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C4E8199F-4F86-447D-BABF-9CC14EF8735B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trainee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H7" i="3" l="1"/>
  <c r="AM8" i="3"/>
  <c r="AJ7" i="3"/>
  <c r="AJ8" i="3" s="1"/>
  <c r="AB7" i="3"/>
  <c r="AB8" i="3" s="1"/>
  <c r="AL6" i="3"/>
  <c r="AL7" i="3" s="1"/>
  <c r="AL8" i="3" s="1"/>
  <c r="AK6" i="3"/>
  <c r="AK7" i="3" s="1"/>
  <c r="AK8" i="3" s="1"/>
  <c r="AJ6" i="3"/>
  <c r="AI6" i="3"/>
  <c r="AI7" i="3" s="1"/>
  <c r="AI8" i="3" s="1"/>
  <c r="AH6" i="3"/>
  <c r="AH7" i="3" s="1"/>
  <c r="AH8" i="3" s="1"/>
  <c r="AG6" i="3"/>
  <c r="AG7" i="3" s="1"/>
  <c r="AG8" i="3" s="1"/>
  <c r="AF6" i="3"/>
  <c r="AF7" i="3" s="1"/>
  <c r="AF8" i="3" s="1"/>
  <c r="AE6" i="3"/>
  <c r="AE7" i="3" s="1"/>
  <c r="AE8" i="3" s="1"/>
  <c r="AD6" i="3"/>
  <c r="AD7" i="3" s="1"/>
  <c r="AD8" i="3" s="1"/>
  <c r="AC6" i="3"/>
  <c r="AC7" i="3" s="1"/>
  <c r="AC8" i="3" s="1"/>
  <c r="AB6" i="3"/>
  <c r="AA6" i="3"/>
  <c r="AA7" i="3" s="1"/>
  <c r="AA8" i="3" s="1"/>
  <c r="Z6" i="3"/>
  <c r="Z7" i="3" s="1"/>
  <c r="Z8" i="3" s="1"/>
  <c r="Y6" i="3"/>
  <c r="Y7" i="3" s="1"/>
  <c r="X6" i="3"/>
  <c r="X7" i="3" s="1"/>
  <c r="W6" i="3"/>
  <c r="W7" i="3" s="1"/>
  <c r="V6" i="3"/>
  <c r="V7" i="3" s="1"/>
  <c r="U6" i="3"/>
  <c r="U7" i="3" s="1"/>
  <c r="T6" i="3"/>
  <c r="T7" i="3" s="1"/>
  <c r="S6" i="3"/>
  <c r="S7" i="3" s="1"/>
  <c r="R6" i="3"/>
  <c r="R7" i="3" s="1"/>
  <c r="Q6" i="3"/>
  <c r="Q7" i="3" s="1"/>
  <c r="P6" i="3"/>
  <c r="P7" i="3" s="1"/>
  <c r="O6" i="3"/>
  <c r="O7" i="3" s="1"/>
  <c r="N6" i="3"/>
  <c r="N7" i="3" s="1"/>
  <c r="M6" i="3"/>
  <c r="M7" i="3" s="1"/>
  <c r="L6" i="3"/>
  <c r="L7" i="3" s="1"/>
  <c r="K6" i="3"/>
  <c r="K7" i="3" s="1"/>
  <c r="J6" i="3"/>
  <c r="J7" i="3" s="1"/>
  <c r="I6" i="3"/>
  <c r="I7" i="3" s="1"/>
  <c r="H6" i="3"/>
  <c r="A2" i="3"/>
  <c r="Z451" i="1"/>
  <c r="Z452" i="1" s="1"/>
  <c r="Z453" i="1" s="1"/>
  <c r="Z178" i="1"/>
  <c r="Z179" i="1" s="1"/>
  <c r="Z180" i="1" s="1"/>
  <c r="V55" i="1"/>
  <c r="V56" i="1" s="1"/>
  <c r="V57" i="1" s="1"/>
  <c r="R403" i="1"/>
  <c r="R404" i="1" s="1"/>
  <c r="AL402" i="1"/>
  <c r="AL403" i="1" s="1"/>
  <c r="AL404" i="1" s="1"/>
  <c r="AK402" i="1"/>
  <c r="AK403" i="1" s="1"/>
  <c r="AK404" i="1" s="1"/>
  <c r="AJ402" i="1"/>
  <c r="AJ403" i="1" s="1"/>
  <c r="AJ404" i="1" s="1"/>
  <c r="AI402" i="1"/>
  <c r="AI403" i="1" s="1"/>
  <c r="AI404" i="1" s="1"/>
  <c r="AH402" i="1"/>
  <c r="AH403" i="1" s="1"/>
  <c r="AH404" i="1" s="1"/>
  <c r="AG402" i="1"/>
  <c r="AG403" i="1" s="1"/>
  <c r="AG404" i="1" s="1"/>
  <c r="AF402" i="1"/>
  <c r="AF403" i="1" s="1"/>
  <c r="AF404" i="1" s="1"/>
  <c r="AE402" i="1"/>
  <c r="AE403" i="1" s="1"/>
  <c r="AE404" i="1" s="1"/>
  <c r="AD402" i="1"/>
  <c r="AD403" i="1" s="1"/>
  <c r="AD404" i="1" s="1"/>
  <c r="AC402" i="1"/>
  <c r="AC403" i="1" s="1"/>
  <c r="AC404" i="1" s="1"/>
  <c r="AB402" i="1"/>
  <c r="AB403" i="1" s="1"/>
  <c r="AB404" i="1" s="1"/>
  <c r="AA402" i="1"/>
  <c r="AA403" i="1" s="1"/>
  <c r="AA404" i="1" s="1"/>
  <c r="Z402" i="1"/>
  <c r="Z403" i="1" s="1"/>
  <c r="Z404" i="1" s="1"/>
  <c r="Y402" i="1"/>
  <c r="Y403" i="1" s="1"/>
  <c r="Y404" i="1" s="1"/>
  <c r="X402" i="1"/>
  <c r="X403" i="1" s="1"/>
  <c r="X404" i="1" s="1"/>
  <c r="W402" i="1"/>
  <c r="W403" i="1" s="1"/>
  <c r="W404" i="1" s="1"/>
  <c r="V402" i="1"/>
  <c r="V403" i="1" s="1"/>
  <c r="V404" i="1" s="1"/>
  <c r="U402" i="1"/>
  <c r="U403" i="1" s="1"/>
  <c r="U404" i="1" s="1"/>
  <c r="T402" i="1"/>
  <c r="T403" i="1" s="1"/>
  <c r="T404" i="1" s="1"/>
  <c r="S402" i="1"/>
  <c r="S403" i="1" s="1"/>
  <c r="S404" i="1" s="1"/>
  <c r="R402" i="1"/>
  <c r="Q402" i="1"/>
  <c r="Q403" i="1" s="1"/>
  <c r="Q404" i="1" s="1"/>
  <c r="P402" i="1"/>
  <c r="P403" i="1" s="1"/>
  <c r="P404" i="1" s="1"/>
  <c r="O402" i="1"/>
  <c r="O403" i="1" s="1"/>
  <c r="O404" i="1" s="1"/>
  <c r="N402" i="1"/>
  <c r="N403" i="1" s="1"/>
  <c r="N404" i="1" s="1"/>
  <c r="M402" i="1"/>
  <c r="M403" i="1" s="1"/>
  <c r="M404" i="1" s="1"/>
  <c r="L402" i="1"/>
  <c r="L403" i="1" s="1"/>
  <c r="L404" i="1" s="1"/>
  <c r="K402" i="1"/>
  <c r="K403" i="1" s="1"/>
  <c r="K404" i="1" s="1"/>
  <c r="J402" i="1"/>
  <c r="J403" i="1" s="1"/>
  <c r="J404" i="1" s="1"/>
  <c r="I402" i="1"/>
  <c r="I403" i="1" s="1"/>
  <c r="I404" i="1" s="1"/>
  <c r="H402" i="1"/>
  <c r="H403" i="1" s="1"/>
  <c r="H404" i="1" s="1"/>
  <c r="AL395" i="1"/>
  <c r="AL396" i="1" s="1"/>
  <c r="AL397" i="1" s="1"/>
  <c r="AK395" i="1"/>
  <c r="AK396" i="1" s="1"/>
  <c r="AK397" i="1" s="1"/>
  <c r="AJ395" i="1"/>
  <c r="AJ396" i="1" s="1"/>
  <c r="AJ397" i="1" s="1"/>
  <c r="AI395" i="1"/>
  <c r="AI396" i="1" s="1"/>
  <c r="AI397" i="1" s="1"/>
  <c r="AH395" i="1"/>
  <c r="AH396" i="1" s="1"/>
  <c r="AH397" i="1" s="1"/>
  <c r="AG395" i="1"/>
  <c r="AG396" i="1" s="1"/>
  <c r="AG397" i="1" s="1"/>
  <c r="AF395" i="1"/>
  <c r="AF396" i="1" s="1"/>
  <c r="AF397" i="1" s="1"/>
  <c r="AE395" i="1"/>
  <c r="AE396" i="1" s="1"/>
  <c r="AE397" i="1" s="1"/>
  <c r="AD395" i="1"/>
  <c r="AD396" i="1" s="1"/>
  <c r="AD397" i="1" s="1"/>
  <c r="AC395" i="1"/>
  <c r="AC396" i="1" s="1"/>
  <c r="AC397" i="1" s="1"/>
  <c r="AB395" i="1"/>
  <c r="AB396" i="1" s="1"/>
  <c r="AB397" i="1" s="1"/>
  <c r="AA395" i="1"/>
  <c r="AA396" i="1" s="1"/>
  <c r="AA397" i="1" s="1"/>
  <c r="Z395" i="1"/>
  <c r="Z396" i="1" s="1"/>
  <c r="Z397" i="1" s="1"/>
  <c r="Y395" i="1"/>
  <c r="Y396" i="1" s="1"/>
  <c r="Y397" i="1" s="1"/>
  <c r="X395" i="1"/>
  <c r="X396" i="1" s="1"/>
  <c r="X397" i="1" s="1"/>
  <c r="W395" i="1"/>
  <c r="W396" i="1" s="1"/>
  <c r="W397" i="1" s="1"/>
  <c r="V395" i="1"/>
  <c r="V396" i="1" s="1"/>
  <c r="V397" i="1" s="1"/>
  <c r="U395" i="1"/>
  <c r="U396" i="1" s="1"/>
  <c r="U397" i="1" s="1"/>
  <c r="T395" i="1"/>
  <c r="T396" i="1" s="1"/>
  <c r="T397" i="1" s="1"/>
  <c r="S395" i="1"/>
  <c r="S396" i="1" s="1"/>
  <c r="S397" i="1" s="1"/>
  <c r="R395" i="1"/>
  <c r="R396" i="1" s="1"/>
  <c r="R397" i="1" s="1"/>
  <c r="Q395" i="1"/>
  <c r="Q396" i="1" s="1"/>
  <c r="Q397" i="1" s="1"/>
  <c r="P395" i="1"/>
  <c r="P396" i="1" s="1"/>
  <c r="P397" i="1" s="1"/>
  <c r="O395" i="1"/>
  <c r="O396" i="1" s="1"/>
  <c r="O397" i="1" s="1"/>
  <c r="N395" i="1"/>
  <c r="N396" i="1" s="1"/>
  <c r="N397" i="1" s="1"/>
  <c r="M395" i="1"/>
  <c r="M396" i="1" s="1"/>
  <c r="M397" i="1" s="1"/>
  <c r="L395" i="1"/>
  <c r="L396" i="1" s="1"/>
  <c r="L397" i="1" s="1"/>
  <c r="K395" i="1"/>
  <c r="K396" i="1" s="1"/>
  <c r="K397" i="1" s="1"/>
  <c r="J395" i="1"/>
  <c r="J396" i="1" s="1"/>
  <c r="J397" i="1" s="1"/>
  <c r="I395" i="1"/>
  <c r="I396" i="1" s="1"/>
  <c r="I397" i="1" s="1"/>
  <c r="H395" i="1"/>
  <c r="H396" i="1" s="1"/>
  <c r="H397" i="1" s="1"/>
  <c r="AL143" i="1"/>
  <c r="AL144" i="1" s="1"/>
  <c r="AL145" i="1" s="1"/>
  <c r="AK143" i="1"/>
  <c r="AK144" i="1" s="1"/>
  <c r="AK145" i="1" s="1"/>
  <c r="AJ143" i="1"/>
  <c r="AJ144" i="1" s="1"/>
  <c r="AJ145" i="1" s="1"/>
  <c r="AI143" i="1"/>
  <c r="AI144" i="1" s="1"/>
  <c r="AI145" i="1" s="1"/>
  <c r="AH143" i="1"/>
  <c r="AH144" i="1" s="1"/>
  <c r="AH145" i="1" s="1"/>
  <c r="AG143" i="1"/>
  <c r="AG144" i="1" s="1"/>
  <c r="AG145" i="1" s="1"/>
  <c r="AF143" i="1"/>
  <c r="AF144" i="1" s="1"/>
  <c r="AF145" i="1" s="1"/>
  <c r="AE143" i="1"/>
  <c r="AE144" i="1" s="1"/>
  <c r="AE145" i="1" s="1"/>
  <c r="AD143" i="1"/>
  <c r="AD144" i="1" s="1"/>
  <c r="AD145" i="1" s="1"/>
  <c r="AC143" i="1"/>
  <c r="AC144" i="1" s="1"/>
  <c r="AC145" i="1" s="1"/>
  <c r="AB143" i="1"/>
  <c r="AB144" i="1" s="1"/>
  <c r="AB145" i="1" s="1"/>
  <c r="AA143" i="1"/>
  <c r="AA144" i="1" s="1"/>
  <c r="AA145" i="1" s="1"/>
  <c r="Z143" i="1"/>
  <c r="Z144" i="1" s="1"/>
  <c r="Z145" i="1" s="1"/>
  <c r="Y143" i="1"/>
  <c r="Y144" i="1" s="1"/>
  <c r="Y145" i="1" s="1"/>
  <c r="X143" i="1"/>
  <c r="X144" i="1" s="1"/>
  <c r="X145" i="1" s="1"/>
  <c r="W143" i="1"/>
  <c r="W144" i="1" s="1"/>
  <c r="W145" i="1" s="1"/>
  <c r="V143" i="1"/>
  <c r="V144" i="1" s="1"/>
  <c r="V145" i="1" s="1"/>
  <c r="U143" i="1"/>
  <c r="U144" i="1" s="1"/>
  <c r="U145" i="1" s="1"/>
  <c r="T143" i="1"/>
  <c r="T144" i="1" s="1"/>
  <c r="T145" i="1" s="1"/>
  <c r="S143" i="1"/>
  <c r="S144" i="1" s="1"/>
  <c r="S145" i="1" s="1"/>
  <c r="R143" i="1"/>
  <c r="R144" i="1" s="1"/>
  <c r="R145" i="1" s="1"/>
  <c r="Q143" i="1"/>
  <c r="Q144" i="1" s="1"/>
  <c r="Q145" i="1" s="1"/>
  <c r="P143" i="1"/>
  <c r="P144" i="1" s="1"/>
  <c r="P145" i="1" s="1"/>
  <c r="O143" i="1"/>
  <c r="O144" i="1" s="1"/>
  <c r="O145" i="1" s="1"/>
  <c r="N143" i="1"/>
  <c r="N144" i="1" s="1"/>
  <c r="N145" i="1" s="1"/>
  <c r="M143" i="1"/>
  <c r="M144" i="1" s="1"/>
  <c r="M145" i="1" s="1"/>
  <c r="L143" i="1"/>
  <c r="L144" i="1" s="1"/>
  <c r="L145" i="1" s="1"/>
  <c r="K143" i="1"/>
  <c r="K144" i="1" s="1"/>
  <c r="K145" i="1" s="1"/>
  <c r="J143" i="1"/>
  <c r="J144" i="1" s="1"/>
  <c r="J145" i="1" s="1"/>
  <c r="I143" i="1"/>
  <c r="I144" i="1" s="1"/>
  <c r="I145" i="1" s="1"/>
  <c r="H143" i="1"/>
  <c r="H144" i="1" s="1"/>
  <c r="H145" i="1" s="1"/>
  <c r="AL150" i="1"/>
  <c r="AL151" i="1" s="1"/>
  <c r="AL152" i="1" s="1"/>
  <c r="AK150" i="1"/>
  <c r="AK151" i="1" s="1"/>
  <c r="AK152" i="1" s="1"/>
  <c r="AJ150" i="1"/>
  <c r="AJ151" i="1" s="1"/>
  <c r="AJ152" i="1" s="1"/>
  <c r="AI150" i="1"/>
  <c r="AI151" i="1" s="1"/>
  <c r="AI152" i="1" s="1"/>
  <c r="AH150" i="1"/>
  <c r="AH151" i="1" s="1"/>
  <c r="AH152" i="1" s="1"/>
  <c r="AG150" i="1"/>
  <c r="AG151" i="1" s="1"/>
  <c r="AG152" i="1" s="1"/>
  <c r="AF150" i="1"/>
  <c r="AF151" i="1" s="1"/>
  <c r="AF152" i="1" s="1"/>
  <c r="AE150" i="1"/>
  <c r="AE151" i="1" s="1"/>
  <c r="AE152" i="1" s="1"/>
  <c r="AD150" i="1"/>
  <c r="AD151" i="1" s="1"/>
  <c r="AD152" i="1" s="1"/>
  <c r="AC150" i="1"/>
  <c r="AC151" i="1" s="1"/>
  <c r="AC152" i="1" s="1"/>
  <c r="AB150" i="1"/>
  <c r="AB151" i="1" s="1"/>
  <c r="AB152" i="1" s="1"/>
  <c r="AA150" i="1"/>
  <c r="AA151" i="1" s="1"/>
  <c r="AA152" i="1" s="1"/>
  <c r="Z150" i="1"/>
  <c r="Z151" i="1" s="1"/>
  <c r="Z152" i="1" s="1"/>
  <c r="Y150" i="1"/>
  <c r="Y151" i="1" s="1"/>
  <c r="Y152" i="1" s="1"/>
  <c r="X150" i="1"/>
  <c r="X151" i="1" s="1"/>
  <c r="X152" i="1" s="1"/>
  <c r="W150" i="1"/>
  <c r="W151" i="1" s="1"/>
  <c r="W152" i="1" s="1"/>
  <c r="V150" i="1"/>
  <c r="V151" i="1" s="1"/>
  <c r="V152" i="1" s="1"/>
  <c r="U150" i="1"/>
  <c r="U151" i="1" s="1"/>
  <c r="U152" i="1" s="1"/>
  <c r="T150" i="1"/>
  <c r="T151" i="1" s="1"/>
  <c r="T152" i="1" s="1"/>
  <c r="S150" i="1"/>
  <c r="S151" i="1" s="1"/>
  <c r="S152" i="1" s="1"/>
  <c r="R150" i="1"/>
  <c r="R151" i="1" s="1"/>
  <c r="R152" i="1" s="1"/>
  <c r="Q150" i="1"/>
  <c r="Q151" i="1" s="1"/>
  <c r="Q152" i="1" s="1"/>
  <c r="P150" i="1"/>
  <c r="P151" i="1" s="1"/>
  <c r="P152" i="1" s="1"/>
  <c r="O150" i="1"/>
  <c r="O151" i="1" s="1"/>
  <c r="O152" i="1" s="1"/>
  <c r="N150" i="1"/>
  <c r="N151" i="1" s="1"/>
  <c r="N152" i="1" s="1"/>
  <c r="M150" i="1"/>
  <c r="M151" i="1" s="1"/>
  <c r="M152" i="1" s="1"/>
  <c r="L150" i="1"/>
  <c r="L151" i="1" s="1"/>
  <c r="L152" i="1" s="1"/>
  <c r="K150" i="1"/>
  <c r="K151" i="1" s="1"/>
  <c r="K152" i="1" s="1"/>
  <c r="J150" i="1"/>
  <c r="J151" i="1" s="1"/>
  <c r="J152" i="1" s="1"/>
  <c r="I150" i="1"/>
  <c r="I151" i="1" s="1"/>
  <c r="I152" i="1" s="1"/>
  <c r="H150" i="1"/>
  <c r="H151" i="1" s="1"/>
  <c r="H152" i="1" s="1"/>
  <c r="N500" i="1"/>
  <c r="AL605" i="1"/>
  <c r="AL606" i="1" s="1"/>
  <c r="AL607" i="1" s="1"/>
  <c r="AK605" i="1"/>
  <c r="AK606" i="1" s="1"/>
  <c r="AK607" i="1" s="1"/>
  <c r="AJ605" i="1"/>
  <c r="AJ606" i="1" s="1"/>
  <c r="AJ607" i="1" s="1"/>
  <c r="AI605" i="1"/>
  <c r="AI606" i="1" s="1"/>
  <c r="AI607" i="1" s="1"/>
  <c r="AH605" i="1"/>
  <c r="AH606" i="1" s="1"/>
  <c r="AH607" i="1" s="1"/>
  <c r="AG605" i="1"/>
  <c r="AG606" i="1" s="1"/>
  <c r="AG607" i="1" s="1"/>
  <c r="AF605" i="1"/>
  <c r="AF606" i="1" s="1"/>
  <c r="AF607" i="1" s="1"/>
  <c r="AE605" i="1"/>
  <c r="AE606" i="1" s="1"/>
  <c r="AE607" i="1" s="1"/>
  <c r="AD605" i="1"/>
  <c r="AD606" i="1" s="1"/>
  <c r="AD607" i="1" s="1"/>
  <c r="AC605" i="1"/>
  <c r="AC606" i="1" s="1"/>
  <c r="AC607" i="1" s="1"/>
  <c r="AB605" i="1"/>
  <c r="AB606" i="1" s="1"/>
  <c r="AB607" i="1" s="1"/>
  <c r="AA605" i="1"/>
  <c r="AA606" i="1" s="1"/>
  <c r="AA607" i="1" s="1"/>
  <c r="Z605" i="1"/>
  <c r="Z606" i="1" s="1"/>
  <c r="Z607" i="1" s="1"/>
  <c r="Y605" i="1"/>
  <c r="Y606" i="1" s="1"/>
  <c r="Y607" i="1" s="1"/>
  <c r="X605" i="1"/>
  <c r="X606" i="1" s="1"/>
  <c r="X607" i="1" s="1"/>
  <c r="W605" i="1"/>
  <c r="W606" i="1" s="1"/>
  <c r="W607" i="1" s="1"/>
  <c r="V605" i="1"/>
  <c r="V606" i="1" s="1"/>
  <c r="V607" i="1" s="1"/>
  <c r="U605" i="1"/>
  <c r="U606" i="1" s="1"/>
  <c r="U607" i="1" s="1"/>
  <c r="T605" i="1"/>
  <c r="T606" i="1" s="1"/>
  <c r="T607" i="1" s="1"/>
  <c r="S605" i="1"/>
  <c r="S606" i="1" s="1"/>
  <c r="S607" i="1" s="1"/>
  <c r="R605" i="1"/>
  <c r="R606" i="1" s="1"/>
  <c r="R607" i="1" s="1"/>
  <c r="Q605" i="1"/>
  <c r="Q606" i="1" s="1"/>
  <c r="Q607" i="1" s="1"/>
  <c r="P605" i="1"/>
  <c r="P606" i="1" s="1"/>
  <c r="P607" i="1" s="1"/>
  <c r="O605" i="1"/>
  <c r="O606" i="1" s="1"/>
  <c r="O607" i="1" s="1"/>
  <c r="N605" i="1"/>
  <c r="N606" i="1" s="1"/>
  <c r="N607" i="1" s="1"/>
  <c r="M605" i="1"/>
  <c r="M606" i="1" s="1"/>
  <c r="M607" i="1" s="1"/>
  <c r="L605" i="1"/>
  <c r="L606" i="1" s="1"/>
  <c r="L607" i="1" s="1"/>
  <c r="K605" i="1"/>
  <c r="K606" i="1" s="1"/>
  <c r="K607" i="1" s="1"/>
  <c r="J605" i="1"/>
  <c r="J606" i="1" s="1"/>
  <c r="J607" i="1" s="1"/>
  <c r="I605" i="1"/>
  <c r="I606" i="1" s="1"/>
  <c r="I607" i="1" s="1"/>
  <c r="H605" i="1"/>
  <c r="H606" i="1" s="1"/>
  <c r="H607" i="1" s="1"/>
  <c r="AT32" i="2"/>
  <c r="AN30" i="2"/>
  <c r="AN31" i="2" s="1"/>
  <c r="AN32" i="2" s="1"/>
  <c r="AM30" i="2"/>
  <c r="AM31" i="2" s="1"/>
  <c r="AM32" i="2" s="1"/>
  <c r="AL30" i="2"/>
  <c r="AL31" i="2" s="1"/>
  <c r="AL32" i="2" s="1"/>
  <c r="AK30" i="2"/>
  <c r="AK31" i="2" s="1"/>
  <c r="AK32" i="2" s="1"/>
  <c r="AJ30" i="2"/>
  <c r="AJ31" i="2" s="1"/>
  <c r="AJ32" i="2" s="1"/>
  <c r="AI30" i="2"/>
  <c r="AI31" i="2" s="1"/>
  <c r="AI32" i="2" s="1"/>
  <c r="AH30" i="2"/>
  <c r="AH31" i="2" s="1"/>
  <c r="AH32" i="2" s="1"/>
  <c r="AG30" i="2"/>
  <c r="AG31" i="2" s="1"/>
  <c r="AG32" i="2" s="1"/>
  <c r="AF30" i="2"/>
  <c r="AF31" i="2" s="1"/>
  <c r="AF32" i="2" s="1"/>
  <c r="AE30" i="2"/>
  <c r="AE31" i="2" s="1"/>
  <c r="AE32" i="2" s="1"/>
  <c r="AD30" i="2"/>
  <c r="AD31" i="2" s="1"/>
  <c r="AD32" i="2" s="1"/>
  <c r="AC30" i="2"/>
  <c r="AC31" i="2" s="1"/>
  <c r="AC32" i="2" s="1"/>
  <c r="AB30" i="2"/>
  <c r="AB31" i="2" s="1"/>
  <c r="AB32" i="2" s="1"/>
  <c r="AA30" i="2"/>
  <c r="AA31" i="2" s="1"/>
  <c r="AA32" i="2" s="1"/>
  <c r="Z30" i="2"/>
  <c r="Z31" i="2" s="1"/>
  <c r="Z32" i="2" s="1"/>
  <c r="Y30" i="2"/>
  <c r="Y31" i="2" s="1"/>
  <c r="Y32" i="2" s="1"/>
  <c r="X30" i="2"/>
  <c r="X31" i="2" s="1"/>
  <c r="X32" i="2" s="1"/>
  <c r="W30" i="2"/>
  <c r="W31" i="2" s="1"/>
  <c r="W32" i="2" s="1"/>
  <c r="V30" i="2"/>
  <c r="V31" i="2" s="1"/>
  <c r="V32" i="2" s="1"/>
  <c r="U30" i="2"/>
  <c r="U31" i="2" s="1"/>
  <c r="U32" i="2" s="1"/>
  <c r="T30" i="2"/>
  <c r="T31" i="2" s="1"/>
  <c r="T32" i="2" s="1"/>
  <c r="S30" i="2"/>
  <c r="S31" i="2" s="1"/>
  <c r="S32" i="2" s="1"/>
  <c r="R30" i="2"/>
  <c r="R31" i="2" s="1"/>
  <c r="R32" i="2" s="1"/>
  <c r="Q30" i="2"/>
  <c r="Q31" i="2" s="1"/>
  <c r="Q32" i="2" s="1"/>
  <c r="P30" i="2"/>
  <c r="P31" i="2" s="1"/>
  <c r="P32" i="2" s="1"/>
  <c r="O30" i="2"/>
  <c r="O31" i="2" s="1"/>
  <c r="O32" i="2" s="1"/>
  <c r="N30" i="2"/>
  <c r="N31" i="2" s="1"/>
  <c r="N32" i="2" s="1"/>
  <c r="M30" i="2"/>
  <c r="M31" i="2" s="1"/>
  <c r="M32" i="2" s="1"/>
  <c r="L30" i="2"/>
  <c r="L31" i="2" s="1"/>
  <c r="L32" i="2" s="1"/>
  <c r="K30" i="2"/>
  <c r="K31" i="2" s="1"/>
  <c r="K32" i="2" s="1"/>
  <c r="J30" i="2"/>
  <c r="J31" i="2" s="1"/>
  <c r="J32" i="2" s="1"/>
  <c r="L40" i="1"/>
  <c r="L41" i="1" s="1"/>
  <c r="L42" i="1" s="1"/>
  <c r="L234" i="1"/>
  <c r="L235" i="1" s="1"/>
  <c r="AO8" i="3" l="1"/>
  <c r="AN8" i="3"/>
  <c r="AS8" i="3" s="1"/>
  <c r="AN404" i="1"/>
  <c r="AM404" i="1"/>
  <c r="AO404" i="1"/>
  <c r="AO397" i="1"/>
  <c r="AN397" i="1"/>
  <c r="AM397" i="1"/>
  <c r="AO145" i="1"/>
  <c r="AM145" i="1"/>
  <c r="AN145" i="1"/>
  <c r="AO152" i="1"/>
  <c r="AM152" i="1"/>
  <c r="AN152" i="1"/>
  <c r="AO607" i="1"/>
  <c r="AM607" i="1"/>
  <c r="AN607" i="1"/>
  <c r="K500" i="1"/>
  <c r="K501" i="1" s="1"/>
  <c r="K502" i="1" s="1"/>
  <c r="K318" i="1"/>
  <c r="K319" i="1" s="1"/>
  <c r="K320" i="1" s="1"/>
  <c r="J55" i="1"/>
  <c r="J56" i="1" s="1"/>
  <c r="J57" i="1" s="1"/>
  <c r="AL94" i="1"/>
  <c r="AL95" i="1" s="1"/>
  <c r="AL96" i="1" s="1"/>
  <c r="AK94" i="1"/>
  <c r="AK95" i="1" s="1"/>
  <c r="AK96" i="1" s="1"/>
  <c r="AJ94" i="1"/>
  <c r="AJ95" i="1" s="1"/>
  <c r="AJ96" i="1" s="1"/>
  <c r="AI94" i="1"/>
  <c r="AI95" i="1" s="1"/>
  <c r="AI96" i="1" s="1"/>
  <c r="AH94" i="1"/>
  <c r="AH95" i="1" s="1"/>
  <c r="AH96" i="1" s="1"/>
  <c r="AG94" i="1"/>
  <c r="AG95" i="1" s="1"/>
  <c r="AG96" i="1" s="1"/>
  <c r="AF94" i="1"/>
  <c r="AF95" i="1" s="1"/>
  <c r="AF96" i="1" s="1"/>
  <c r="AE94" i="1"/>
  <c r="AE95" i="1" s="1"/>
  <c r="AE96" i="1" s="1"/>
  <c r="AD94" i="1"/>
  <c r="AD95" i="1" s="1"/>
  <c r="AD96" i="1" s="1"/>
  <c r="AC94" i="1"/>
  <c r="AC95" i="1" s="1"/>
  <c r="AC96" i="1" s="1"/>
  <c r="AB94" i="1"/>
  <c r="AB95" i="1" s="1"/>
  <c r="AB96" i="1" s="1"/>
  <c r="AA94" i="1"/>
  <c r="AA95" i="1" s="1"/>
  <c r="AA96" i="1" s="1"/>
  <c r="Z94" i="1"/>
  <c r="Z95" i="1" s="1"/>
  <c r="Z96" i="1" s="1"/>
  <c r="Y94" i="1"/>
  <c r="Y95" i="1" s="1"/>
  <c r="Y96" i="1" s="1"/>
  <c r="X94" i="1"/>
  <c r="X95" i="1" s="1"/>
  <c r="X96" i="1" s="1"/>
  <c r="W94" i="1"/>
  <c r="W95" i="1" s="1"/>
  <c r="W96" i="1" s="1"/>
  <c r="V94" i="1"/>
  <c r="V95" i="1" s="1"/>
  <c r="V96" i="1" s="1"/>
  <c r="U94" i="1"/>
  <c r="U95" i="1" s="1"/>
  <c r="U96" i="1" s="1"/>
  <c r="T94" i="1"/>
  <c r="T95" i="1" s="1"/>
  <c r="T96" i="1" s="1"/>
  <c r="S94" i="1"/>
  <c r="S95" i="1" s="1"/>
  <c r="S96" i="1" s="1"/>
  <c r="R94" i="1"/>
  <c r="R95" i="1" s="1"/>
  <c r="R96" i="1" s="1"/>
  <c r="Q94" i="1"/>
  <c r="Q95" i="1" s="1"/>
  <c r="Q96" i="1" s="1"/>
  <c r="P94" i="1"/>
  <c r="P95" i="1" s="1"/>
  <c r="P96" i="1" s="1"/>
  <c r="O94" i="1"/>
  <c r="O95" i="1" s="1"/>
  <c r="O96" i="1" s="1"/>
  <c r="N94" i="1"/>
  <c r="M94" i="1"/>
  <c r="M95" i="1" s="1"/>
  <c r="M96" i="1" s="1"/>
  <c r="L94" i="1"/>
  <c r="L95" i="1" s="1"/>
  <c r="L96" i="1" s="1"/>
  <c r="K94" i="1"/>
  <c r="K95" i="1" s="1"/>
  <c r="K96" i="1" s="1"/>
  <c r="J94" i="1"/>
  <c r="J95" i="1" s="1"/>
  <c r="J96" i="1" s="1"/>
  <c r="I94" i="1"/>
  <c r="I95" i="1" s="1"/>
  <c r="I96" i="1" s="1"/>
  <c r="H94" i="1"/>
  <c r="H95" i="1" s="1"/>
  <c r="H96" i="1" s="1"/>
  <c r="AL598" i="1"/>
  <c r="AL599" i="1" s="1"/>
  <c r="AL600" i="1" s="1"/>
  <c r="AK598" i="1"/>
  <c r="AK599" i="1" s="1"/>
  <c r="AK600" i="1" s="1"/>
  <c r="AJ598" i="1"/>
  <c r="AJ599" i="1" s="1"/>
  <c r="AJ600" i="1" s="1"/>
  <c r="AI598" i="1"/>
  <c r="AI599" i="1" s="1"/>
  <c r="AI600" i="1" s="1"/>
  <c r="AH598" i="1"/>
  <c r="AH599" i="1" s="1"/>
  <c r="AH600" i="1" s="1"/>
  <c r="AG598" i="1"/>
  <c r="AG599" i="1" s="1"/>
  <c r="AG600" i="1" s="1"/>
  <c r="AF598" i="1"/>
  <c r="AF599" i="1" s="1"/>
  <c r="AF600" i="1" s="1"/>
  <c r="AE598" i="1"/>
  <c r="AE599" i="1" s="1"/>
  <c r="AE600" i="1" s="1"/>
  <c r="AD598" i="1"/>
  <c r="AD599" i="1" s="1"/>
  <c r="AD600" i="1" s="1"/>
  <c r="AC598" i="1"/>
  <c r="AC599" i="1" s="1"/>
  <c r="AC600" i="1" s="1"/>
  <c r="AB598" i="1"/>
  <c r="AB599" i="1" s="1"/>
  <c r="AB600" i="1" s="1"/>
  <c r="AA598" i="1"/>
  <c r="AA599" i="1" s="1"/>
  <c r="AA600" i="1" s="1"/>
  <c r="Z598" i="1"/>
  <c r="Z599" i="1" s="1"/>
  <c r="Z600" i="1" s="1"/>
  <c r="Y598" i="1"/>
  <c r="Y599" i="1" s="1"/>
  <c r="Y600" i="1" s="1"/>
  <c r="X598" i="1"/>
  <c r="X599" i="1" s="1"/>
  <c r="X600" i="1" s="1"/>
  <c r="W598" i="1"/>
  <c r="W599" i="1" s="1"/>
  <c r="W600" i="1" s="1"/>
  <c r="V598" i="1"/>
  <c r="V599" i="1" s="1"/>
  <c r="V600" i="1" s="1"/>
  <c r="U598" i="1"/>
  <c r="U599" i="1" s="1"/>
  <c r="U600" i="1" s="1"/>
  <c r="T598" i="1"/>
  <c r="T599" i="1" s="1"/>
  <c r="T600" i="1" s="1"/>
  <c r="S598" i="1"/>
  <c r="S599" i="1" s="1"/>
  <c r="S600" i="1" s="1"/>
  <c r="R598" i="1"/>
  <c r="R599" i="1" s="1"/>
  <c r="R600" i="1" s="1"/>
  <c r="Q598" i="1"/>
  <c r="Q599" i="1" s="1"/>
  <c r="Q600" i="1" s="1"/>
  <c r="P598" i="1"/>
  <c r="P599" i="1" s="1"/>
  <c r="P600" i="1" s="1"/>
  <c r="O598" i="1"/>
  <c r="O599" i="1" s="1"/>
  <c r="O600" i="1" s="1"/>
  <c r="N598" i="1"/>
  <c r="N599" i="1" s="1"/>
  <c r="N600" i="1" s="1"/>
  <c r="M598" i="1"/>
  <c r="M599" i="1" s="1"/>
  <c r="M600" i="1" s="1"/>
  <c r="L598" i="1"/>
  <c r="L599" i="1" s="1"/>
  <c r="L600" i="1" s="1"/>
  <c r="K598" i="1"/>
  <c r="K599" i="1" s="1"/>
  <c r="K600" i="1" s="1"/>
  <c r="J598" i="1"/>
  <c r="J599" i="1" s="1"/>
  <c r="J600" i="1" s="1"/>
  <c r="I598" i="1"/>
  <c r="I599" i="1" s="1"/>
  <c r="I600" i="1" s="1"/>
  <c r="H598" i="1"/>
  <c r="H599" i="1" s="1"/>
  <c r="H600" i="1" s="1"/>
  <c r="AL591" i="1"/>
  <c r="AL592" i="1" s="1"/>
  <c r="AL593" i="1" s="1"/>
  <c r="AK591" i="1"/>
  <c r="AK592" i="1" s="1"/>
  <c r="AK593" i="1" s="1"/>
  <c r="AJ591" i="1"/>
  <c r="AJ592" i="1" s="1"/>
  <c r="AJ593" i="1" s="1"/>
  <c r="AI591" i="1"/>
  <c r="AI592" i="1" s="1"/>
  <c r="AI593" i="1" s="1"/>
  <c r="AH591" i="1"/>
  <c r="AH592" i="1" s="1"/>
  <c r="AH593" i="1" s="1"/>
  <c r="AG591" i="1"/>
  <c r="AG592" i="1" s="1"/>
  <c r="AG593" i="1" s="1"/>
  <c r="AF591" i="1"/>
  <c r="AF592" i="1" s="1"/>
  <c r="AF593" i="1" s="1"/>
  <c r="AE591" i="1"/>
  <c r="AE592" i="1" s="1"/>
  <c r="AE593" i="1" s="1"/>
  <c r="AD591" i="1"/>
  <c r="AD592" i="1" s="1"/>
  <c r="AD593" i="1" s="1"/>
  <c r="AC591" i="1"/>
  <c r="AC592" i="1" s="1"/>
  <c r="AC593" i="1" s="1"/>
  <c r="AB591" i="1"/>
  <c r="AB592" i="1" s="1"/>
  <c r="AB593" i="1" s="1"/>
  <c r="AA591" i="1"/>
  <c r="AA592" i="1" s="1"/>
  <c r="AA593" i="1" s="1"/>
  <c r="Z591" i="1"/>
  <c r="Z592" i="1" s="1"/>
  <c r="Z593" i="1" s="1"/>
  <c r="Y591" i="1"/>
  <c r="Y592" i="1" s="1"/>
  <c r="Y593" i="1" s="1"/>
  <c r="X591" i="1"/>
  <c r="X592" i="1" s="1"/>
  <c r="X593" i="1" s="1"/>
  <c r="W591" i="1"/>
  <c r="W592" i="1" s="1"/>
  <c r="W593" i="1" s="1"/>
  <c r="V591" i="1"/>
  <c r="V592" i="1" s="1"/>
  <c r="V593" i="1" s="1"/>
  <c r="U591" i="1"/>
  <c r="U592" i="1" s="1"/>
  <c r="U593" i="1" s="1"/>
  <c r="T591" i="1"/>
  <c r="T592" i="1" s="1"/>
  <c r="T593" i="1" s="1"/>
  <c r="S591" i="1"/>
  <c r="S592" i="1" s="1"/>
  <c r="S593" i="1" s="1"/>
  <c r="R591" i="1"/>
  <c r="R592" i="1" s="1"/>
  <c r="R593" i="1" s="1"/>
  <c r="Q591" i="1"/>
  <c r="Q592" i="1" s="1"/>
  <c r="Q593" i="1" s="1"/>
  <c r="P591" i="1"/>
  <c r="P592" i="1" s="1"/>
  <c r="P593" i="1" s="1"/>
  <c r="O591" i="1"/>
  <c r="O592" i="1" s="1"/>
  <c r="O593" i="1" s="1"/>
  <c r="N591" i="1"/>
  <c r="N592" i="1" s="1"/>
  <c r="N593" i="1" s="1"/>
  <c r="M591" i="1"/>
  <c r="M592" i="1" s="1"/>
  <c r="M593" i="1" s="1"/>
  <c r="L591" i="1"/>
  <c r="L592" i="1" s="1"/>
  <c r="L593" i="1" s="1"/>
  <c r="K591" i="1"/>
  <c r="K592" i="1" s="1"/>
  <c r="K593" i="1" s="1"/>
  <c r="J591" i="1"/>
  <c r="J592" i="1" s="1"/>
  <c r="J593" i="1" s="1"/>
  <c r="I591" i="1"/>
  <c r="I592" i="1" s="1"/>
  <c r="I593" i="1" s="1"/>
  <c r="H591" i="1"/>
  <c r="H592" i="1" s="1"/>
  <c r="H593" i="1" s="1"/>
  <c r="AL71" i="1"/>
  <c r="AL72" i="1" s="1"/>
  <c r="AL73" i="1" s="1"/>
  <c r="AK71" i="1"/>
  <c r="AK72" i="1" s="1"/>
  <c r="AK73" i="1" s="1"/>
  <c r="AJ71" i="1"/>
  <c r="AJ72" i="1" s="1"/>
  <c r="AJ73" i="1" s="1"/>
  <c r="AI71" i="1"/>
  <c r="AI72" i="1" s="1"/>
  <c r="AI73" i="1" s="1"/>
  <c r="AH71" i="1"/>
  <c r="AH72" i="1" s="1"/>
  <c r="AH73" i="1" s="1"/>
  <c r="AG71" i="1"/>
  <c r="AG72" i="1" s="1"/>
  <c r="AG73" i="1" s="1"/>
  <c r="AF71" i="1"/>
  <c r="AF72" i="1" s="1"/>
  <c r="AF73" i="1" s="1"/>
  <c r="AE71" i="1"/>
  <c r="AE72" i="1" s="1"/>
  <c r="AE73" i="1" s="1"/>
  <c r="AD71" i="1"/>
  <c r="AD72" i="1" s="1"/>
  <c r="AD73" i="1" s="1"/>
  <c r="AC71" i="1"/>
  <c r="AC72" i="1" s="1"/>
  <c r="AC73" i="1" s="1"/>
  <c r="AB71" i="1"/>
  <c r="AB72" i="1" s="1"/>
  <c r="AB73" i="1" s="1"/>
  <c r="AA71" i="1"/>
  <c r="AA72" i="1" s="1"/>
  <c r="AA73" i="1" s="1"/>
  <c r="Z71" i="1"/>
  <c r="Z72" i="1" s="1"/>
  <c r="Z73" i="1" s="1"/>
  <c r="Y71" i="1"/>
  <c r="Y72" i="1" s="1"/>
  <c r="Y73" i="1" s="1"/>
  <c r="X71" i="1"/>
  <c r="X72" i="1" s="1"/>
  <c r="X73" i="1" s="1"/>
  <c r="W71" i="1"/>
  <c r="W72" i="1" s="1"/>
  <c r="W73" i="1" s="1"/>
  <c r="V71" i="1"/>
  <c r="V72" i="1" s="1"/>
  <c r="V73" i="1" s="1"/>
  <c r="U71" i="1"/>
  <c r="U72" i="1" s="1"/>
  <c r="U73" i="1" s="1"/>
  <c r="T71" i="1"/>
  <c r="T72" i="1" s="1"/>
  <c r="T73" i="1" s="1"/>
  <c r="S71" i="1"/>
  <c r="S72" i="1" s="1"/>
  <c r="S73" i="1" s="1"/>
  <c r="R71" i="1"/>
  <c r="R72" i="1" s="1"/>
  <c r="R73" i="1" s="1"/>
  <c r="Q71" i="1"/>
  <c r="Q72" i="1" s="1"/>
  <c r="Q73" i="1" s="1"/>
  <c r="P71" i="1"/>
  <c r="P72" i="1" s="1"/>
  <c r="P73" i="1" s="1"/>
  <c r="O71" i="1"/>
  <c r="O72" i="1" s="1"/>
  <c r="O73" i="1" s="1"/>
  <c r="N71" i="1"/>
  <c r="N72" i="1" s="1"/>
  <c r="N73" i="1" s="1"/>
  <c r="M71" i="1"/>
  <c r="M72" i="1" s="1"/>
  <c r="M73" i="1" s="1"/>
  <c r="L71" i="1"/>
  <c r="L72" i="1" s="1"/>
  <c r="L73" i="1" s="1"/>
  <c r="K71" i="1"/>
  <c r="K72" i="1" s="1"/>
  <c r="K73" i="1" s="1"/>
  <c r="J71" i="1"/>
  <c r="J72" i="1" s="1"/>
  <c r="J73" i="1" s="1"/>
  <c r="I71" i="1"/>
  <c r="I72" i="1" s="1"/>
  <c r="I73" i="1" s="1"/>
  <c r="H71" i="1"/>
  <c r="H72" i="1" s="1"/>
  <c r="H73" i="1" s="1"/>
  <c r="H255" i="1"/>
  <c r="AT25" i="2"/>
  <c r="AN23" i="2"/>
  <c r="AN24" i="2" s="1"/>
  <c r="AN25" i="2" s="1"/>
  <c r="AM23" i="2"/>
  <c r="AM24" i="2" s="1"/>
  <c r="AM25" i="2" s="1"/>
  <c r="AL23" i="2"/>
  <c r="AL24" i="2" s="1"/>
  <c r="AL25" i="2" s="1"/>
  <c r="AK23" i="2"/>
  <c r="AK24" i="2" s="1"/>
  <c r="AK25" i="2" s="1"/>
  <c r="AJ23" i="2"/>
  <c r="AJ24" i="2" s="1"/>
  <c r="AJ25" i="2" s="1"/>
  <c r="AI23" i="2"/>
  <c r="AI24" i="2" s="1"/>
  <c r="AI25" i="2" s="1"/>
  <c r="AH23" i="2"/>
  <c r="AH24" i="2" s="1"/>
  <c r="AH25" i="2" s="1"/>
  <c r="AG23" i="2"/>
  <c r="AG24" i="2" s="1"/>
  <c r="AG25" i="2" s="1"/>
  <c r="AF23" i="2"/>
  <c r="AF24" i="2" s="1"/>
  <c r="AF25" i="2" s="1"/>
  <c r="AE23" i="2"/>
  <c r="AE24" i="2" s="1"/>
  <c r="AE25" i="2" s="1"/>
  <c r="AD23" i="2"/>
  <c r="AD24" i="2" s="1"/>
  <c r="AD25" i="2" s="1"/>
  <c r="AC23" i="2"/>
  <c r="AC24" i="2" s="1"/>
  <c r="AC25" i="2" s="1"/>
  <c r="AB23" i="2"/>
  <c r="AB24" i="2" s="1"/>
  <c r="AB25" i="2" s="1"/>
  <c r="AA23" i="2"/>
  <c r="AA24" i="2" s="1"/>
  <c r="AA25" i="2" s="1"/>
  <c r="Z23" i="2"/>
  <c r="Z24" i="2" s="1"/>
  <c r="Z25" i="2" s="1"/>
  <c r="Y23" i="2"/>
  <c r="Y24" i="2" s="1"/>
  <c r="Y25" i="2" s="1"/>
  <c r="X23" i="2"/>
  <c r="X24" i="2" s="1"/>
  <c r="X25" i="2" s="1"/>
  <c r="W23" i="2"/>
  <c r="W24" i="2" s="1"/>
  <c r="W25" i="2" s="1"/>
  <c r="V23" i="2"/>
  <c r="V24" i="2" s="1"/>
  <c r="V25" i="2" s="1"/>
  <c r="U23" i="2"/>
  <c r="U24" i="2" s="1"/>
  <c r="U25" i="2" s="1"/>
  <c r="T23" i="2"/>
  <c r="T24" i="2" s="1"/>
  <c r="T25" i="2" s="1"/>
  <c r="S23" i="2"/>
  <c r="S24" i="2" s="1"/>
  <c r="S25" i="2" s="1"/>
  <c r="R23" i="2"/>
  <c r="R24" i="2" s="1"/>
  <c r="R25" i="2" s="1"/>
  <c r="Q23" i="2"/>
  <c r="Q24" i="2" s="1"/>
  <c r="Q25" i="2" s="1"/>
  <c r="P23" i="2"/>
  <c r="P24" i="2" s="1"/>
  <c r="P25" i="2" s="1"/>
  <c r="O23" i="2"/>
  <c r="O24" i="2" s="1"/>
  <c r="O25" i="2" s="1"/>
  <c r="N23" i="2"/>
  <c r="N24" i="2" s="1"/>
  <c r="N25" i="2" s="1"/>
  <c r="M23" i="2"/>
  <c r="M24" i="2" s="1"/>
  <c r="M25" i="2" s="1"/>
  <c r="L23" i="2"/>
  <c r="L24" i="2" s="1"/>
  <c r="L25" i="2" s="1"/>
  <c r="K23" i="2"/>
  <c r="K24" i="2" s="1"/>
  <c r="K25" i="2" s="1"/>
  <c r="J23" i="2"/>
  <c r="J24" i="2" s="1"/>
  <c r="J25" i="2" s="1"/>
  <c r="AT18" i="2"/>
  <c r="AK17" i="2"/>
  <c r="AK18" i="2" s="1"/>
  <c r="AG17" i="2"/>
  <c r="AG18" i="2" s="1"/>
  <c r="U17" i="2"/>
  <c r="U18" i="2" s="1"/>
  <c r="Q17" i="2"/>
  <c r="Q18" i="2" s="1"/>
  <c r="AN16" i="2"/>
  <c r="AN17" i="2" s="1"/>
  <c r="AN18" i="2" s="1"/>
  <c r="AM16" i="2"/>
  <c r="AM17" i="2" s="1"/>
  <c r="AM18" i="2" s="1"/>
  <c r="AL16" i="2"/>
  <c r="AL17" i="2" s="1"/>
  <c r="AL18" i="2" s="1"/>
  <c r="AK16" i="2"/>
  <c r="AJ16" i="2"/>
  <c r="AJ17" i="2" s="1"/>
  <c r="AJ18" i="2" s="1"/>
  <c r="AI16" i="2"/>
  <c r="AI17" i="2" s="1"/>
  <c r="AI18" i="2" s="1"/>
  <c r="AH16" i="2"/>
  <c r="AH17" i="2" s="1"/>
  <c r="AH18" i="2" s="1"/>
  <c r="AG16" i="2"/>
  <c r="AF16" i="2"/>
  <c r="AF17" i="2" s="1"/>
  <c r="AF18" i="2" s="1"/>
  <c r="AE16" i="2"/>
  <c r="AE17" i="2" s="1"/>
  <c r="AE18" i="2" s="1"/>
  <c r="AD16" i="2"/>
  <c r="AD17" i="2" s="1"/>
  <c r="AD18" i="2" s="1"/>
  <c r="AC16" i="2"/>
  <c r="AC17" i="2" s="1"/>
  <c r="AC18" i="2" s="1"/>
  <c r="AB16" i="2"/>
  <c r="AB17" i="2" s="1"/>
  <c r="AB18" i="2" s="1"/>
  <c r="AA16" i="2"/>
  <c r="AA17" i="2" s="1"/>
  <c r="AA18" i="2" s="1"/>
  <c r="Z16" i="2"/>
  <c r="Z17" i="2" s="1"/>
  <c r="Z18" i="2" s="1"/>
  <c r="Y16" i="2"/>
  <c r="Y17" i="2" s="1"/>
  <c r="Y18" i="2" s="1"/>
  <c r="X16" i="2"/>
  <c r="X17" i="2" s="1"/>
  <c r="X18" i="2" s="1"/>
  <c r="W16" i="2"/>
  <c r="W17" i="2" s="1"/>
  <c r="W18" i="2" s="1"/>
  <c r="V16" i="2"/>
  <c r="V17" i="2" s="1"/>
  <c r="V18" i="2" s="1"/>
  <c r="U16" i="2"/>
  <c r="T16" i="2"/>
  <c r="T17" i="2" s="1"/>
  <c r="T18" i="2" s="1"/>
  <c r="S16" i="2"/>
  <c r="S17" i="2" s="1"/>
  <c r="S18" i="2" s="1"/>
  <c r="R16" i="2"/>
  <c r="R17" i="2" s="1"/>
  <c r="R18" i="2" s="1"/>
  <c r="Q16" i="2"/>
  <c r="P16" i="2"/>
  <c r="P17" i="2" s="1"/>
  <c r="P18" i="2" s="1"/>
  <c r="O16" i="2"/>
  <c r="O17" i="2" s="1"/>
  <c r="O18" i="2" s="1"/>
  <c r="N16" i="2"/>
  <c r="N17" i="2" s="1"/>
  <c r="N18" i="2" s="1"/>
  <c r="M16" i="2"/>
  <c r="M17" i="2" s="1"/>
  <c r="M18" i="2" s="1"/>
  <c r="L16" i="2"/>
  <c r="L17" i="2" s="1"/>
  <c r="L18" i="2" s="1"/>
  <c r="K16" i="2"/>
  <c r="K17" i="2" s="1"/>
  <c r="K18" i="2" s="1"/>
  <c r="J16" i="2"/>
  <c r="J17" i="2" s="1"/>
  <c r="J18" i="2" s="1"/>
  <c r="AT11" i="2"/>
  <c r="AN9" i="2"/>
  <c r="AN10" i="2" s="1"/>
  <c r="AN11" i="2" s="1"/>
  <c r="AM9" i="2"/>
  <c r="AM10" i="2" s="1"/>
  <c r="AM11" i="2" s="1"/>
  <c r="AL9" i="2"/>
  <c r="AL10" i="2" s="1"/>
  <c r="AL11" i="2" s="1"/>
  <c r="AK9" i="2"/>
  <c r="AK10" i="2" s="1"/>
  <c r="AK11" i="2" s="1"/>
  <c r="AJ9" i="2"/>
  <c r="AJ10" i="2" s="1"/>
  <c r="AJ11" i="2" s="1"/>
  <c r="AI9" i="2"/>
  <c r="AI10" i="2" s="1"/>
  <c r="AI11" i="2" s="1"/>
  <c r="AH9" i="2"/>
  <c r="AH10" i="2" s="1"/>
  <c r="AH11" i="2" s="1"/>
  <c r="AG9" i="2"/>
  <c r="AG10" i="2" s="1"/>
  <c r="AG11" i="2" s="1"/>
  <c r="AF9" i="2"/>
  <c r="AF10" i="2" s="1"/>
  <c r="AF11" i="2" s="1"/>
  <c r="AE9" i="2"/>
  <c r="AE10" i="2" s="1"/>
  <c r="AE11" i="2" s="1"/>
  <c r="AD9" i="2"/>
  <c r="AD10" i="2" s="1"/>
  <c r="AC9" i="2"/>
  <c r="AC10" i="2" s="1"/>
  <c r="AC11" i="2" s="1"/>
  <c r="AB9" i="2"/>
  <c r="AB10" i="2" s="1"/>
  <c r="AB11" i="2" s="1"/>
  <c r="AA9" i="2"/>
  <c r="AA10" i="2" s="1"/>
  <c r="AA11" i="2" s="1"/>
  <c r="Z9" i="2"/>
  <c r="Z10" i="2" s="1"/>
  <c r="Z11" i="2" s="1"/>
  <c r="Y9" i="2"/>
  <c r="Y10" i="2" s="1"/>
  <c r="Y11" i="2" s="1"/>
  <c r="X9" i="2"/>
  <c r="X10" i="2" s="1"/>
  <c r="X11" i="2" s="1"/>
  <c r="W9" i="2"/>
  <c r="W10" i="2" s="1"/>
  <c r="W11" i="2" s="1"/>
  <c r="V9" i="2"/>
  <c r="V10" i="2" s="1"/>
  <c r="V11" i="2" s="1"/>
  <c r="U9" i="2"/>
  <c r="U10" i="2" s="1"/>
  <c r="U11" i="2" s="1"/>
  <c r="T9" i="2"/>
  <c r="T10" i="2" s="1"/>
  <c r="T11" i="2" s="1"/>
  <c r="S9" i="2"/>
  <c r="S10" i="2" s="1"/>
  <c r="S11" i="2" s="1"/>
  <c r="R9" i="2"/>
  <c r="R10" i="2" s="1"/>
  <c r="R11" i="2" s="1"/>
  <c r="Q9" i="2"/>
  <c r="Q10" i="2" s="1"/>
  <c r="Q11" i="2" s="1"/>
  <c r="P9" i="2"/>
  <c r="P10" i="2" s="1"/>
  <c r="P11" i="2" s="1"/>
  <c r="O9" i="2"/>
  <c r="O10" i="2" s="1"/>
  <c r="O11" i="2" s="1"/>
  <c r="N9" i="2"/>
  <c r="N10" i="2" s="1"/>
  <c r="N11" i="2" s="1"/>
  <c r="M9" i="2"/>
  <c r="M10" i="2" s="1"/>
  <c r="M11" i="2" s="1"/>
  <c r="L9" i="2"/>
  <c r="L10" i="2" s="1"/>
  <c r="L11" i="2" s="1"/>
  <c r="K9" i="2"/>
  <c r="K10" i="2" s="1"/>
  <c r="K11" i="2" s="1"/>
  <c r="J9" i="2"/>
  <c r="J10" i="2" s="1"/>
  <c r="J11" i="2" s="1"/>
  <c r="K1" i="2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S145" i="1" l="1"/>
  <c r="AS152" i="1"/>
  <c r="N95" i="1"/>
  <c r="N96" i="1" s="1"/>
  <c r="AS607" i="1"/>
  <c r="AM600" i="1"/>
  <c r="AN600" i="1"/>
  <c r="AO600" i="1"/>
  <c r="AN593" i="1"/>
  <c r="AO593" i="1"/>
  <c r="AM593" i="1"/>
  <c r="AM73" i="1"/>
  <c r="AN73" i="1"/>
  <c r="AO73" i="1"/>
  <c r="AL8" i="1"/>
  <c r="AL9" i="1" s="1"/>
  <c r="AL10" i="1" s="1"/>
  <c r="AK8" i="1"/>
  <c r="AK9" i="1" s="1"/>
  <c r="AK10" i="1" s="1"/>
  <c r="AJ8" i="1"/>
  <c r="AJ9" i="1" s="1"/>
  <c r="AJ10" i="1" s="1"/>
  <c r="AI8" i="1"/>
  <c r="AI9" i="1" s="1"/>
  <c r="AI10" i="1" s="1"/>
  <c r="AH8" i="1"/>
  <c r="AH9" i="1" s="1"/>
  <c r="AH10" i="1" s="1"/>
  <c r="AG8" i="1"/>
  <c r="AG9" i="1" s="1"/>
  <c r="AG10" i="1" s="1"/>
  <c r="AF8" i="1"/>
  <c r="AF9" i="1" s="1"/>
  <c r="AF10" i="1" s="1"/>
  <c r="AE8" i="1"/>
  <c r="AE9" i="1" s="1"/>
  <c r="AE10" i="1" s="1"/>
  <c r="AD8" i="1"/>
  <c r="AD9" i="1" s="1"/>
  <c r="AD10" i="1" s="1"/>
  <c r="AC8" i="1"/>
  <c r="AC9" i="1" s="1"/>
  <c r="AC10" i="1" s="1"/>
  <c r="AB8" i="1"/>
  <c r="AB9" i="1" s="1"/>
  <c r="AB10" i="1" s="1"/>
  <c r="AA8" i="1"/>
  <c r="AA9" i="1" s="1"/>
  <c r="AA10" i="1" s="1"/>
  <c r="Z8" i="1"/>
  <c r="Z9" i="1" s="1"/>
  <c r="Z10" i="1" s="1"/>
  <c r="Y8" i="1"/>
  <c r="Y9" i="1" s="1"/>
  <c r="Y10" i="1" s="1"/>
  <c r="X8" i="1"/>
  <c r="X9" i="1" s="1"/>
  <c r="X10" i="1" s="1"/>
  <c r="W8" i="1"/>
  <c r="W9" i="1" s="1"/>
  <c r="W10" i="1" s="1"/>
  <c r="V8" i="1"/>
  <c r="V9" i="1" s="1"/>
  <c r="V10" i="1" s="1"/>
  <c r="U8" i="1"/>
  <c r="U9" i="1" s="1"/>
  <c r="U10" i="1" s="1"/>
  <c r="T8" i="1"/>
  <c r="T9" i="1" s="1"/>
  <c r="T10" i="1" s="1"/>
  <c r="S8" i="1"/>
  <c r="S9" i="1" s="1"/>
  <c r="S10" i="1" s="1"/>
  <c r="R8" i="1"/>
  <c r="R9" i="1" s="1"/>
  <c r="R10" i="1" s="1"/>
  <c r="Q8" i="1"/>
  <c r="Q9" i="1" s="1"/>
  <c r="Q10" i="1" s="1"/>
  <c r="P8" i="1"/>
  <c r="P9" i="1" s="1"/>
  <c r="P10" i="1" s="1"/>
  <c r="O8" i="1"/>
  <c r="O9" i="1" s="1"/>
  <c r="O10" i="1" s="1"/>
  <c r="N8" i="1"/>
  <c r="N9" i="1" s="1"/>
  <c r="N10" i="1" s="1"/>
  <c r="M8" i="1"/>
  <c r="M9" i="1" s="1"/>
  <c r="M10" i="1" s="1"/>
  <c r="L8" i="1"/>
  <c r="L9" i="1" s="1"/>
  <c r="L10" i="1" s="1"/>
  <c r="K8" i="1"/>
  <c r="K9" i="1" s="1"/>
  <c r="K10" i="1" s="1"/>
  <c r="J8" i="1"/>
  <c r="J9" i="1" s="1"/>
  <c r="J10" i="1" s="1"/>
  <c r="I8" i="1"/>
  <c r="I9" i="1" s="1"/>
  <c r="I10" i="1" s="1"/>
  <c r="H8" i="1"/>
  <c r="H9" i="1" s="1"/>
  <c r="H10" i="1" s="1"/>
  <c r="AL16" i="1"/>
  <c r="AL17" i="1" s="1"/>
  <c r="AL18" i="1" s="1"/>
  <c r="AK16" i="1"/>
  <c r="AK17" i="1" s="1"/>
  <c r="AK18" i="1" s="1"/>
  <c r="AJ16" i="1"/>
  <c r="AJ17" i="1" s="1"/>
  <c r="AJ18" i="1" s="1"/>
  <c r="AI16" i="1"/>
  <c r="AI17" i="1" s="1"/>
  <c r="AI18" i="1" s="1"/>
  <c r="AH16" i="1"/>
  <c r="AH17" i="1" s="1"/>
  <c r="AH18" i="1" s="1"/>
  <c r="AG16" i="1"/>
  <c r="AG17" i="1" s="1"/>
  <c r="AG18" i="1" s="1"/>
  <c r="AF16" i="1"/>
  <c r="AF17" i="1" s="1"/>
  <c r="AF18" i="1" s="1"/>
  <c r="AE16" i="1"/>
  <c r="AE17" i="1" s="1"/>
  <c r="AE18" i="1" s="1"/>
  <c r="AD16" i="1"/>
  <c r="AD17" i="1" s="1"/>
  <c r="AD18" i="1" s="1"/>
  <c r="AC16" i="1"/>
  <c r="AC17" i="1" s="1"/>
  <c r="AC18" i="1" s="1"/>
  <c r="AB16" i="1"/>
  <c r="AB17" i="1" s="1"/>
  <c r="AB18" i="1" s="1"/>
  <c r="AA16" i="1"/>
  <c r="AA17" i="1" s="1"/>
  <c r="AA18" i="1" s="1"/>
  <c r="Z16" i="1"/>
  <c r="Z17" i="1" s="1"/>
  <c r="Z18" i="1" s="1"/>
  <c r="Y16" i="1"/>
  <c r="Y17" i="1" s="1"/>
  <c r="Y18" i="1" s="1"/>
  <c r="X16" i="1"/>
  <c r="X17" i="1" s="1"/>
  <c r="X18" i="1" s="1"/>
  <c r="W16" i="1"/>
  <c r="W17" i="1" s="1"/>
  <c r="W18" i="1" s="1"/>
  <c r="V16" i="1"/>
  <c r="V17" i="1" s="1"/>
  <c r="V18" i="1" s="1"/>
  <c r="U16" i="1"/>
  <c r="U17" i="1" s="1"/>
  <c r="U18" i="1" s="1"/>
  <c r="T16" i="1"/>
  <c r="T17" i="1" s="1"/>
  <c r="T18" i="1" s="1"/>
  <c r="S16" i="1"/>
  <c r="S17" i="1" s="1"/>
  <c r="S18" i="1" s="1"/>
  <c r="R16" i="1"/>
  <c r="R17" i="1" s="1"/>
  <c r="R18" i="1" s="1"/>
  <c r="Q16" i="1"/>
  <c r="Q17" i="1" s="1"/>
  <c r="Q18" i="1" s="1"/>
  <c r="P16" i="1"/>
  <c r="P17" i="1" s="1"/>
  <c r="P18" i="1" s="1"/>
  <c r="O16" i="1"/>
  <c r="O17" i="1" s="1"/>
  <c r="O18" i="1" s="1"/>
  <c r="N16" i="1"/>
  <c r="N17" i="1" s="1"/>
  <c r="N18" i="1" s="1"/>
  <c r="M16" i="1"/>
  <c r="M17" i="1" s="1"/>
  <c r="M18" i="1" s="1"/>
  <c r="L16" i="1"/>
  <c r="L17" i="1" s="1"/>
  <c r="L18" i="1" s="1"/>
  <c r="K16" i="1"/>
  <c r="K17" i="1" s="1"/>
  <c r="K18" i="1" s="1"/>
  <c r="J16" i="1"/>
  <c r="J17" i="1" s="1"/>
  <c r="J18" i="1" s="1"/>
  <c r="I16" i="1"/>
  <c r="I17" i="1" s="1"/>
  <c r="I18" i="1" s="1"/>
  <c r="H16" i="1"/>
  <c r="H17" i="1" s="1"/>
  <c r="H18" i="1" s="1"/>
  <c r="AL24" i="1"/>
  <c r="AL25" i="1" s="1"/>
  <c r="AL26" i="1" s="1"/>
  <c r="AK24" i="1"/>
  <c r="AK25" i="1" s="1"/>
  <c r="AK26" i="1" s="1"/>
  <c r="AJ24" i="1"/>
  <c r="AJ25" i="1" s="1"/>
  <c r="AJ26" i="1" s="1"/>
  <c r="AI24" i="1"/>
  <c r="AI25" i="1" s="1"/>
  <c r="AI26" i="1" s="1"/>
  <c r="AH24" i="1"/>
  <c r="AH25" i="1" s="1"/>
  <c r="AH26" i="1" s="1"/>
  <c r="AG24" i="1"/>
  <c r="AG25" i="1" s="1"/>
  <c r="AG26" i="1" s="1"/>
  <c r="AF24" i="1"/>
  <c r="AF25" i="1" s="1"/>
  <c r="AF26" i="1" s="1"/>
  <c r="AE24" i="1"/>
  <c r="AE25" i="1" s="1"/>
  <c r="AE26" i="1" s="1"/>
  <c r="AD24" i="1"/>
  <c r="AD25" i="1" s="1"/>
  <c r="AD26" i="1" s="1"/>
  <c r="AC24" i="1"/>
  <c r="AC25" i="1" s="1"/>
  <c r="AC26" i="1" s="1"/>
  <c r="AB24" i="1"/>
  <c r="AB25" i="1" s="1"/>
  <c r="AB26" i="1" s="1"/>
  <c r="AA24" i="1"/>
  <c r="AA25" i="1" s="1"/>
  <c r="AA26" i="1" s="1"/>
  <c r="Z24" i="1"/>
  <c r="Z25" i="1" s="1"/>
  <c r="Z26" i="1" s="1"/>
  <c r="Y24" i="1"/>
  <c r="Y25" i="1" s="1"/>
  <c r="Y26" i="1" s="1"/>
  <c r="X24" i="1"/>
  <c r="X25" i="1" s="1"/>
  <c r="X26" i="1" s="1"/>
  <c r="W24" i="1"/>
  <c r="W25" i="1" s="1"/>
  <c r="W26" i="1" s="1"/>
  <c r="V24" i="1"/>
  <c r="V25" i="1" s="1"/>
  <c r="V26" i="1" s="1"/>
  <c r="U24" i="1"/>
  <c r="U25" i="1" s="1"/>
  <c r="U26" i="1" s="1"/>
  <c r="T24" i="1"/>
  <c r="T25" i="1" s="1"/>
  <c r="T26" i="1" s="1"/>
  <c r="S24" i="1"/>
  <c r="S25" i="1" s="1"/>
  <c r="S26" i="1" s="1"/>
  <c r="R24" i="1"/>
  <c r="R25" i="1" s="1"/>
  <c r="R26" i="1" s="1"/>
  <c r="Q24" i="1"/>
  <c r="Q25" i="1" s="1"/>
  <c r="Q26" i="1" s="1"/>
  <c r="P24" i="1"/>
  <c r="P25" i="1" s="1"/>
  <c r="P26" i="1" s="1"/>
  <c r="O24" i="1"/>
  <c r="O25" i="1" s="1"/>
  <c r="O26" i="1" s="1"/>
  <c r="N24" i="1"/>
  <c r="N25" i="1" s="1"/>
  <c r="N26" i="1" s="1"/>
  <c r="M24" i="1"/>
  <c r="M25" i="1" s="1"/>
  <c r="M26" i="1" s="1"/>
  <c r="L24" i="1"/>
  <c r="L25" i="1" s="1"/>
  <c r="L26" i="1" s="1"/>
  <c r="K24" i="1"/>
  <c r="K25" i="1" s="1"/>
  <c r="K26" i="1" s="1"/>
  <c r="J24" i="1"/>
  <c r="J25" i="1" s="1"/>
  <c r="J26" i="1" s="1"/>
  <c r="I24" i="1"/>
  <c r="I25" i="1" s="1"/>
  <c r="I26" i="1" s="1"/>
  <c r="H24" i="1"/>
  <c r="H25" i="1" s="1"/>
  <c r="H26" i="1" s="1"/>
  <c r="AL32" i="1"/>
  <c r="AL33" i="1" s="1"/>
  <c r="AL34" i="1" s="1"/>
  <c r="AK32" i="1"/>
  <c r="AK33" i="1" s="1"/>
  <c r="AK34" i="1" s="1"/>
  <c r="AJ32" i="1"/>
  <c r="AJ33" i="1" s="1"/>
  <c r="AJ34" i="1" s="1"/>
  <c r="AI32" i="1"/>
  <c r="AI33" i="1" s="1"/>
  <c r="AI34" i="1" s="1"/>
  <c r="AH32" i="1"/>
  <c r="AH33" i="1" s="1"/>
  <c r="AH34" i="1" s="1"/>
  <c r="AG32" i="1"/>
  <c r="AG33" i="1" s="1"/>
  <c r="AG34" i="1" s="1"/>
  <c r="AF32" i="1"/>
  <c r="AF33" i="1" s="1"/>
  <c r="AF34" i="1" s="1"/>
  <c r="AE32" i="1"/>
  <c r="AE33" i="1" s="1"/>
  <c r="AE34" i="1" s="1"/>
  <c r="AD32" i="1"/>
  <c r="AD33" i="1" s="1"/>
  <c r="AD34" i="1" s="1"/>
  <c r="AC32" i="1"/>
  <c r="AC33" i="1" s="1"/>
  <c r="AC34" i="1" s="1"/>
  <c r="AB32" i="1"/>
  <c r="AB33" i="1" s="1"/>
  <c r="AB34" i="1" s="1"/>
  <c r="AA32" i="1"/>
  <c r="AA33" i="1" s="1"/>
  <c r="AA34" i="1" s="1"/>
  <c r="Z32" i="1"/>
  <c r="Z33" i="1" s="1"/>
  <c r="Z34" i="1" s="1"/>
  <c r="Y32" i="1"/>
  <c r="Y33" i="1" s="1"/>
  <c r="Y34" i="1" s="1"/>
  <c r="X32" i="1"/>
  <c r="X33" i="1" s="1"/>
  <c r="X34" i="1" s="1"/>
  <c r="W32" i="1"/>
  <c r="W33" i="1" s="1"/>
  <c r="W34" i="1" s="1"/>
  <c r="V32" i="1"/>
  <c r="V33" i="1" s="1"/>
  <c r="V34" i="1" s="1"/>
  <c r="U32" i="1"/>
  <c r="U33" i="1" s="1"/>
  <c r="U34" i="1" s="1"/>
  <c r="T32" i="1"/>
  <c r="T33" i="1" s="1"/>
  <c r="T34" i="1" s="1"/>
  <c r="S32" i="1"/>
  <c r="S33" i="1" s="1"/>
  <c r="S34" i="1" s="1"/>
  <c r="R32" i="1"/>
  <c r="R33" i="1" s="1"/>
  <c r="R34" i="1" s="1"/>
  <c r="Q32" i="1"/>
  <c r="Q33" i="1" s="1"/>
  <c r="Q34" i="1" s="1"/>
  <c r="P32" i="1"/>
  <c r="P33" i="1" s="1"/>
  <c r="P34" i="1" s="1"/>
  <c r="O32" i="1"/>
  <c r="O33" i="1" s="1"/>
  <c r="O34" i="1" s="1"/>
  <c r="N32" i="1"/>
  <c r="N33" i="1" s="1"/>
  <c r="N34" i="1" s="1"/>
  <c r="M32" i="1"/>
  <c r="M33" i="1" s="1"/>
  <c r="M34" i="1" s="1"/>
  <c r="L32" i="1"/>
  <c r="L33" i="1" s="1"/>
  <c r="L34" i="1" s="1"/>
  <c r="K32" i="1"/>
  <c r="K33" i="1" s="1"/>
  <c r="K34" i="1" s="1"/>
  <c r="J32" i="1"/>
  <c r="J33" i="1" s="1"/>
  <c r="J34" i="1" s="1"/>
  <c r="I32" i="1"/>
  <c r="I33" i="1" s="1"/>
  <c r="I34" i="1" s="1"/>
  <c r="H32" i="1"/>
  <c r="H33" i="1" s="1"/>
  <c r="H34" i="1" s="1"/>
  <c r="AL40" i="1"/>
  <c r="AL41" i="1" s="1"/>
  <c r="AL42" i="1" s="1"/>
  <c r="AK40" i="1"/>
  <c r="AK41" i="1" s="1"/>
  <c r="AK42" i="1" s="1"/>
  <c r="AJ40" i="1"/>
  <c r="AJ41" i="1" s="1"/>
  <c r="AJ42" i="1" s="1"/>
  <c r="AI40" i="1"/>
  <c r="AI41" i="1" s="1"/>
  <c r="AI42" i="1" s="1"/>
  <c r="AH40" i="1"/>
  <c r="AH41" i="1" s="1"/>
  <c r="AH42" i="1" s="1"/>
  <c r="AG40" i="1"/>
  <c r="AG41" i="1" s="1"/>
  <c r="AG42" i="1" s="1"/>
  <c r="AF40" i="1"/>
  <c r="AF41" i="1" s="1"/>
  <c r="AF42" i="1" s="1"/>
  <c r="AE40" i="1"/>
  <c r="AE41" i="1" s="1"/>
  <c r="AE42" i="1" s="1"/>
  <c r="AD40" i="1"/>
  <c r="AD41" i="1" s="1"/>
  <c r="AD42" i="1" s="1"/>
  <c r="AC40" i="1"/>
  <c r="AC41" i="1" s="1"/>
  <c r="AC42" i="1" s="1"/>
  <c r="AB40" i="1"/>
  <c r="AB41" i="1" s="1"/>
  <c r="AB42" i="1" s="1"/>
  <c r="AA40" i="1"/>
  <c r="AA41" i="1" s="1"/>
  <c r="AA42" i="1" s="1"/>
  <c r="Z40" i="1"/>
  <c r="Z41" i="1" s="1"/>
  <c r="Z42" i="1" s="1"/>
  <c r="Y40" i="1"/>
  <c r="Y41" i="1" s="1"/>
  <c r="Y42" i="1" s="1"/>
  <c r="X40" i="1"/>
  <c r="X41" i="1" s="1"/>
  <c r="X42" i="1" s="1"/>
  <c r="W40" i="1"/>
  <c r="W41" i="1" s="1"/>
  <c r="W42" i="1" s="1"/>
  <c r="V40" i="1"/>
  <c r="V41" i="1" s="1"/>
  <c r="V42" i="1" s="1"/>
  <c r="U40" i="1"/>
  <c r="U41" i="1" s="1"/>
  <c r="U42" i="1" s="1"/>
  <c r="T40" i="1"/>
  <c r="T41" i="1" s="1"/>
  <c r="T42" i="1" s="1"/>
  <c r="S40" i="1"/>
  <c r="S41" i="1" s="1"/>
  <c r="S42" i="1" s="1"/>
  <c r="R40" i="1"/>
  <c r="R41" i="1" s="1"/>
  <c r="R42" i="1" s="1"/>
  <c r="Q40" i="1"/>
  <c r="Q41" i="1" s="1"/>
  <c r="Q42" i="1" s="1"/>
  <c r="P40" i="1"/>
  <c r="P41" i="1" s="1"/>
  <c r="P42" i="1" s="1"/>
  <c r="O40" i="1"/>
  <c r="O41" i="1" s="1"/>
  <c r="O42" i="1" s="1"/>
  <c r="N40" i="1"/>
  <c r="N41" i="1" s="1"/>
  <c r="N42" i="1" s="1"/>
  <c r="M40" i="1"/>
  <c r="M41" i="1" s="1"/>
  <c r="M42" i="1" s="1"/>
  <c r="K40" i="1"/>
  <c r="K41" i="1" s="1"/>
  <c r="K42" i="1" s="1"/>
  <c r="J40" i="1"/>
  <c r="J41" i="1" s="1"/>
  <c r="J42" i="1" s="1"/>
  <c r="I40" i="1"/>
  <c r="I41" i="1" s="1"/>
  <c r="I42" i="1" s="1"/>
  <c r="H40" i="1"/>
  <c r="H41" i="1" s="1"/>
  <c r="H42" i="1" s="1"/>
  <c r="AL48" i="1"/>
  <c r="AL49" i="1" s="1"/>
  <c r="AL50" i="1" s="1"/>
  <c r="AK48" i="1"/>
  <c r="AK49" i="1" s="1"/>
  <c r="AK50" i="1" s="1"/>
  <c r="AJ48" i="1"/>
  <c r="AJ49" i="1" s="1"/>
  <c r="AJ50" i="1" s="1"/>
  <c r="AI48" i="1"/>
  <c r="AI49" i="1" s="1"/>
  <c r="AI50" i="1" s="1"/>
  <c r="AH48" i="1"/>
  <c r="AH49" i="1" s="1"/>
  <c r="AH50" i="1" s="1"/>
  <c r="AG48" i="1"/>
  <c r="AG49" i="1" s="1"/>
  <c r="AG50" i="1" s="1"/>
  <c r="AF48" i="1"/>
  <c r="AF49" i="1" s="1"/>
  <c r="AF50" i="1" s="1"/>
  <c r="AE48" i="1"/>
  <c r="AE49" i="1" s="1"/>
  <c r="AE50" i="1" s="1"/>
  <c r="AD48" i="1"/>
  <c r="AD49" i="1" s="1"/>
  <c r="AD50" i="1" s="1"/>
  <c r="AC48" i="1"/>
  <c r="AC49" i="1" s="1"/>
  <c r="AC50" i="1" s="1"/>
  <c r="AB48" i="1"/>
  <c r="AB49" i="1" s="1"/>
  <c r="AB50" i="1" s="1"/>
  <c r="AA48" i="1"/>
  <c r="AA49" i="1" s="1"/>
  <c r="AA50" i="1" s="1"/>
  <c r="Z48" i="1"/>
  <c r="Z49" i="1" s="1"/>
  <c r="Z50" i="1" s="1"/>
  <c r="Y48" i="1"/>
  <c r="Y49" i="1" s="1"/>
  <c r="Y50" i="1" s="1"/>
  <c r="X48" i="1"/>
  <c r="X49" i="1" s="1"/>
  <c r="X50" i="1" s="1"/>
  <c r="W48" i="1"/>
  <c r="W49" i="1" s="1"/>
  <c r="W50" i="1" s="1"/>
  <c r="V48" i="1"/>
  <c r="V49" i="1" s="1"/>
  <c r="V50" i="1" s="1"/>
  <c r="U48" i="1"/>
  <c r="U49" i="1" s="1"/>
  <c r="U50" i="1" s="1"/>
  <c r="T48" i="1"/>
  <c r="T49" i="1" s="1"/>
  <c r="T50" i="1" s="1"/>
  <c r="S48" i="1"/>
  <c r="S49" i="1" s="1"/>
  <c r="S50" i="1" s="1"/>
  <c r="R48" i="1"/>
  <c r="R49" i="1" s="1"/>
  <c r="R50" i="1" s="1"/>
  <c r="Q48" i="1"/>
  <c r="Q49" i="1" s="1"/>
  <c r="Q50" i="1" s="1"/>
  <c r="P48" i="1"/>
  <c r="P49" i="1" s="1"/>
  <c r="P50" i="1" s="1"/>
  <c r="O48" i="1"/>
  <c r="O49" i="1" s="1"/>
  <c r="O50" i="1" s="1"/>
  <c r="N48" i="1"/>
  <c r="N49" i="1" s="1"/>
  <c r="N50" i="1" s="1"/>
  <c r="M48" i="1"/>
  <c r="M49" i="1" s="1"/>
  <c r="M50" i="1" s="1"/>
  <c r="L48" i="1"/>
  <c r="L49" i="1" s="1"/>
  <c r="L50" i="1" s="1"/>
  <c r="K48" i="1"/>
  <c r="K49" i="1" s="1"/>
  <c r="K50" i="1" s="1"/>
  <c r="J48" i="1"/>
  <c r="J49" i="1" s="1"/>
  <c r="J50" i="1" s="1"/>
  <c r="I48" i="1"/>
  <c r="I49" i="1" s="1"/>
  <c r="I50" i="1" s="1"/>
  <c r="H48" i="1"/>
  <c r="H49" i="1" s="1"/>
  <c r="H50" i="1" s="1"/>
  <c r="AL55" i="1"/>
  <c r="AL56" i="1" s="1"/>
  <c r="AL57" i="1" s="1"/>
  <c r="AK55" i="1"/>
  <c r="AK56" i="1" s="1"/>
  <c r="AK57" i="1" s="1"/>
  <c r="AJ55" i="1"/>
  <c r="AJ56" i="1" s="1"/>
  <c r="AJ57" i="1" s="1"/>
  <c r="AI55" i="1"/>
  <c r="AI56" i="1" s="1"/>
  <c r="AI57" i="1" s="1"/>
  <c r="AH55" i="1"/>
  <c r="AH56" i="1" s="1"/>
  <c r="AH57" i="1" s="1"/>
  <c r="AG55" i="1"/>
  <c r="AG56" i="1" s="1"/>
  <c r="AG57" i="1" s="1"/>
  <c r="AF55" i="1"/>
  <c r="AF56" i="1" s="1"/>
  <c r="AF57" i="1" s="1"/>
  <c r="AE55" i="1"/>
  <c r="AE56" i="1" s="1"/>
  <c r="AE57" i="1" s="1"/>
  <c r="AD55" i="1"/>
  <c r="AD56" i="1" s="1"/>
  <c r="AD57" i="1" s="1"/>
  <c r="AC55" i="1"/>
  <c r="AC56" i="1" s="1"/>
  <c r="AC57" i="1" s="1"/>
  <c r="AB55" i="1"/>
  <c r="AB56" i="1" s="1"/>
  <c r="AB57" i="1" s="1"/>
  <c r="AA55" i="1"/>
  <c r="AA56" i="1" s="1"/>
  <c r="AA57" i="1" s="1"/>
  <c r="Z55" i="1"/>
  <c r="Z56" i="1" s="1"/>
  <c r="Z57" i="1" s="1"/>
  <c r="Y55" i="1"/>
  <c r="Y56" i="1" s="1"/>
  <c r="Y57" i="1" s="1"/>
  <c r="X55" i="1"/>
  <c r="X56" i="1" s="1"/>
  <c r="X57" i="1" s="1"/>
  <c r="W55" i="1"/>
  <c r="W56" i="1" s="1"/>
  <c r="W57" i="1" s="1"/>
  <c r="U55" i="1"/>
  <c r="U56" i="1" s="1"/>
  <c r="U57" i="1" s="1"/>
  <c r="T55" i="1"/>
  <c r="T56" i="1" s="1"/>
  <c r="T57" i="1" s="1"/>
  <c r="S55" i="1"/>
  <c r="S56" i="1" s="1"/>
  <c r="S57" i="1" s="1"/>
  <c r="R55" i="1"/>
  <c r="R56" i="1" s="1"/>
  <c r="R57" i="1" s="1"/>
  <c r="Q55" i="1"/>
  <c r="Q56" i="1" s="1"/>
  <c r="Q57" i="1" s="1"/>
  <c r="P55" i="1"/>
  <c r="P56" i="1" s="1"/>
  <c r="P57" i="1" s="1"/>
  <c r="O55" i="1"/>
  <c r="O56" i="1" s="1"/>
  <c r="O57" i="1" s="1"/>
  <c r="N55" i="1"/>
  <c r="N56" i="1" s="1"/>
  <c r="N57" i="1" s="1"/>
  <c r="M55" i="1"/>
  <c r="M56" i="1" s="1"/>
  <c r="M57" i="1" s="1"/>
  <c r="L55" i="1"/>
  <c r="L56" i="1" s="1"/>
  <c r="L57" i="1" s="1"/>
  <c r="K55" i="1"/>
  <c r="K56" i="1" s="1"/>
  <c r="K57" i="1" s="1"/>
  <c r="I55" i="1"/>
  <c r="I56" i="1" s="1"/>
  <c r="I57" i="1" s="1"/>
  <c r="H55" i="1"/>
  <c r="H56" i="1" s="1"/>
  <c r="H57" i="1" s="1"/>
  <c r="AL63" i="1"/>
  <c r="AL64" i="1" s="1"/>
  <c r="AL65" i="1" s="1"/>
  <c r="AK63" i="1"/>
  <c r="AK64" i="1" s="1"/>
  <c r="AK65" i="1" s="1"/>
  <c r="AJ63" i="1"/>
  <c r="AJ64" i="1" s="1"/>
  <c r="AJ65" i="1" s="1"/>
  <c r="AI63" i="1"/>
  <c r="AI64" i="1" s="1"/>
  <c r="AI65" i="1" s="1"/>
  <c r="AH63" i="1"/>
  <c r="AH64" i="1" s="1"/>
  <c r="AH65" i="1" s="1"/>
  <c r="AG63" i="1"/>
  <c r="AG64" i="1" s="1"/>
  <c r="AG65" i="1" s="1"/>
  <c r="AF63" i="1"/>
  <c r="AF64" i="1" s="1"/>
  <c r="AF65" i="1" s="1"/>
  <c r="AE63" i="1"/>
  <c r="AE64" i="1" s="1"/>
  <c r="AE65" i="1" s="1"/>
  <c r="AD63" i="1"/>
  <c r="AD64" i="1" s="1"/>
  <c r="AD65" i="1" s="1"/>
  <c r="AC63" i="1"/>
  <c r="AC64" i="1" s="1"/>
  <c r="AC65" i="1" s="1"/>
  <c r="AB63" i="1"/>
  <c r="AB64" i="1" s="1"/>
  <c r="AB65" i="1" s="1"/>
  <c r="AA63" i="1"/>
  <c r="AA64" i="1" s="1"/>
  <c r="AA65" i="1" s="1"/>
  <c r="Z63" i="1"/>
  <c r="Z64" i="1" s="1"/>
  <c r="Z65" i="1" s="1"/>
  <c r="Y63" i="1"/>
  <c r="Y64" i="1" s="1"/>
  <c r="Y65" i="1" s="1"/>
  <c r="X63" i="1"/>
  <c r="X64" i="1" s="1"/>
  <c r="X65" i="1" s="1"/>
  <c r="W63" i="1"/>
  <c r="W64" i="1" s="1"/>
  <c r="W65" i="1" s="1"/>
  <c r="V63" i="1"/>
  <c r="V64" i="1" s="1"/>
  <c r="V65" i="1" s="1"/>
  <c r="U63" i="1"/>
  <c r="U64" i="1" s="1"/>
  <c r="U65" i="1" s="1"/>
  <c r="T63" i="1"/>
  <c r="T64" i="1" s="1"/>
  <c r="T65" i="1" s="1"/>
  <c r="S63" i="1"/>
  <c r="S64" i="1" s="1"/>
  <c r="S65" i="1" s="1"/>
  <c r="R63" i="1"/>
  <c r="R64" i="1" s="1"/>
  <c r="R65" i="1" s="1"/>
  <c r="Q63" i="1"/>
  <c r="Q64" i="1" s="1"/>
  <c r="Q65" i="1" s="1"/>
  <c r="P63" i="1"/>
  <c r="P64" i="1" s="1"/>
  <c r="P65" i="1" s="1"/>
  <c r="O63" i="1"/>
  <c r="O64" i="1" s="1"/>
  <c r="O65" i="1" s="1"/>
  <c r="N63" i="1"/>
  <c r="N64" i="1" s="1"/>
  <c r="N65" i="1" s="1"/>
  <c r="M63" i="1"/>
  <c r="M64" i="1" s="1"/>
  <c r="M65" i="1" s="1"/>
  <c r="L63" i="1"/>
  <c r="L64" i="1" s="1"/>
  <c r="L65" i="1" s="1"/>
  <c r="K63" i="1"/>
  <c r="K64" i="1" s="1"/>
  <c r="K65" i="1" s="1"/>
  <c r="J63" i="1"/>
  <c r="J64" i="1" s="1"/>
  <c r="J65" i="1" s="1"/>
  <c r="I63" i="1"/>
  <c r="I64" i="1" s="1"/>
  <c r="I65" i="1" s="1"/>
  <c r="H63" i="1"/>
  <c r="H64" i="1" s="1"/>
  <c r="H65" i="1" s="1"/>
  <c r="AL79" i="1"/>
  <c r="AL80" i="1" s="1"/>
  <c r="AL81" i="1" s="1"/>
  <c r="AK79" i="1"/>
  <c r="AK80" i="1" s="1"/>
  <c r="AK81" i="1" s="1"/>
  <c r="AJ79" i="1"/>
  <c r="AJ80" i="1" s="1"/>
  <c r="AJ81" i="1" s="1"/>
  <c r="AI79" i="1"/>
  <c r="AI80" i="1" s="1"/>
  <c r="AI81" i="1" s="1"/>
  <c r="AH79" i="1"/>
  <c r="AH80" i="1" s="1"/>
  <c r="AH81" i="1" s="1"/>
  <c r="AG79" i="1"/>
  <c r="AG80" i="1" s="1"/>
  <c r="AG81" i="1" s="1"/>
  <c r="AF79" i="1"/>
  <c r="AF80" i="1" s="1"/>
  <c r="AF81" i="1" s="1"/>
  <c r="AE79" i="1"/>
  <c r="AE80" i="1" s="1"/>
  <c r="AE81" i="1" s="1"/>
  <c r="AD79" i="1"/>
  <c r="AD80" i="1" s="1"/>
  <c r="AD81" i="1" s="1"/>
  <c r="AC79" i="1"/>
  <c r="AC80" i="1" s="1"/>
  <c r="AC81" i="1" s="1"/>
  <c r="AB79" i="1"/>
  <c r="AB80" i="1" s="1"/>
  <c r="AB81" i="1" s="1"/>
  <c r="AA79" i="1"/>
  <c r="AA80" i="1" s="1"/>
  <c r="AA81" i="1" s="1"/>
  <c r="Z79" i="1"/>
  <c r="Z80" i="1" s="1"/>
  <c r="Z81" i="1" s="1"/>
  <c r="Y79" i="1"/>
  <c r="Y80" i="1" s="1"/>
  <c r="Y81" i="1" s="1"/>
  <c r="X79" i="1"/>
  <c r="X80" i="1" s="1"/>
  <c r="X81" i="1" s="1"/>
  <c r="W79" i="1"/>
  <c r="W80" i="1" s="1"/>
  <c r="W81" i="1" s="1"/>
  <c r="V79" i="1"/>
  <c r="V80" i="1" s="1"/>
  <c r="V81" i="1" s="1"/>
  <c r="U79" i="1"/>
  <c r="U80" i="1" s="1"/>
  <c r="U81" i="1" s="1"/>
  <c r="T79" i="1"/>
  <c r="T80" i="1" s="1"/>
  <c r="T81" i="1" s="1"/>
  <c r="S79" i="1"/>
  <c r="S80" i="1" s="1"/>
  <c r="S81" i="1" s="1"/>
  <c r="R79" i="1"/>
  <c r="R80" i="1" s="1"/>
  <c r="R81" i="1" s="1"/>
  <c r="Q79" i="1"/>
  <c r="Q80" i="1" s="1"/>
  <c r="Q81" i="1" s="1"/>
  <c r="P79" i="1"/>
  <c r="P80" i="1" s="1"/>
  <c r="P81" i="1" s="1"/>
  <c r="O79" i="1"/>
  <c r="O80" i="1" s="1"/>
  <c r="O81" i="1" s="1"/>
  <c r="N79" i="1"/>
  <c r="N80" i="1" s="1"/>
  <c r="N81" i="1" s="1"/>
  <c r="M79" i="1"/>
  <c r="M80" i="1" s="1"/>
  <c r="M81" i="1" s="1"/>
  <c r="L79" i="1"/>
  <c r="L80" i="1" s="1"/>
  <c r="L81" i="1" s="1"/>
  <c r="K79" i="1"/>
  <c r="K80" i="1" s="1"/>
  <c r="K81" i="1" s="1"/>
  <c r="J79" i="1"/>
  <c r="J80" i="1" s="1"/>
  <c r="J81" i="1" s="1"/>
  <c r="I79" i="1"/>
  <c r="I80" i="1" s="1"/>
  <c r="I81" i="1" s="1"/>
  <c r="H79" i="1"/>
  <c r="H80" i="1" s="1"/>
  <c r="H81" i="1" s="1"/>
  <c r="AL87" i="1"/>
  <c r="AL88" i="1" s="1"/>
  <c r="AL89" i="1" s="1"/>
  <c r="AK87" i="1"/>
  <c r="AK88" i="1" s="1"/>
  <c r="AK89" i="1" s="1"/>
  <c r="AJ87" i="1"/>
  <c r="AJ88" i="1" s="1"/>
  <c r="AJ89" i="1" s="1"/>
  <c r="AI87" i="1"/>
  <c r="AI88" i="1" s="1"/>
  <c r="AI89" i="1" s="1"/>
  <c r="AH87" i="1"/>
  <c r="AH88" i="1" s="1"/>
  <c r="AH89" i="1" s="1"/>
  <c r="AG87" i="1"/>
  <c r="AG88" i="1" s="1"/>
  <c r="AG89" i="1" s="1"/>
  <c r="AF87" i="1"/>
  <c r="AF88" i="1" s="1"/>
  <c r="AF89" i="1" s="1"/>
  <c r="AE87" i="1"/>
  <c r="AE88" i="1" s="1"/>
  <c r="AE89" i="1" s="1"/>
  <c r="AD87" i="1"/>
  <c r="AD88" i="1" s="1"/>
  <c r="AD89" i="1" s="1"/>
  <c r="AC87" i="1"/>
  <c r="AC88" i="1" s="1"/>
  <c r="AC89" i="1" s="1"/>
  <c r="AB87" i="1"/>
  <c r="AB88" i="1" s="1"/>
  <c r="AB89" i="1" s="1"/>
  <c r="AA87" i="1"/>
  <c r="AA88" i="1" s="1"/>
  <c r="AA89" i="1" s="1"/>
  <c r="Z87" i="1"/>
  <c r="Z88" i="1" s="1"/>
  <c r="Z89" i="1" s="1"/>
  <c r="Y87" i="1"/>
  <c r="Y88" i="1" s="1"/>
  <c r="Y89" i="1" s="1"/>
  <c r="X87" i="1"/>
  <c r="X88" i="1" s="1"/>
  <c r="X89" i="1" s="1"/>
  <c r="W87" i="1"/>
  <c r="W88" i="1" s="1"/>
  <c r="W89" i="1" s="1"/>
  <c r="V87" i="1"/>
  <c r="V88" i="1" s="1"/>
  <c r="V89" i="1" s="1"/>
  <c r="U87" i="1"/>
  <c r="U88" i="1" s="1"/>
  <c r="U89" i="1" s="1"/>
  <c r="T87" i="1"/>
  <c r="T88" i="1" s="1"/>
  <c r="T89" i="1" s="1"/>
  <c r="S87" i="1"/>
  <c r="S88" i="1" s="1"/>
  <c r="S89" i="1" s="1"/>
  <c r="R87" i="1"/>
  <c r="R88" i="1" s="1"/>
  <c r="R89" i="1" s="1"/>
  <c r="Q87" i="1"/>
  <c r="Q88" i="1" s="1"/>
  <c r="Q89" i="1" s="1"/>
  <c r="P87" i="1"/>
  <c r="P88" i="1" s="1"/>
  <c r="P89" i="1" s="1"/>
  <c r="O87" i="1"/>
  <c r="O88" i="1" s="1"/>
  <c r="O89" i="1" s="1"/>
  <c r="N87" i="1"/>
  <c r="N88" i="1" s="1"/>
  <c r="N89" i="1" s="1"/>
  <c r="M87" i="1"/>
  <c r="M88" i="1" s="1"/>
  <c r="M89" i="1" s="1"/>
  <c r="L87" i="1"/>
  <c r="L88" i="1" s="1"/>
  <c r="L89" i="1" s="1"/>
  <c r="K87" i="1"/>
  <c r="K88" i="1" s="1"/>
  <c r="K89" i="1" s="1"/>
  <c r="J87" i="1"/>
  <c r="J88" i="1" s="1"/>
  <c r="J89" i="1" s="1"/>
  <c r="I87" i="1"/>
  <c r="I88" i="1" s="1"/>
  <c r="I89" i="1" s="1"/>
  <c r="H87" i="1"/>
  <c r="H88" i="1" s="1"/>
  <c r="H89" i="1" s="1"/>
  <c r="AL101" i="1"/>
  <c r="AL102" i="1" s="1"/>
  <c r="AL103" i="1" s="1"/>
  <c r="AK101" i="1"/>
  <c r="AK102" i="1" s="1"/>
  <c r="AK103" i="1" s="1"/>
  <c r="AJ101" i="1"/>
  <c r="AJ102" i="1" s="1"/>
  <c r="AJ103" i="1" s="1"/>
  <c r="AI101" i="1"/>
  <c r="AI102" i="1" s="1"/>
  <c r="AI103" i="1" s="1"/>
  <c r="AH101" i="1"/>
  <c r="AH102" i="1" s="1"/>
  <c r="AH103" i="1" s="1"/>
  <c r="AG101" i="1"/>
  <c r="AG102" i="1" s="1"/>
  <c r="AG103" i="1" s="1"/>
  <c r="AF101" i="1"/>
  <c r="AF102" i="1" s="1"/>
  <c r="AF103" i="1" s="1"/>
  <c r="AE101" i="1"/>
  <c r="AE102" i="1" s="1"/>
  <c r="AE103" i="1" s="1"/>
  <c r="AD101" i="1"/>
  <c r="AD102" i="1" s="1"/>
  <c r="AD103" i="1" s="1"/>
  <c r="AC101" i="1"/>
  <c r="AC102" i="1" s="1"/>
  <c r="AC103" i="1" s="1"/>
  <c r="AB101" i="1"/>
  <c r="AB102" i="1" s="1"/>
  <c r="AB103" i="1" s="1"/>
  <c r="AA101" i="1"/>
  <c r="AA102" i="1" s="1"/>
  <c r="AA103" i="1" s="1"/>
  <c r="Z101" i="1"/>
  <c r="Z102" i="1" s="1"/>
  <c r="Z103" i="1" s="1"/>
  <c r="Y101" i="1"/>
  <c r="Y102" i="1" s="1"/>
  <c r="Y103" i="1" s="1"/>
  <c r="X101" i="1"/>
  <c r="X102" i="1" s="1"/>
  <c r="X103" i="1" s="1"/>
  <c r="W101" i="1"/>
  <c r="W102" i="1" s="1"/>
  <c r="W103" i="1" s="1"/>
  <c r="V101" i="1"/>
  <c r="V102" i="1" s="1"/>
  <c r="V103" i="1" s="1"/>
  <c r="U101" i="1"/>
  <c r="U102" i="1" s="1"/>
  <c r="U103" i="1" s="1"/>
  <c r="T101" i="1"/>
  <c r="T102" i="1" s="1"/>
  <c r="T103" i="1" s="1"/>
  <c r="S101" i="1"/>
  <c r="S102" i="1" s="1"/>
  <c r="S103" i="1" s="1"/>
  <c r="R101" i="1"/>
  <c r="R102" i="1" s="1"/>
  <c r="R103" i="1" s="1"/>
  <c r="Q101" i="1"/>
  <c r="Q102" i="1" s="1"/>
  <c r="Q103" i="1" s="1"/>
  <c r="P101" i="1"/>
  <c r="P102" i="1" s="1"/>
  <c r="P103" i="1" s="1"/>
  <c r="O101" i="1"/>
  <c r="O102" i="1" s="1"/>
  <c r="O103" i="1" s="1"/>
  <c r="N101" i="1"/>
  <c r="N102" i="1" s="1"/>
  <c r="N103" i="1" s="1"/>
  <c r="M101" i="1"/>
  <c r="M102" i="1" s="1"/>
  <c r="M103" i="1" s="1"/>
  <c r="L101" i="1"/>
  <c r="L102" i="1" s="1"/>
  <c r="L103" i="1" s="1"/>
  <c r="K101" i="1"/>
  <c r="K102" i="1" s="1"/>
  <c r="K103" i="1" s="1"/>
  <c r="J101" i="1"/>
  <c r="J102" i="1" s="1"/>
  <c r="J103" i="1" s="1"/>
  <c r="I101" i="1"/>
  <c r="I102" i="1" s="1"/>
  <c r="I103" i="1" s="1"/>
  <c r="H101" i="1"/>
  <c r="H102" i="1" s="1"/>
  <c r="H103" i="1" s="1"/>
  <c r="AL108" i="1"/>
  <c r="AL109" i="1" s="1"/>
  <c r="AL110" i="1" s="1"/>
  <c r="AK108" i="1"/>
  <c r="AK109" i="1" s="1"/>
  <c r="AK110" i="1" s="1"/>
  <c r="AJ108" i="1"/>
  <c r="AJ109" i="1" s="1"/>
  <c r="AJ110" i="1" s="1"/>
  <c r="AI108" i="1"/>
  <c r="AI109" i="1" s="1"/>
  <c r="AI110" i="1" s="1"/>
  <c r="AH108" i="1"/>
  <c r="AH109" i="1" s="1"/>
  <c r="AH110" i="1" s="1"/>
  <c r="AG108" i="1"/>
  <c r="AG109" i="1" s="1"/>
  <c r="AG110" i="1" s="1"/>
  <c r="AF108" i="1"/>
  <c r="AF109" i="1" s="1"/>
  <c r="AF110" i="1" s="1"/>
  <c r="AE108" i="1"/>
  <c r="AE109" i="1" s="1"/>
  <c r="AE110" i="1" s="1"/>
  <c r="AD108" i="1"/>
  <c r="AD109" i="1" s="1"/>
  <c r="AD110" i="1" s="1"/>
  <c r="AC108" i="1"/>
  <c r="AC109" i="1" s="1"/>
  <c r="AC110" i="1" s="1"/>
  <c r="AB108" i="1"/>
  <c r="AB109" i="1" s="1"/>
  <c r="AB110" i="1" s="1"/>
  <c r="AA108" i="1"/>
  <c r="AA109" i="1" s="1"/>
  <c r="AA110" i="1" s="1"/>
  <c r="Z108" i="1"/>
  <c r="Z109" i="1" s="1"/>
  <c r="Z110" i="1" s="1"/>
  <c r="Y108" i="1"/>
  <c r="Y109" i="1" s="1"/>
  <c r="Y110" i="1" s="1"/>
  <c r="X108" i="1"/>
  <c r="X109" i="1" s="1"/>
  <c r="X110" i="1" s="1"/>
  <c r="W108" i="1"/>
  <c r="W109" i="1" s="1"/>
  <c r="W110" i="1" s="1"/>
  <c r="V108" i="1"/>
  <c r="V109" i="1" s="1"/>
  <c r="V110" i="1" s="1"/>
  <c r="U108" i="1"/>
  <c r="U109" i="1" s="1"/>
  <c r="U110" i="1" s="1"/>
  <c r="T108" i="1"/>
  <c r="T109" i="1" s="1"/>
  <c r="T110" i="1" s="1"/>
  <c r="S108" i="1"/>
  <c r="S109" i="1" s="1"/>
  <c r="S110" i="1" s="1"/>
  <c r="R108" i="1"/>
  <c r="R109" i="1" s="1"/>
  <c r="R110" i="1" s="1"/>
  <c r="Q108" i="1"/>
  <c r="Q109" i="1" s="1"/>
  <c r="Q110" i="1" s="1"/>
  <c r="P108" i="1"/>
  <c r="P109" i="1" s="1"/>
  <c r="P110" i="1" s="1"/>
  <c r="O108" i="1"/>
  <c r="O109" i="1" s="1"/>
  <c r="O110" i="1" s="1"/>
  <c r="N108" i="1"/>
  <c r="N109" i="1" s="1"/>
  <c r="N110" i="1" s="1"/>
  <c r="M108" i="1"/>
  <c r="M109" i="1" s="1"/>
  <c r="M110" i="1" s="1"/>
  <c r="L108" i="1"/>
  <c r="L109" i="1" s="1"/>
  <c r="L110" i="1" s="1"/>
  <c r="K108" i="1"/>
  <c r="K109" i="1" s="1"/>
  <c r="K110" i="1" s="1"/>
  <c r="J108" i="1"/>
  <c r="J109" i="1" s="1"/>
  <c r="J110" i="1" s="1"/>
  <c r="I108" i="1"/>
  <c r="I109" i="1" s="1"/>
  <c r="I110" i="1" s="1"/>
  <c r="H108" i="1"/>
  <c r="H109" i="1" s="1"/>
  <c r="H110" i="1" s="1"/>
  <c r="AL115" i="1"/>
  <c r="AL116" i="1" s="1"/>
  <c r="AL117" i="1" s="1"/>
  <c r="AK115" i="1"/>
  <c r="AK116" i="1" s="1"/>
  <c r="AK117" i="1" s="1"/>
  <c r="AJ115" i="1"/>
  <c r="AJ116" i="1" s="1"/>
  <c r="AJ117" i="1" s="1"/>
  <c r="AI115" i="1"/>
  <c r="AI116" i="1" s="1"/>
  <c r="AI117" i="1" s="1"/>
  <c r="AH115" i="1"/>
  <c r="AH116" i="1" s="1"/>
  <c r="AH117" i="1" s="1"/>
  <c r="AG115" i="1"/>
  <c r="AG116" i="1" s="1"/>
  <c r="AG117" i="1" s="1"/>
  <c r="AF115" i="1"/>
  <c r="AF116" i="1" s="1"/>
  <c r="AF117" i="1" s="1"/>
  <c r="AE115" i="1"/>
  <c r="AE116" i="1" s="1"/>
  <c r="AE117" i="1" s="1"/>
  <c r="AD115" i="1"/>
  <c r="AD116" i="1" s="1"/>
  <c r="AD117" i="1" s="1"/>
  <c r="AC115" i="1"/>
  <c r="AC116" i="1" s="1"/>
  <c r="AC117" i="1" s="1"/>
  <c r="AB115" i="1"/>
  <c r="AB116" i="1" s="1"/>
  <c r="AB117" i="1" s="1"/>
  <c r="AA115" i="1"/>
  <c r="AA116" i="1" s="1"/>
  <c r="AA117" i="1" s="1"/>
  <c r="Z115" i="1"/>
  <c r="Z116" i="1" s="1"/>
  <c r="Z117" i="1" s="1"/>
  <c r="Y115" i="1"/>
  <c r="Y116" i="1" s="1"/>
  <c r="Y117" i="1" s="1"/>
  <c r="X115" i="1"/>
  <c r="X116" i="1" s="1"/>
  <c r="X117" i="1" s="1"/>
  <c r="W115" i="1"/>
  <c r="W116" i="1" s="1"/>
  <c r="W117" i="1" s="1"/>
  <c r="V115" i="1"/>
  <c r="V116" i="1" s="1"/>
  <c r="V117" i="1" s="1"/>
  <c r="U115" i="1"/>
  <c r="U116" i="1" s="1"/>
  <c r="U117" i="1" s="1"/>
  <c r="T115" i="1"/>
  <c r="T116" i="1" s="1"/>
  <c r="T117" i="1" s="1"/>
  <c r="S115" i="1"/>
  <c r="S116" i="1" s="1"/>
  <c r="S117" i="1" s="1"/>
  <c r="R115" i="1"/>
  <c r="R116" i="1" s="1"/>
  <c r="R117" i="1" s="1"/>
  <c r="Q115" i="1"/>
  <c r="Q116" i="1" s="1"/>
  <c r="Q117" i="1" s="1"/>
  <c r="P115" i="1"/>
  <c r="P116" i="1" s="1"/>
  <c r="P117" i="1" s="1"/>
  <c r="O115" i="1"/>
  <c r="O116" i="1" s="1"/>
  <c r="O117" i="1" s="1"/>
  <c r="N115" i="1"/>
  <c r="N116" i="1" s="1"/>
  <c r="N117" i="1" s="1"/>
  <c r="M115" i="1"/>
  <c r="M116" i="1" s="1"/>
  <c r="M117" i="1" s="1"/>
  <c r="L115" i="1"/>
  <c r="L116" i="1" s="1"/>
  <c r="L117" i="1" s="1"/>
  <c r="K115" i="1"/>
  <c r="K116" i="1" s="1"/>
  <c r="K117" i="1" s="1"/>
  <c r="J115" i="1"/>
  <c r="J116" i="1" s="1"/>
  <c r="J117" i="1" s="1"/>
  <c r="I115" i="1"/>
  <c r="I116" i="1" s="1"/>
  <c r="I117" i="1" s="1"/>
  <c r="H115" i="1"/>
  <c r="H116" i="1" s="1"/>
  <c r="H117" i="1" s="1"/>
  <c r="AL122" i="1"/>
  <c r="AL123" i="1" s="1"/>
  <c r="AL124" i="1" s="1"/>
  <c r="AK122" i="1"/>
  <c r="AK123" i="1" s="1"/>
  <c r="AK124" i="1" s="1"/>
  <c r="AJ122" i="1"/>
  <c r="AJ123" i="1" s="1"/>
  <c r="AJ124" i="1" s="1"/>
  <c r="AI122" i="1"/>
  <c r="AI123" i="1" s="1"/>
  <c r="AI124" i="1" s="1"/>
  <c r="AH122" i="1"/>
  <c r="AH123" i="1" s="1"/>
  <c r="AH124" i="1" s="1"/>
  <c r="AG122" i="1"/>
  <c r="AG123" i="1" s="1"/>
  <c r="AG124" i="1" s="1"/>
  <c r="AF122" i="1"/>
  <c r="AF123" i="1" s="1"/>
  <c r="AF124" i="1" s="1"/>
  <c r="AE122" i="1"/>
  <c r="AE123" i="1" s="1"/>
  <c r="AE124" i="1" s="1"/>
  <c r="AD122" i="1"/>
  <c r="AD123" i="1" s="1"/>
  <c r="AD124" i="1" s="1"/>
  <c r="AC122" i="1"/>
  <c r="AC123" i="1" s="1"/>
  <c r="AC124" i="1" s="1"/>
  <c r="AB122" i="1"/>
  <c r="AB123" i="1" s="1"/>
  <c r="AB124" i="1" s="1"/>
  <c r="AA122" i="1"/>
  <c r="AA123" i="1" s="1"/>
  <c r="AA124" i="1" s="1"/>
  <c r="Z122" i="1"/>
  <c r="Z123" i="1" s="1"/>
  <c r="Z124" i="1" s="1"/>
  <c r="Y122" i="1"/>
  <c r="Y123" i="1" s="1"/>
  <c r="Y124" i="1" s="1"/>
  <c r="X122" i="1"/>
  <c r="X123" i="1" s="1"/>
  <c r="X124" i="1" s="1"/>
  <c r="W122" i="1"/>
  <c r="W123" i="1" s="1"/>
  <c r="W124" i="1" s="1"/>
  <c r="V122" i="1"/>
  <c r="V123" i="1" s="1"/>
  <c r="V124" i="1" s="1"/>
  <c r="U122" i="1"/>
  <c r="U123" i="1" s="1"/>
  <c r="U124" i="1" s="1"/>
  <c r="T122" i="1"/>
  <c r="T123" i="1" s="1"/>
  <c r="T124" i="1" s="1"/>
  <c r="S122" i="1"/>
  <c r="S123" i="1" s="1"/>
  <c r="S124" i="1" s="1"/>
  <c r="R122" i="1"/>
  <c r="R123" i="1" s="1"/>
  <c r="R124" i="1" s="1"/>
  <c r="Q122" i="1"/>
  <c r="Q123" i="1" s="1"/>
  <c r="Q124" i="1" s="1"/>
  <c r="P122" i="1"/>
  <c r="P123" i="1" s="1"/>
  <c r="P124" i="1" s="1"/>
  <c r="O122" i="1"/>
  <c r="O123" i="1" s="1"/>
  <c r="O124" i="1" s="1"/>
  <c r="N122" i="1"/>
  <c r="N123" i="1" s="1"/>
  <c r="N124" i="1" s="1"/>
  <c r="M122" i="1"/>
  <c r="M123" i="1" s="1"/>
  <c r="M124" i="1" s="1"/>
  <c r="L122" i="1"/>
  <c r="L123" i="1" s="1"/>
  <c r="L124" i="1" s="1"/>
  <c r="K122" i="1"/>
  <c r="K123" i="1" s="1"/>
  <c r="K124" i="1" s="1"/>
  <c r="J122" i="1"/>
  <c r="J123" i="1" s="1"/>
  <c r="J124" i="1" s="1"/>
  <c r="I122" i="1"/>
  <c r="I123" i="1" s="1"/>
  <c r="I124" i="1" s="1"/>
  <c r="H122" i="1"/>
  <c r="H123" i="1" s="1"/>
  <c r="H124" i="1" s="1"/>
  <c r="AL129" i="1"/>
  <c r="AL130" i="1" s="1"/>
  <c r="AL131" i="1" s="1"/>
  <c r="AK129" i="1"/>
  <c r="AK130" i="1" s="1"/>
  <c r="AK131" i="1" s="1"/>
  <c r="AJ129" i="1"/>
  <c r="AJ130" i="1" s="1"/>
  <c r="AJ131" i="1" s="1"/>
  <c r="AI129" i="1"/>
  <c r="AI130" i="1" s="1"/>
  <c r="AI131" i="1" s="1"/>
  <c r="AH129" i="1"/>
  <c r="AH130" i="1" s="1"/>
  <c r="AH131" i="1" s="1"/>
  <c r="AG129" i="1"/>
  <c r="AG130" i="1" s="1"/>
  <c r="AG131" i="1" s="1"/>
  <c r="AF129" i="1"/>
  <c r="AF130" i="1" s="1"/>
  <c r="AF131" i="1" s="1"/>
  <c r="AE129" i="1"/>
  <c r="AE130" i="1" s="1"/>
  <c r="AE131" i="1" s="1"/>
  <c r="AD129" i="1"/>
  <c r="AD130" i="1" s="1"/>
  <c r="AD131" i="1" s="1"/>
  <c r="AC129" i="1"/>
  <c r="AC130" i="1" s="1"/>
  <c r="AC131" i="1" s="1"/>
  <c r="AB129" i="1"/>
  <c r="AB130" i="1" s="1"/>
  <c r="AB131" i="1" s="1"/>
  <c r="AA129" i="1"/>
  <c r="AA130" i="1" s="1"/>
  <c r="AA131" i="1" s="1"/>
  <c r="Z129" i="1"/>
  <c r="Z130" i="1" s="1"/>
  <c r="Z131" i="1" s="1"/>
  <c r="Y129" i="1"/>
  <c r="Y130" i="1" s="1"/>
  <c r="Y131" i="1" s="1"/>
  <c r="X129" i="1"/>
  <c r="X130" i="1" s="1"/>
  <c r="X131" i="1" s="1"/>
  <c r="W129" i="1"/>
  <c r="W130" i="1" s="1"/>
  <c r="W131" i="1" s="1"/>
  <c r="V129" i="1"/>
  <c r="V130" i="1" s="1"/>
  <c r="V131" i="1" s="1"/>
  <c r="U129" i="1"/>
  <c r="U130" i="1" s="1"/>
  <c r="U131" i="1" s="1"/>
  <c r="T129" i="1"/>
  <c r="T130" i="1" s="1"/>
  <c r="T131" i="1" s="1"/>
  <c r="S129" i="1"/>
  <c r="S130" i="1" s="1"/>
  <c r="S131" i="1" s="1"/>
  <c r="R129" i="1"/>
  <c r="R130" i="1" s="1"/>
  <c r="R131" i="1" s="1"/>
  <c r="Q129" i="1"/>
  <c r="Q130" i="1" s="1"/>
  <c r="Q131" i="1" s="1"/>
  <c r="P129" i="1"/>
  <c r="P130" i="1" s="1"/>
  <c r="P131" i="1" s="1"/>
  <c r="O129" i="1"/>
  <c r="O130" i="1" s="1"/>
  <c r="O131" i="1" s="1"/>
  <c r="N129" i="1"/>
  <c r="N130" i="1" s="1"/>
  <c r="N131" i="1" s="1"/>
  <c r="M129" i="1"/>
  <c r="M130" i="1" s="1"/>
  <c r="M131" i="1" s="1"/>
  <c r="L129" i="1"/>
  <c r="L130" i="1" s="1"/>
  <c r="L131" i="1" s="1"/>
  <c r="K129" i="1"/>
  <c r="K130" i="1" s="1"/>
  <c r="K131" i="1" s="1"/>
  <c r="J129" i="1"/>
  <c r="J130" i="1" s="1"/>
  <c r="J131" i="1" s="1"/>
  <c r="I129" i="1"/>
  <c r="I130" i="1" s="1"/>
  <c r="I131" i="1" s="1"/>
  <c r="H129" i="1"/>
  <c r="H130" i="1" s="1"/>
  <c r="H131" i="1" s="1"/>
  <c r="AL136" i="1"/>
  <c r="AL137" i="1" s="1"/>
  <c r="AL138" i="1" s="1"/>
  <c r="AK136" i="1"/>
  <c r="AK137" i="1" s="1"/>
  <c r="AK138" i="1" s="1"/>
  <c r="AJ136" i="1"/>
  <c r="AJ137" i="1" s="1"/>
  <c r="AJ138" i="1" s="1"/>
  <c r="AI136" i="1"/>
  <c r="AI137" i="1" s="1"/>
  <c r="AI138" i="1" s="1"/>
  <c r="AH136" i="1"/>
  <c r="AH137" i="1" s="1"/>
  <c r="AH138" i="1" s="1"/>
  <c r="AG136" i="1"/>
  <c r="AG137" i="1" s="1"/>
  <c r="AG138" i="1" s="1"/>
  <c r="AF136" i="1"/>
  <c r="AF137" i="1" s="1"/>
  <c r="AF138" i="1" s="1"/>
  <c r="AE136" i="1"/>
  <c r="AE137" i="1" s="1"/>
  <c r="AE138" i="1" s="1"/>
  <c r="AD136" i="1"/>
  <c r="AD137" i="1" s="1"/>
  <c r="AD138" i="1" s="1"/>
  <c r="AC136" i="1"/>
  <c r="AC137" i="1" s="1"/>
  <c r="AC138" i="1" s="1"/>
  <c r="AB136" i="1"/>
  <c r="AB137" i="1" s="1"/>
  <c r="AB138" i="1" s="1"/>
  <c r="AA136" i="1"/>
  <c r="AA137" i="1" s="1"/>
  <c r="AA138" i="1" s="1"/>
  <c r="Z136" i="1"/>
  <c r="Z137" i="1" s="1"/>
  <c r="Z138" i="1" s="1"/>
  <c r="Y136" i="1"/>
  <c r="Y137" i="1" s="1"/>
  <c r="Y138" i="1" s="1"/>
  <c r="X136" i="1"/>
  <c r="X137" i="1" s="1"/>
  <c r="X138" i="1" s="1"/>
  <c r="W136" i="1"/>
  <c r="W137" i="1" s="1"/>
  <c r="W138" i="1" s="1"/>
  <c r="V136" i="1"/>
  <c r="V137" i="1" s="1"/>
  <c r="V138" i="1" s="1"/>
  <c r="U136" i="1"/>
  <c r="U137" i="1" s="1"/>
  <c r="U138" i="1" s="1"/>
  <c r="T136" i="1"/>
  <c r="T137" i="1" s="1"/>
  <c r="T138" i="1" s="1"/>
  <c r="S136" i="1"/>
  <c r="S137" i="1" s="1"/>
  <c r="S138" i="1" s="1"/>
  <c r="R136" i="1"/>
  <c r="R137" i="1" s="1"/>
  <c r="R138" i="1" s="1"/>
  <c r="Q136" i="1"/>
  <c r="Q137" i="1" s="1"/>
  <c r="Q138" i="1" s="1"/>
  <c r="P136" i="1"/>
  <c r="P137" i="1" s="1"/>
  <c r="P138" i="1" s="1"/>
  <c r="O136" i="1"/>
  <c r="O137" i="1" s="1"/>
  <c r="O138" i="1" s="1"/>
  <c r="N136" i="1"/>
  <c r="N137" i="1" s="1"/>
  <c r="N138" i="1" s="1"/>
  <c r="M136" i="1"/>
  <c r="M137" i="1" s="1"/>
  <c r="M138" i="1" s="1"/>
  <c r="L136" i="1"/>
  <c r="L137" i="1" s="1"/>
  <c r="L138" i="1" s="1"/>
  <c r="K136" i="1"/>
  <c r="K137" i="1" s="1"/>
  <c r="K138" i="1" s="1"/>
  <c r="J136" i="1"/>
  <c r="J137" i="1" s="1"/>
  <c r="J138" i="1" s="1"/>
  <c r="I136" i="1"/>
  <c r="I137" i="1" s="1"/>
  <c r="I138" i="1" s="1"/>
  <c r="H136" i="1"/>
  <c r="H137" i="1" s="1"/>
  <c r="H138" i="1" s="1"/>
  <c r="AL157" i="1"/>
  <c r="AL158" i="1" s="1"/>
  <c r="AL159" i="1" s="1"/>
  <c r="AK157" i="1"/>
  <c r="AK158" i="1" s="1"/>
  <c r="AK159" i="1" s="1"/>
  <c r="AJ157" i="1"/>
  <c r="AJ158" i="1" s="1"/>
  <c r="AJ159" i="1" s="1"/>
  <c r="AI157" i="1"/>
  <c r="AI158" i="1" s="1"/>
  <c r="AI159" i="1" s="1"/>
  <c r="AH157" i="1"/>
  <c r="AH158" i="1" s="1"/>
  <c r="AH159" i="1" s="1"/>
  <c r="AG157" i="1"/>
  <c r="AG158" i="1" s="1"/>
  <c r="AG159" i="1" s="1"/>
  <c r="AF157" i="1"/>
  <c r="AF158" i="1" s="1"/>
  <c r="AF159" i="1" s="1"/>
  <c r="AE157" i="1"/>
  <c r="AE158" i="1" s="1"/>
  <c r="AE159" i="1" s="1"/>
  <c r="AD157" i="1"/>
  <c r="AD158" i="1" s="1"/>
  <c r="AD159" i="1" s="1"/>
  <c r="AC157" i="1"/>
  <c r="AC158" i="1" s="1"/>
  <c r="AC159" i="1" s="1"/>
  <c r="AB157" i="1"/>
  <c r="AB158" i="1" s="1"/>
  <c r="AB159" i="1" s="1"/>
  <c r="AA157" i="1"/>
  <c r="AA158" i="1" s="1"/>
  <c r="AA159" i="1" s="1"/>
  <c r="Z157" i="1"/>
  <c r="Z158" i="1" s="1"/>
  <c r="Z159" i="1" s="1"/>
  <c r="Y157" i="1"/>
  <c r="Y158" i="1" s="1"/>
  <c r="Y159" i="1" s="1"/>
  <c r="X157" i="1"/>
  <c r="X158" i="1" s="1"/>
  <c r="X159" i="1" s="1"/>
  <c r="W157" i="1"/>
  <c r="W158" i="1" s="1"/>
  <c r="W159" i="1" s="1"/>
  <c r="V157" i="1"/>
  <c r="V158" i="1" s="1"/>
  <c r="V159" i="1" s="1"/>
  <c r="U157" i="1"/>
  <c r="U158" i="1" s="1"/>
  <c r="U159" i="1" s="1"/>
  <c r="T157" i="1"/>
  <c r="T158" i="1" s="1"/>
  <c r="T159" i="1" s="1"/>
  <c r="S157" i="1"/>
  <c r="S158" i="1" s="1"/>
  <c r="S159" i="1" s="1"/>
  <c r="R157" i="1"/>
  <c r="R158" i="1" s="1"/>
  <c r="R159" i="1" s="1"/>
  <c r="Q157" i="1"/>
  <c r="Q158" i="1" s="1"/>
  <c r="Q159" i="1" s="1"/>
  <c r="P157" i="1"/>
  <c r="P158" i="1" s="1"/>
  <c r="P159" i="1" s="1"/>
  <c r="O157" i="1"/>
  <c r="O158" i="1" s="1"/>
  <c r="O159" i="1" s="1"/>
  <c r="N157" i="1"/>
  <c r="N158" i="1" s="1"/>
  <c r="N159" i="1" s="1"/>
  <c r="M157" i="1"/>
  <c r="M158" i="1" s="1"/>
  <c r="M159" i="1" s="1"/>
  <c r="L157" i="1"/>
  <c r="L158" i="1" s="1"/>
  <c r="L159" i="1" s="1"/>
  <c r="K157" i="1"/>
  <c r="K158" i="1" s="1"/>
  <c r="K159" i="1" s="1"/>
  <c r="J157" i="1"/>
  <c r="J158" i="1" s="1"/>
  <c r="J159" i="1" s="1"/>
  <c r="I157" i="1"/>
  <c r="I158" i="1" s="1"/>
  <c r="I159" i="1" s="1"/>
  <c r="H157" i="1"/>
  <c r="H158" i="1" s="1"/>
  <c r="H159" i="1" s="1"/>
  <c r="AL164" i="1"/>
  <c r="AL165" i="1" s="1"/>
  <c r="AL166" i="1" s="1"/>
  <c r="AK164" i="1"/>
  <c r="AK165" i="1" s="1"/>
  <c r="AK166" i="1" s="1"/>
  <c r="AJ164" i="1"/>
  <c r="AJ165" i="1" s="1"/>
  <c r="AJ166" i="1" s="1"/>
  <c r="AI164" i="1"/>
  <c r="AI165" i="1" s="1"/>
  <c r="AI166" i="1" s="1"/>
  <c r="AH164" i="1"/>
  <c r="AH165" i="1" s="1"/>
  <c r="AH166" i="1" s="1"/>
  <c r="AG164" i="1"/>
  <c r="AG165" i="1" s="1"/>
  <c r="AG166" i="1" s="1"/>
  <c r="AF164" i="1"/>
  <c r="AF165" i="1" s="1"/>
  <c r="AF166" i="1" s="1"/>
  <c r="AE164" i="1"/>
  <c r="AE165" i="1" s="1"/>
  <c r="AE166" i="1" s="1"/>
  <c r="AD164" i="1"/>
  <c r="AD165" i="1" s="1"/>
  <c r="AD166" i="1" s="1"/>
  <c r="AC164" i="1"/>
  <c r="AC165" i="1" s="1"/>
  <c r="AC166" i="1" s="1"/>
  <c r="AB164" i="1"/>
  <c r="AB165" i="1" s="1"/>
  <c r="AB166" i="1" s="1"/>
  <c r="AA164" i="1"/>
  <c r="AA165" i="1" s="1"/>
  <c r="AA166" i="1" s="1"/>
  <c r="Z164" i="1"/>
  <c r="Z165" i="1" s="1"/>
  <c r="Z166" i="1" s="1"/>
  <c r="Y164" i="1"/>
  <c r="Y165" i="1" s="1"/>
  <c r="Y166" i="1" s="1"/>
  <c r="X164" i="1"/>
  <c r="X165" i="1" s="1"/>
  <c r="X166" i="1" s="1"/>
  <c r="W164" i="1"/>
  <c r="W165" i="1" s="1"/>
  <c r="W166" i="1" s="1"/>
  <c r="V164" i="1"/>
  <c r="V165" i="1" s="1"/>
  <c r="V166" i="1" s="1"/>
  <c r="U164" i="1"/>
  <c r="U165" i="1" s="1"/>
  <c r="U166" i="1" s="1"/>
  <c r="T164" i="1"/>
  <c r="T165" i="1" s="1"/>
  <c r="T166" i="1" s="1"/>
  <c r="S164" i="1"/>
  <c r="S165" i="1" s="1"/>
  <c r="S166" i="1" s="1"/>
  <c r="R164" i="1"/>
  <c r="R165" i="1" s="1"/>
  <c r="R166" i="1" s="1"/>
  <c r="Q164" i="1"/>
  <c r="Q165" i="1" s="1"/>
  <c r="Q166" i="1" s="1"/>
  <c r="P164" i="1"/>
  <c r="P165" i="1" s="1"/>
  <c r="P166" i="1" s="1"/>
  <c r="O164" i="1"/>
  <c r="O165" i="1" s="1"/>
  <c r="O166" i="1" s="1"/>
  <c r="N164" i="1"/>
  <c r="N165" i="1" s="1"/>
  <c r="N166" i="1" s="1"/>
  <c r="M164" i="1"/>
  <c r="M165" i="1" s="1"/>
  <c r="M166" i="1" s="1"/>
  <c r="L164" i="1"/>
  <c r="L165" i="1" s="1"/>
  <c r="L166" i="1" s="1"/>
  <c r="K164" i="1"/>
  <c r="K165" i="1" s="1"/>
  <c r="K166" i="1" s="1"/>
  <c r="J164" i="1"/>
  <c r="J165" i="1" s="1"/>
  <c r="J166" i="1" s="1"/>
  <c r="I164" i="1"/>
  <c r="I165" i="1" s="1"/>
  <c r="I166" i="1" s="1"/>
  <c r="H164" i="1"/>
  <c r="H165" i="1" s="1"/>
  <c r="H166" i="1" s="1"/>
  <c r="AL171" i="1"/>
  <c r="AL172" i="1" s="1"/>
  <c r="AL173" i="1" s="1"/>
  <c r="AK171" i="1"/>
  <c r="AK172" i="1" s="1"/>
  <c r="AK173" i="1" s="1"/>
  <c r="AJ171" i="1"/>
  <c r="AJ172" i="1" s="1"/>
  <c r="AJ173" i="1" s="1"/>
  <c r="AI171" i="1"/>
  <c r="AI172" i="1" s="1"/>
  <c r="AI173" i="1" s="1"/>
  <c r="AH171" i="1"/>
  <c r="AH172" i="1" s="1"/>
  <c r="AH173" i="1" s="1"/>
  <c r="AG171" i="1"/>
  <c r="AG172" i="1" s="1"/>
  <c r="AG173" i="1" s="1"/>
  <c r="AF171" i="1"/>
  <c r="AF172" i="1" s="1"/>
  <c r="AF173" i="1" s="1"/>
  <c r="AE171" i="1"/>
  <c r="AE172" i="1" s="1"/>
  <c r="AE173" i="1" s="1"/>
  <c r="AD171" i="1"/>
  <c r="AD172" i="1" s="1"/>
  <c r="AD173" i="1" s="1"/>
  <c r="AC171" i="1"/>
  <c r="AC172" i="1" s="1"/>
  <c r="AC173" i="1" s="1"/>
  <c r="AB171" i="1"/>
  <c r="AB172" i="1" s="1"/>
  <c r="AB173" i="1" s="1"/>
  <c r="AA171" i="1"/>
  <c r="AA172" i="1" s="1"/>
  <c r="AA173" i="1" s="1"/>
  <c r="Z171" i="1"/>
  <c r="Z172" i="1" s="1"/>
  <c r="Z173" i="1" s="1"/>
  <c r="Y171" i="1"/>
  <c r="Y172" i="1" s="1"/>
  <c r="Y173" i="1" s="1"/>
  <c r="X171" i="1"/>
  <c r="X172" i="1" s="1"/>
  <c r="X173" i="1" s="1"/>
  <c r="W171" i="1"/>
  <c r="W172" i="1" s="1"/>
  <c r="W173" i="1" s="1"/>
  <c r="V171" i="1"/>
  <c r="V172" i="1" s="1"/>
  <c r="V173" i="1" s="1"/>
  <c r="U171" i="1"/>
  <c r="U172" i="1" s="1"/>
  <c r="U173" i="1" s="1"/>
  <c r="T171" i="1"/>
  <c r="T172" i="1" s="1"/>
  <c r="T173" i="1" s="1"/>
  <c r="S171" i="1"/>
  <c r="S172" i="1" s="1"/>
  <c r="S173" i="1" s="1"/>
  <c r="R171" i="1"/>
  <c r="R172" i="1" s="1"/>
  <c r="R173" i="1" s="1"/>
  <c r="Q171" i="1"/>
  <c r="Q172" i="1" s="1"/>
  <c r="Q173" i="1" s="1"/>
  <c r="P171" i="1"/>
  <c r="P172" i="1" s="1"/>
  <c r="P173" i="1" s="1"/>
  <c r="O171" i="1"/>
  <c r="O172" i="1" s="1"/>
  <c r="O173" i="1" s="1"/>
  <c r="N171" i="1"/>
  <c r="N172" i="1" s="1"/>
  <c r="N173" i="1" s="1"/>
  <c r="M171" i="1"/>
  <c r="M172" i="1" s="1"/>
  <c r="M173" i="1" s="1"/>
  <c r="L171" i="1"/>
  <c r="L172" i="1" s="1"/>
  <c r="L173" i="1" s="1"/>
  <c r="K171" i="1"/>
  <c r="K172" i="1" s="1"/>
  <c r="K173" i="1" s="1"/>
  <c r="J171" i="1"/>
  <c r="J172" i="1" s="1"/>
  <c r="J173" i="1" s="1"/>
  <c r="I171" i="1"/>
  <c r="I172" i="1" s="1"/>
  <c r="I173" i="1" s="1"/>
  <c r="H171" i="1"/>
  <c r="H172" i="1" s="1"/>
  <c r="H173" i="1" s="1"/>
  <c r="AL178" i="1"/>
  <c r="AL179" i="1" s="1"/>
  <c r="AL180" i="1" s="1"/>
  <c r="AK178" i="1"/>
  <c r="AK179" i="1" s="1"/>
  <c r="AK180" i="1" s="1"/>
  <c r="AJ178" i="1"/>
  <c r="AJ179" i="1" s="1"/>
  <c r="AJ180" i="1" s="1"/>
  <c r="AI178" i="1"/>
  <c r="AI179" i="1" s="1"/>
  <c r="AI180" i="1" s="1"/>
  <c r="AH178" i="1"/>
  <c r="AH179" i="1" s="1"/>
  <c r="AH180" i="1" s="1"/>
  <c r="AG178" i="1"/>
  <c r="AG179" i="1" s="1"/>
  <c r="AG180" i="1" s="1"/>
  <c r="AF178" i="1"/>
  <c r="AF179" i="1" s="1"/>
  <c r="AF180" i="1" s="1"/>
  <c r="AE178" i="1"/>
  <c r="AE179" i="1" s="1"/>
  <c r="AE180" i="1" s="1"/>
  <c r="AD178" i="1"/>
  <c r="AD179" i="1" s="1"/>
  <c r="AD180" i="1" s="1"/>
  <c r="AC178" i="1"/>
  <c r="AC179" i="1" s="1"/>
  <c r="AC180" i="1" s="1"/>
  <c r="AB178" i="1"/>
  <c r="AB179" i="1" s="1"/>
  <c r="AB180" i="1" s="1"/>
  <c r="AA178" i="1"/>
  <c r="AA179" i="1" s="1"/>
  <c r="AA180" i="1" s="1"/>
  <c r="Y178" i="1"/>
  <c r="Y179" i="1" s="1"/>
  <c r="Y180" i="1" s="1"/>
  <c r="X178" i="1"/>
  <c r="X179" i="1" s="1"/>
  <c r="X180" i="1" s="1"/>
  <c r="W178" i="1"/>
  <c r="W179" i="1" s="1"/>
  <c r="W180" i="1" s="1"/>
  <c r="V178" i="1"/>
  <c r="V179" i="1" s="1"/>
  <c r="V180" i="1" s="1"/>
  <c r="U178" i="1"/>
  <c r="U179" i="1" s="1"/>
  <c r="U180" i="1" s="1"/>
  <c r="T178" i="1"/>
  <c r="T179" i="1" s="1"/>
  <c r="T180" i="1" s="1"/>
  <c r="S178" i="1"/>
  <c r="S179" i="1" s="1"/>
  <c r="S180" i="1" s="1"/>
  <c r="R178" i="1"/>
  <c r="R179" i="1" s="1"/>
  <c r="R180" i="1" s="1"/>
  <c r="Q178" i="1"/>
  <c r="Q179" i="1" s="1"/>
  <c r="Q180" i="1" s="1"/>
  <c r="P178" i="1"/>
  <c r="P179" i="1" s="1"/>
  <c r="P180" i="1" s="1"/>
  <c r="O178" i="1"/>
  <c r="O179" i="1" s="1"/>
  <c r="O180" i="1" s="1"/>
  <c r="N178" i="1"/>
  <c r="N179" i="1" s="1"/>
  <c r="N180" i="1" s="1"/>
  <c r="M178" i="1"/>
  <c r="M179" i="1" s="1"/>
  <c r="M180" i="1" s="1"/>
  <c r="L178" i="1"/>
  <c r="L179" i="1" s="1"/>
  <c r="L180" i="1" s="1"/>
  <c r="K178" i="1"/>
  <c r="K179" i="1" s="1"/>
  <c r="K180" i="1" s="1"/>
  <c r="J178" i="1"/>
  <c r="J179" i="1" s="1"/>
  <c r="J180" i="1" s="1"/>
  <c r="I178" i="1"/>
  <c r="I179" i="1" s="1"/>
  <c r="I180" i="1" s="1"/>
  <c r="H178" i="1"/>
  <c r="H179" i="1" s="1"/>
  <c r="H180" i="1" s="1"/>
  <c r="AL185" i="1"/>
  <c r="AL186" i="1" s="1"/>
  <c r="AL187" i="1" s="1"/>
  <c r="AK185" i="1"/>
  <c r="AK186" i="1" s="1"/>
  <c r="AK187" i="1" s="1"/>
  <c r="AJ185" i="1"/>
  <c r="AJ186" i="1" s="1"/>
  <c r="AJ187" i="1" s="1"/>
  <c r="AI185" i="1"/>
  <c r="AI186" i="1" s="1"/>
  <c r="AI187" i="1" s="1"/>
  <c r="AH185" i="1"/>
  <c r="AH186" i="1" s="1"/>
  <c r="AH187" i="1" s="1"/>
  <c r="AG185" i="1"/>
  <c r="AG186" i="1" s="1"/>
  <c r="AG187" i="1" s="1"/>
  <c r="AF185" i="1"/>
  <c r="AF186" i="1" s="1"/>
  <c r="AF187" i="1" s="1"/>
  <c r="AE185" i="1"/>
  <c r="AE186" i="1" s="1"/>
  <c r="AE187" i="1" s="1"/>
  <c r="AD185" i="1"/>
  <c r="AD186" i="1" s="1"/>
  <c r="AD187" i="1" s="1"/>
  <c r="AC185" i="1"/>
  <c r="AC186" i="1" s="1"/>
  <c r="AC187" i="1" s="1"/>
  <c r="AB185" i="1"/>
  <c r="AB186" i="1" s="1"/>
  <c r="AB187" i="1" s="1"/>
  <c r="AA185" i="1"/>
  <c r="AA186" i="1" s="1"/>
  <c r="AA187" i="1" s="1"/>
  <c r="Z185" i="1"/>
  <c r="Z186" i="1" s="1"/>
  <c r="Z187" i="1" s="1"/>
  <c r="Y185" i="1"/>
  <c r="Y186" i="1" s="1"/>
  <c r="Y187" i="1" s="1"/>
  <c r="X185" i="1"/>
  <c r="X186" i="1" s="1"/>
  <c r="X187" i="1" s="1"/>
  <c r="W185" i="1"/>
  <c r="W186" i="1" s="1"/>
  <c r="W187" i="1" s="1"/>
  <c r="V185" i="1"/>
  <c r="V186" i="1" s="1"/>
  <c r="V187" i="1" s="1"/>
  <c r="U185" i="1"/>
  <c r="U186" i="1" s="1"/>
  <c r="U187" i="1" s="1"/>
  <c r="T185" i="1"/>
  <c r="T186" i="1" s="1"/>
  <c r="T187" i="1" s="1"/>
  <c r="S185" i="1"/>
  <c r="S186" i="1" s="1"/>
  <c r="S187" i="1" s="1"/>
  <c r="R185" i="1"/>
  <c r="R186" i="1" s="1"/>
  <c r="R187" i="1" s="1"/>
  <c r="Q185" i="1"/>
  <c r="Q186" i="1" s="1"/>
  <c r="Q187" i="1" s="1"/>
  <c r="P185" i="1"/>
  <c r="P186" i="1" s="1"/>
  <c r="P187" i="1" s="1"/>
  <c r="O185" i="1"/>
  <c r="O186" i="1" s="1"/>
  <c r="O187" i="1" s="1"/>
  <c r="N185" i="1"/>
  <c r="N186" i="1" s="1"/>
  <c r="N187" i="1" s="1"/>
  <c r="M185" i="1"/>
  <c r="M186" i="1" s="1"/>
  <c r="M187" i="1" s="1"/>
  <c r="L185" i="1"/>
  <c r="L186" i="1" s="1"/>
  <c r="L187" i="1" s="1"/>
  <c r="K185" i="1"/>
  <c r="K186" i="1" s="1"/>
  <c r="K187" i="1" s="1"/>
  <c r="J185" i="1"/>
  <c r="J186" i="1" s="1"/>
  <c r="J187" i="1" s="1"/>
  <c r="I185" i="1"/>
  <c r="I186" i="1" s="1"/>
  <c r="I187" i="1" s="1"/>
  <c r="H185" i="1"/>
  <c r="H186" i="1" s="1"/>
  <c r="H187" i="1" s="1"/>
  <c r="AL192" i="1"/>
  <c r="AL193" i="1" s="1"/>
  <c r="AL194" i="1" s="1"/>
  <c r="AK192" i="1"/>
  <c r="AK193" i="1" s="1"/>
  <c r="AK194" i="1" s="1"/>
  <c r="AJ192" i="1"/>
  <c r="AJ193" i="1" s="1"/>
  <c r="AJ194" i="1" s="1"/>
  <c r="AI192" i="1"/>
  <c r="AI193" i="1" s="1"/>
  <c r="AI194" i="1" s="1"/>
  <c r="AH192" i="1"/>
  <c r="AH193" i="1" s="1"/>
  <c r="AH194" i="1" s="1"/>
  <c r="AG192" i="1"/>
  <c r="AG193" i="1" s="1"/>
  <c r="AG194" i="1" s="1"/>
  <c r="AF192" i="1"/>
  <c r="AF193" i="1" s="1"/>
  <c r="AF194" i="1" s="1"/>
  <c r="AE192" i="1"/>
  <c r="AE193" i="1" s="1"/>
  <c r="AE194" i="1" s="1"/>
  <c r="AD192" i="1"/>
  <c r="AD193" i="1" s="1"/>
  <c r="AD194" i="1" s="1"/>
  <c r="AC192" i="1"/>
  <c r="AC193" i="1" s="1"/>
  <c r="AC194" i="1" s="1"/>
  <c r="AB192" i="1"/>
  <c r="AB193" i="1" s="1"/>
  <c r="AB194" i="1" s="1"/>
  <c r="AA192" i="1"/>
  <c r="AA193" i="1" s="1"/>
  <c r="AA194" i="1" s="1"/>
  <c r="Z192" i="1"/>
  <c r="Z193" i="1" s="1"/>
  <c r="Z194" i="1" s="1"/>
  <c r="Y192" i="1"/>
  <c r="Y193" i="1" s="1"/>
  <c r="Y194" i="1" s="1"/>
  <c r="X192" i="1"/>
  <c r="X193" i="1" s="1"/>
  <c r="X194" i="1" s="1"/>
  <c r="W192" i="1"/>
  <c r="W193" i="1" s="1"/>
  <c r="W194" i="1" s="1"/>
  <c r="V192" i="1"/>
  <c r="V193" i="1" s="1"/>
  <c r="V194" i="1" s="1"/>
  <c r="U192" i="1"/>
  <c r="U193" i="1" s="1"/>
  <c r="U194" i="1" s="1"/>
  <c r="T192" i="1"/>
  <c r="T193" i="1" s="1"/>
  <c r="T194" i="1" s="1"/>
  <c r="S192" i="1"/>
  <c r="S193" i="1" s="1"/>
  <c r="S194" i="1" s="1"/>
  <c r="R192" i="1"/>
  <c r="R193" i="1" s="1"/>
  <c r="R194" i="1" s="1"/>
  <c r="Q192" i="1"/>
  <c r="Q193" i="1" s="1"/>
  <c r="Q194" i="1" s="1"/>
  <c r="P192" i="1"/>
  <c r="P193" i="1" s="1"/>
  <c r="P194" i="1" s="1"/>
  <c r="O192" i="1"/>
  <c r="O193" i="1" s="1"/>
  <c r="O194" i="1" s="1"/>
  <c r="N192" i="1"/>
  <c r="N193" i="1" s="1"/>
  <c r="N194" i="1" s="1"/>
  <c r="M192" i="1"/>
  <c r="M193" i="1" s="1"/>
  <c r="M194" i="1" s="1"/>
  <c r="L192" i="1"/>
  <c r="L193" i="1" s="1"/>
  <c r="L194" i="1" s="1"/>
  <c r="K192" i="1"/>
  <c r="K193" i="1" s="1"/>
  <c r="K194" i="1" s="1"/>
  <c r="J192" i="1"/>
  <c r="J193" i="1" s="1"/>
  <c r="J194" i="1" s="1"/>
  <c r="I192" i="1"/>
  <c r="I193" i="1" s="1"/>
  <c r="I194" i="1" s="1"/>
  <c r="H192" i="1"/>
  <c r="H193" i="1" s="1"/>
  <c r="H194" i="1" s="1"/>
  <c r="AL199" i="1"/>
  <c r="AL200" i="1" s="1"/>
  <c r="AL201" i="1" s="1"/>
  <c r="AK199" i="1"/>
  <c r="AK200" i="1" s="1"/>
  <c r="AK201" i="1" s="1"/>
  <c r="AJ199" i="1"/>
  <c r="AJ200" i="1" s="1"/>
  <c r="AJ201" i="1" s="1"/>
  <c r="AI199" i="1"/>
  <c r="AI200" i="1" s="1"/>
  <c r="AI201" i="1" s="1"/>
  <c r="AH199" i="1"/>
  <c r="AH200" i="1" s="1"/>
  <c r="AH201" i="1" s="1"/>
  <c r="AG199" i="1"/>
  <c r="AG200" i="1" s="1"/>
  <c r="AG201" i="1" s="1"/>
  <c r="AF199" i="1"/>
  <c r="AF200" i="1" s="1"/>
  <c r="AF201" i="1" s="1"/>
  <c r="AE199" i="1"/>
  <c r="AE200" i="1" s="1"/>
  <c r="AE201" i="1" s="1"/>
  <c r="AD199" i="1"/>
  <c r="AD200" i="1" s="1"/>
  <c r="AD201" i="1" s="1"/>
  <c r="AC199" i="1"/>
  <c r="AC200" i="1" s="1"/>
  <c r="AC201" i="1" s="1"/>
  <c r="AB199" i="1"/>
  <c r="AB200" i="1" s="1"/>
  <c r="AB201" i="1" s="1"/>
  <c r="AA199" i="1"/>
  <c r="AA200" i="1" s="1"/>
  <c r="AA201" i="1" s="1"/>
  <c r="Z199" i="1"/>
  <c r="Z200" i="1" s="1"/>
  <c r="Z201" i="1" s="1"/>
  <c r="Y199" i="1"/>
  <c r="Y200" i="1" s="1"/>
  <c r="Y201" i="1" s="1"/>
  <c r="X199" i="1"/>
  <c r="X200" i="1" s="1"/>
  <c r="X201" i="1" s="1"/>
  <c r="W199" i="1"/>
  <c r="W200" i="1" s="1"/>
  <c r="W201" i="1" s="1"/>
  <c r="V199" i="1"/>
  <c r="V200" i="1" s="1"/>
  <c r="V201" i="1" s="1"/>
  <c r="U199" i="1"/>
  <c r="U200" i="1" s="1"/>
  <c r="U201" i="1" s="1"/>
  <c r="T199" i="1"/>
  <c r="T200" i="1" s="1"/>
  <c r="T201" i="1" s="1"/>
  <c r="S199" i="1"/>
  <c r="S200" i="1" s="1"/>
  <c r="S201" i="1" s="1"/>
  <c r="R199" i="1"/>
  <c r="R200" i="1" s="1"/>
  <c r="R201" i="1" s="1"/>
  <c r="Q199" i="1"/>
  <c r="Q200" i="1" s="1"/>
  <c r="Q201" i="1" s="1"/>
  <c r="P199" i="1"/>
  <c r="P200" i="1" s="1"/>
  <c r="P201" i="1" s="1"/>
  <c r="O199" i="1"/>
  <c r="O200" i="1" s="1"/>
  <c r="O201" i="1" s="1"/>
  <c r="N199" i="1"/>
  <c r="N200" i="1" s="1"/>
  <c r="N201" i="1" s="1"/>
  <c r="M199" i="1"/>
  <c r="M200" i="1" s="1"/>
  <c r="M201" i="1" s="1"/>
  <c r="L199" i="1"/>
  <c r="L200" i="1" s="1"/>
  <c r="L201" i="1" s="1"/>
  <c r="K199" i="1"/>
  <c r="K200" i="1" s="1"/>
  <c r="K201" i="1" s="1"/>
  <c r="J199" i="1"/>
  <c r="J200" i="1" s="1"/>
  <c r="J201" i="1" s="1"/>
  <c r="I199" i="1"/>
  <c r="I200" i="1" s="1"/>
  <c r="I201" i="1" s="1"/>
  <c r="H199" i="1"/>
  <c r="H200" i="1" s="1"/>
  <c r="H201" i="1" s="1"/>
  <c r="AL206" i="1"/>
  <c r="AL207" i="1" s="1"/>
  <c r="AL208" i="1" s="1"/>
  <c r="AK206" i="1"/>
  <c r="AK207" i="1" s="1"/>
  <c r="AK208" i="1" s="1"/>
  <c r="AJ206" i="1"/>
  <c r="AJ207" i="1" s="1"/>
  <c r="AJ208" i="1" s="1"/>
  <c r="AI206" i="1"/>
  <c r="AI207" i="1" s="1"/>
  <c r="AI208" i="1" s="1"/>
  <c r="AH206" i="1"/>
  <c r="AH207" i="1" s="1"/>
  <c r="AH208" i="1" s="1"/>
  <c r="AG206" i="1"/>
  <c r="AG207" i="1" s="1"/>
  <c r="AG208" i="1" s="1"/>
  <c r="AF206" i="1"/>
  <c r="AF207" i="1" s="1"/>
  <c r="AF208" i="1" s="1"/>
  <c r="AE206" i="1"/>
  <c r="AE207" i="1" s="1"/>
  <c r="AE208" i="1" s="1"/>
  <c r="AD206" i="1"/>
  <c r="AD207" i="1" s="1"/>
  <c r="AD208" i="1" s="1"/>
  <c r="AC206" i="1"/>
  <c r="AC207" i="1" s="1"/>
  <c r="AC208" i="1" s="1"/>
  <c r="AB206" i="1"/>
  <c r="AB207" i="1" s="1"/>
  <c r="AB208" i="1" s="1"/>
  <c r="AA206" i="1"/>
  <c r="AA207" i="1" s="1"/>
  <c r="AA208" i="1" s="1"/>
  <c r="Z206" i="1"/>
  <c r="Z207" i="1" s="1"/>
  <c r="Z208" i="1" s="1"/>
  <c r="Y206" i="1"/>
  <c r="Y207" i="1" s="1"/>
  <c r="Y208" i="1" s="1"/>
  <c r="X206" i="1"/>
  <c r="X207" i="1" s="1"/>
  <c r="X208" i="1" s="1"/>
  <c r="W206" i="1"/>
  <c r="W207" i="1" s="1"/>
  <c r="W208" i="1" s="1"/>
  <c r="V206" i="1"/>
  <c r="V207" i="1" s="1"/>
  <c r="V208" i="1" s="1"/>
  <c r="U206" i="1"/>
  <c r="U207" i="1" s="1"/>
  <c r="U208" i="1" s="1"/>
  <c r="T206" i="1"/>
  <c r="T207" i="1" s="1"/>
  <c r="T208" i="1" s="1"/>
  <c r="S206" i="1"/>
  <c r="S207" i="1" s="1"/>
  <c r="S208" i="1" s="1"/>
  <c r="R206" i="1"/>
  <c r="R207" i="1" s="1"/>
  <c r="R208" i="1" s="1"/>
  <c r="Q206" i="1"/>
  <c r="Q207" i="1" s="1"/>
  <c r="Q208" i="1" s="1"/>
  <c r="P206" i="1"/>
  <c r="P207" i="1" s="1"/>
  <c r="P208" i="1" s="1"/>
  <c r="O206" i="1"/>
  <c r="O207" i="1" s="1"/>
  <c r="O208" i="1" s="1"/>
  <c r="N206" i="1"/>
  <c r="N207" i="1" s="1"/>
  <c r="N208" i="1" s="1"/>
  <c r="M206" i="1"/>
  <c r="M207" i="1" s="1"/>
  <c r="M208" i="1" s="1"/>
  <c r="L206" i="1"/>
  <c r="L207" i="1" s="1"/>
  <c r="L208" i="1" s="1"/>
  <c r="K206" i="1"/>
  <c r="K207" i="1" s="1"/>
  <c r="K208" i="1" s="1"/>
  <c r="J206" i="1"/>
  <c r="J207" i="1" s="1"/>
  <c r="J208" i="1" s="1"/>
  <c r="I206" i="1"/>
  <c r="I207" i="1" s="1"/>
  <c r="I208" i="1" s="1"/>
  <c r="H206" i="1"/>
  <c r="H207" i="1" s="1"/>
  <c r="H208" i="1" s="1"/>
  <c r="AL213" i="1"/>
  <c r="AL214" i="1" s="1"/>
  <c r="AL215" i="1" s="1"/>
  <c r="AK213" i="1"/>
  <c r="AK214" i="1" s="1"/>
  <c r="AK215" i="1" s="1"/>
  <c r="AJ213" i="1"/>
  <c r="AJ214" i="1" s="1"/>
  <c r="AJ215" i="1" s="1"/>
  <c r="AI213" i="1"/>
  <c r="AI214" i="1" s="1"/>
  <c r="AI215" i="1" s="1"/>
  <c r="AH213" i="1"/>
  <c r="AH214" i="1" s="1"/>
  <c r="AH215" i="1" s="1"/>
  <c r="AG213" i="1"/>
  <c r="AG214" i="1" s="1"/>
  <c r="AG215" i="1" s="1"/>
  <c r="AF213" i="1"/>
  <c r="AF214" i="1" s="1"/>
  <c r="AF215" i="1" s="1"/>
  <c r="AE213" i="1"/>
  <c r="AE214" i="1" s="1"/>
  <c r="AE215" i="1" s="1"/>
  <c r="AD213" i="1"/>
  <c r="AD214" i="1" s="1"/>
  <c r="AD215" i="1" s="1"/>
  <c r="AC213" i="1"/>
  <c r="AC214" i="1" s="1"/>
  <c r="AC215" i="1" s="1"/>
  <c r="AB213" i="1"/>
  <c r="AB214" i="1" s="1"/>
  <c r="AB215" i="1" s="1"/>
  <c r="AA213" i="1"/>
  <c r="AA214" i="1" s="1"/>
  <c r="AA215" i="1" s="1"/>
  <c r="Z213" i="1"/>
  <c r="Z214" i="1" s="1"/>
  <c r="Z215" i="1" s="1"/>
  <c r="Y213" i="1"/>
  <c r="Y214" i="1" s="1"/>
  <c r="Y215" i="1" s="1"/>
  <c r="X213" i="1"/>
  <c r="X214" i="1" s="1"/>
  <c r="X215" i="1" s="1"/>
  <c r="W213" i="1"/>
  <c r="W214" i="1" s="1"/>
  <c r="W215" i="1" s="1"/>
  <c r="V213" i="1"/>
  <c r="V214" i="1" s="1"/>
  <c r="V215" i="1" s="1"/>
  <c r="U213" i="1"/>
  <c r="U214" i="1" s="1"/>
  <c r="U215" i="1" s="1"/>
  <c r="T213" i="1"/>
  <c r="T214" i="1" s="1"/>
  <c r="T215" i="1" s="1"/>
  <c r="S213" i="1"/>
  <c r="S214" i="1" s="1"/>
  <c r="S215" i="1" s="1"/>
  <c r="R213" i="1"/>
  <c r="R214" i="1" s="1"/>
  <c r="R215" i="1" s="1"/>
  <c r="Q213" i="1"/>
  <c r="Q214" i="1" s="1"/>
  <c r="Q215" i="1" s="1"/>
  <c r="P213" i="1"/>
  <c r="P214" i="1" s="1"/>
  <c r="P215" i="1" s="1"/>
  <c r="O213" i="1"/>
  <c r="O214" i="1" s="1"/>
  <c r="O215" i="1" s="1"/>
  <c r="N213" i="1"/>
  <c r="N214" i="1" s="1"/>
  <c r="N215" i="1" s="1"/>
  <c r="M213" i="1"/>
  <c r="M214" i="1" s="1"/>
  <c r="M215" i="1" s="1"/>
  <c r="L213" i="1"/>
  <c r="L214" i="1" s="1"/>
  <c r="L215" i="1" s="1"/>
  <c r="K213" i="1"/>
  <c r="K214" i="1" s="1"/>
  <c r="K215" i="1" s="1"/>
  <c r="J213" i="1"/>
  <c r="J214" i="1" s="1"/>
  <c r="J215" i="1" s="1"/>
  <c r="I213" i="1"/>
  <c r="I214" i="1" s="1"/>
  <c r="I215" i="1" s="1"/>
  <c r="H213" i="1"/>
  <c r="H214" i="1" s="1"/>
  <c r="H215" i="1" s="1"/>
  <c r="AL220" i="1"/>
  <c r="AL221" i="1" s="1"/>
  <c r="AL222" i="1" s="1"/>
  <c r="AK220" i="1"/>
  <c r="AK221" i="1" s="1"/>
  <c r="AK222" i="1" s="1"/>
  <c r="AJ220" i="1"/>
  <c r="AJ221" i="1" s="1"/>
  <c r="AJ222" i="1" s="1"/>
  <c r="AI220" i="1"/>
  <c r="AI221" i="1" s="1"/>
  <c r="AI222" i="1" s="1"/>
  <c r="AH220" i="1"/>
  <c r="AH221" i="1" s="1"/>
  <c r="AH222" i="1" s="1"/>
  <c r="AG220" i="1"/>
  <c r="AG221" i="1" s="1"/>
  <c r="AG222" i="1" s="1"/>
  <c r="AF220" i="1"/>
  <c r="AF221" i="1" s="1"/>
  <c r="AF222" i="1" s="1"/>
  <c r="AE220" i="1"/>
  <c r="AE221" i="1" s="1"/>
  <c r="AE222" i="1" s="1"/>
  <c r="AD220" i="1"/>
  <c r="AD221" i="1" s="1"/>
  <c r="AD222" i="1" s="1"/>
  <c r="AC220" i="1"/>
  <c r="AC221" i="1" s="1"/>
  <c r="AC222" i="1" s="1"/>
  <c r="AB220" i="1"/>
  <c r="AB221" i="1" s="1"/>
  <c r="AB222" i="1" s="1"/>
  <c r="AA220" i="1"/>
  <c r="AA221" i="1" s="1"/>
  <c r="AA222" i="1" s="1"/>
  <c r="Z220" i="1"/>
  <c r="Z221" i="1" s="1"/>
  <c r="Z222" i="1" s="1"/>
  <c r="Y220" i="1"/>
  <c r="Y221" i="1" s="1"/>
  <c r="Y222" i="1" s="1"/>
  <c r="X220" i="1"/>
  <c r="X221" i="1" s="1"/>
  <c r="X222" i="1" s="1"/>
  <c r="W220" i="1"/>
  <c r="W221" i="1" s="1"/>
  <c r="W222" i="1" s="1"/>
  <c r="V220" i="1"/>
  <c r="V221" i="1" s="1"/>
  <c r="V222" i="1" s="1"/>
  <c r="U220" i="1"/>
  <c r="U221" i="1" s="1"/>
  <c r="U222" i="1" s="1"/>
  <c r="T220" i="1"/>
  <c r="T221" i="1" s="1"/>
  <c r="T222" i="1" s="1"/>
  <c r="S220" i="1"/>
  <c r="S221" i="1" s="1"/>
  <c r="S222" i="1" s="1"/>
  <c r="R220" i="1"/>
  <c r="R221" i="1" s="1"/>
  <c r="R222" i="1" s="1"/>
  <c r="Q220" i="1"/>
  <c r="Q221" i="1" s="1"/>
  <c r="Q222" i="1" s="1"/>
  <c r="P220" i="1"/>
  <c r="P221" i="1" s="1"/>
  <c r="P222" i="1" s="1"/>
  <c r="O220" i="1"/>
  <c r="O221" i="1" s="1"/>
  <c r="O222" i="1" s="1"/>
  <c r="N220" i="1"/>
  <c r="N221" i="1" s="1"/>
  <c r="N222" i="1" s="1"/>
  <c r="M220" i="1"/>
  <c r="M221" i="1" s="1"/>
  <c r="M222" i="1" s="1"/>
  <c r="L220" i="1"/>
  <c r="L221" i="1" s="1"/>
  <c r="L222" i="1" s="1"/>
  <c r="K220" i="1"/>
  <c r="K221" i="1" s="1"/>
  <c r="K222" i="1" s="1"/>
  <c r="J220" i="1"/>
  <c r="J221" i="1" s="1"/>
  <c r="J222" i="1" s="1"/>
  <c r="I220" i="1"/>
  <c r="I221" i="1" s="1"/>
  <c r="I222" i="1" s="1"/>
  <c r="H220" i="1"/>
  <c r="H221" i="1" s="1"/>
  <c r="H222" i="1" s="1"/>
  <c r="AL227" i="1"/>
  <c r="AL228" i="1" s="1"/>
  <c r="AL229" i="1" s="1"/>
  <c r="AK227" i="1"/>
  <c r="AK228" i="1" s="1"/>
  <c r="AK229" i="1" s="1"/>
  <c r="AJ227" i="1"/>
  <c r="AJ228" i="1" s="1"/>
  <c r="AJ229" i="1" s="1"/>
  <c r="AI227" i="1"/>
  <c r="AI228" i="1" s="1"/>
  <c r="AI229" i="1" s="1"/>
  <c r="AH227" i="1"/>
  <c r="AH228" i="1" s="1"/>
  <c r="AH229" i="1" s="1"/>
  <c r="AG227" i="1"/>
  <c r="AG228" i="1" s="1"/>
  <c r="AG229" i="1" s="1"/>
  <c r="AF227" i="1"/>
  <c r="AF228" i="1" s="1"/>
  <c r="AF229" i="1" s="1"/>
  <c r="AE227" i="1"/>
  <c r="AE228" i="1" s="1"/>
  <c r="AE229" i="1" s="1"/>
  <c r="AD227" i="1"/>
  <c r="AD228" i="1" s="1"/>
  <c r="AD229" i="1" s="1"/>
  <c r="AC227" i="1"/>
  <c r="AC228" i="1" s="1"/>
  <c r="AC229" i="1" s="1"/>
  <c r="AB227" i="1"/>
  <c r="AB228" i="1" s="1"/>
  <c r="AB229" i="1" s="1"/>
  <c r="AA227" i="1"/>
  <c r="AA228" i="1" s="1"/>
  <c r="AA229" i="1" s="1"/>
  <c r="Z227" i="1"/>
  <c r="Z228" i="1" s="1"/>
  <c r="Z229" i="1" s="1"/>
  <c r="Y227" i="1"/>
  <c r="Y228" i="1" s="1"/>
  <c r="Y229" i="1" s="1"/>
  <c r="X227" i="1"/>
  <c r="X228" i="1" s="1"/>
  <c r="X229" i="1" s="1"/>
  <c r="W227" i="1"/>
  <c r="W228" i="1" s="1"/>
  <c r="W229" i="1" s="1"/>
  <c r="V227" i="1"/>
  <c r="V228" i="1" s="1"/>
  <c r="V229" i="1" s="1"/>
  <c r="U227" i="1"/>
  <c r="U228" i="1" s="1"/>
  <c r="U229" i="1" s="1"/>
  <c r="T227" i="1"/>
  <c r="T228" i="1" s="1"/>
  <c r="T229" i="1" s="1"/>
  <c r="S227" i="1"/>
  <c r="S228" i="1" s="1"/>
  <c r="S229" i="1" s="1"/>
  <c r="R227" i="1"/>
  <c r="R228" i="1" s="1"/>
  <c r="R229" i="1" s="1"/>
  <c r="Q227" i="1"/>
  <c r="Q228" i="1" s="1"/>
  <c r="Q229" i="1" s="1"/>
  <c r="P227" i="1"/>
  <c r="P228" i="1" s="1"/>
  <c r="P229" i="1" s="1"/>
  <c r="O227" i="1"/>
  <c r="O228" i="1" s="1"/>
  <c r="O229" i="1" s="1"/>
  <c r="N227" i="1"/>
  <c r="N228" i="1" s="1"/>
  <c r="N229" i="1" s="1"/>
  <c r="M227" i="1"/>
  <c r="M228" i="1" s="1"/>
  <c r="M229" i="1" s="1"/>
  <c r="L227" i="1"/>
  <c r="L228" i="1" s="1"/>
  <c r="L229" i="1" s="1"/>
  <c r="K227" i="1"/>
  <c r="K228" i="1" s="1"/>
  <c r="K229" i="1" s="1"/>
  <c r="J227" i="1"/>
  <c r="J228" i="1" s="1"/>
  <c r="J229" i="1" s="1"/>
  <c r="I227" i="1"/>
  <c r="I228" i="1" s="1"/>
  <c r="I229" i="1" s="1"/>
  <c r="H227" i="1"/>
  <c r="H228" i="1" s="1"/>
  <c r="H229" i="1" s="1"/>
  <c r="AL234" i="1"/>
  <c r="AL235" i="1" s="1"/>
  <c r="AL236" i="1" s="1"/>
  <c r="AK234" i="1"/>
  <c r="AK235" i="1" s="1"/>
  <c r="AK236" i="1" s="1"/>
  <c r="AJ234" i="1"/>
  <c r="AJ235" i="1" s="1"/>
  <c r="AJ236" i="1" s="1"/>
  <c r="AI234" i="1"/>
  <c r="AI235" i="1" s="1"/>
  <c r="AI236" i="1" s="1"/>
  <c r="AH234" i="1"/>
  <c r="AH235" i="1" s="1"/>
  <c r="AH236" i="1" s="1"/>
  <c r="AG234" i="1"/>
  <c r="AG235" i="1" s="1"/>
  <c r="AG236" i="1" s="1"/>
  <c r="AF234" i="1"/>
  <c r="AF235" i="1" s="1"/>
  <c r="AF236" i="1" s="1"/>
  <c r="AE234" i="1"/>
  <c r="AE235" i="1" s="1"/>
  <c r="AE236" i="1" s="1"/>
  <c r="AD234" i="1"/>
  <c r="AD235" i="1" s="1"/>
  <c r="AD236" i="1" s="1"/>
  <c r="AC234" i="1"/>
  <c r="AC235" i="1" s="1"/>
  <c r="AC236" i="1" s="1"/>
  <c r="AB234" i="1"/>
  <c r="AB235" i="1" s="1"/>
  <c r="AB236" i="1" s="1"/>
  <c r="AA234" i="1"/>
  <c r="AA235" i="1" s="1"/>
  <c r="AA236" i="1" s="1"/>
  <c r="Z234" i="1"/>
  <c r="Z235" i="1" s="1"/>
  <c r="Z236" i="1" s="1"/>
  <c r="Y234" i="1"/>
  <c r="Y235" i="1" s="1"/>
  <c r="Y236" i="1" s="1"/>
  <c r="X234" i="1"/>
  <c r="X235" i="1" s="1"/>
  <c r="X236" i="1" s="1"/>
  <c r="W234" i="1"/>
  <c r="W235" i="1" s="1"/>
  <c r="W236" i="1" s="1"/>
  <c r="V234" i="1"/>
  <c r="V235" i="1" s="1"/>
  <c r="V236" i="1" s="1"/>
  <c r="U234" i="1"/>
  <c r="U235" i="1" s="1"/>
  <c r="U236" i="1" s="1"/>
  <c r="T234" i="1"/>
  <c r="T235" i="1" s="1"/>
  <c r="T236" i="1" s="1"/>
  <c r="S234" i="1"/>
  <c r="S235" i="1" s="1"/>
  <c r="S236" i="1" s="1"/>
  <c r="R234" i="1"/>
  <c r="R235" i="1" s="1"/>
  <c r="R236" i="1" s="1"/>
  <c r="Q234" i="1"/>
  <c r="Q235" i="1" s="1"/>
  <c r="Q236" i="1" s="1"/>
  <c r="P234" i="1"/>
  <c r="P235" i="1" s="1"/>
  <c r="P236" i="1" s="1"/>
  <c r="O234" i="1"/>
  <c r="O235" i="1" s="1"/>
  <c r="O236" i="1" s="1"/>
  <c r="N234" i="1"/>
  <c r="N235" i="1" s="1"/>
  <c r="N236" i="1" s="1"/>
  <c r="M234" i="1"/>
  <c r="M235" i="1" s="1"/>
  <c r="M236" i="1" s="1"/>
  <c r="L236" i="1"/>
  <c r="K234" i="1"/>
  <c r="K235" i="1" s="1"/>
  <c r="K236" i="1" s="1"/>
  <c r="J234" i="1"/>
  <c r="J235" i="1" s="1"/>
  <c r="J236" i="1" s="1"/>
  <c r="I234" i="1"/>
  <c r="I235" i="1" s="1"/>
  <c r="I236" i="1" s="1"/>
  <c r="H234" i="1"/>
  <c r="H235" i="1" s="1"/>
  <c r="H236" i="1" s="1"/>
  <c r="AL241" i="1"/>
  <c r="AL242" i="1" s="1"/>
  <c r="AL243" i="1" s="1"/>
  <c r="AK241" i="1"/>
  <c r="AK242" i="1" s="1"/>
  <c r="AK243" i="1" s="1"/>
  <c r="AJ241" i="1"/>
  <c r="AJ242" i="1" s="1"/>
  <c r="AJ243" i="1" s="1"/>
  <c r="AI241" i="1"/>
  <c r="AI242" i="1" s="1"/>
  <c r="AI243" i="1" s="1"/>
  <c r="AH241" i="1"/>
  <c r="AH242" i="1" s="1"/>
  <c r="AH243" i="1" s="1"/>
  <c r="AG241" i="1"/>
  <c r="AG242" i="1" s="1"/>
  <c r="AG243" i="1" s="1"/>
  <c r="AF241" i="1"/>
  <c r="AF242" i="1" s="1"/>
  <c r="AF243" i="1" s="1"/>
  <c r="AE241" i="1"/>
  <c r="AE242" i="1" s="1"/>
  <c r="AE243" i="1" s="1"/>
  <c r="AD241" i="1"/>
  <c r="AD242" i="1" s="1"/>
  <c r="AD243" i="1" s="1"/>
  <c r="AC241" i="1"/>
  <c r="AC242" i="1" s="1"/>
  <c r="AC243" i="1" s="1"/>
  <c r="AB241" i="1"/>
  <c r="AB242" i="1" s="1"/>
  <c r="AB243" i="1" s="1"/>
  <c r="AA241" i="1"/>
  <c r="AA242" i="1" s="1"/>
  <c r="AA243" i="1" s="1"/>
  <c r="Z241" i="1"/>
  <c r="Z242" i="1" s="1"/>
  <c r="Z243" i="1" s="1"/>
  <c r="Y241" i="1"/>
  <c r="Y242" i="1" s="1"/>
  <c r="Y243" i="1" s="1"/>
  <c r="X241" i="1"/>
  <c r="X242" i="1" s="1"/>
  <c r="X243" i="1" s="1"/>
  <c r="W241" i="1"/>
  <c r="W242" i="1" s="1"/>
  <c r="W243" i="1" s="1"/>
  <c r="V241" i="1"/>
  <c r="V242" i="1" s="1"/>
  <c r="V243" i="1" s="1"/>
  <c r="U241" i="1"/>
  <c r="U242" i="1" s="1"/>
  <c r="U243" i="1" s="1"/>
  <c r="T241" i="1"/>
  <c r="T242" i="1" s="1"/>
  <c r="T243" i="1" s="1"/>
  <c r="S241" i="1"/>
  <c r="S242" i="1" s="1"/>
  <c r="S243" i="1" s="1"/>
  <c r="R241" i="1"/>
  <c r="R242" i="1" s="1"/>
  <c r="R243" i="1" s="1"/>
  <c r="Q241" i="1"/>
  <c r="Q242" i="1" s="1"/>
  <c r="Q243" i="1" s="1"/>
  <c r="P241" i="1"/>
  <c r="P242" i="1" s="1"/>
  <c r="P243" i="1" s="1"/>
  <c r="O241" i="1"/>
  <c r="O242" i="1" s="1"/>
  <c r="O243" i="1" s="1"/>
  <c r="N241" i="1"/>
  <c r="N242" i="1" s="1"/>
  <c r="N243" i="1" s="1"/>
  <c r="M241" i="1"/>
  <c r="M242" i="1" s="1"/>
  <c r="M243" i="1" s="1"/>
  <c r="L241" i="1"/>
  <c r="L242" i="1" s="1"/>
  <c r="L243" i="1" s="1"/>
  <c r="K241" i="1"/>
  <c r="K242" i="1" s="1"/>
  <c r="K243" i="1" s="1"/>
  <c r="J241" i="1"/>
  <c r="J242" i="1" s="1"/>
  <c r="J243" i="1" s="1"/>
  <c r="I241" i="1"/>
  <c r="I242" i="1" s="1"/>
  <c r="I243" i="1" s="1"/>
  <c r="H241" i="1"/>
  <c r="H242" i="1" s="1"/>
  <c r="H243" i="1" s="1"/>
  <c r="AL248" i="1"/>
  <c r="AL249" i="1" s="1"/>
  <c r="AL250" i="1" s="1"/>
  <c r="AK248" i="1"/>
  <c r="AK249" i="1" s="1"/>
  <c r="AK250" i="1" s="1"/>
  <c r="AJ248" i="1"/>
  <c r="AJ249" i="1" s="1"/>
  <c r="AJ250" i="1" s="1"/>
  <c r="AI248" i="1"/>
  <c r="AI249" i="1" s="1"/>
  <c r="AI250" i="1" s="1"/>
  <c r="AH248" i="1"/>
  <c r="AH249" i="1" s="1"/>
  <c r="AH250" i="1" s="1"/>
  <c r="AG248" i="1"/>
  <c r="AG249" i="1" s="1"/>
  <c r="AG250" i="1" s="1"/>
  <c r="AF248" i="1"/>
  <c r="AF249" i="1" s="1"/>
  <c r="AF250" i="1" s="1"/>
  <c r="AE248" i="1"/>
  <c r="AE249" i="1" s="1"/>
  <c r="AE250" i="1" s="1"/>
  <c r="AD248" i="1"/>
  <c r="AD249" i="1" s="1"/>
  <c r="AD250" i="1" s="1"/>
  <c r="AC248" i="1"/>
  <c r="AC249" i="1" s="1"/>
  <c r="AC250" i="1" s="1"/>
  <c r="AB248" i="1"/>
  <c r="AB249" i="1" s="1"/>
  <c r="AB250" i="1" s="1"/>
  <c r="AA248" i="1"/>
  <c r="AA249" i="1" s="1"/>
  <c r="AA250" i="1" s="1"/>
  <c r="Z248" i="1"/>
  <c r="Z249" i="1" s="1"/>
  <c r="Z250" i="1" s="1"/>
  <c r="Y248" i="1"/>
  <c r="Y249" i="1" s="1"/>
  <c r="Y250" i="1" s="1"/>
  <c r="X248" i="1"/>
  <c r="X249" i="1" s="1"/>
  <c r="X250" i="1" s="1"/>
  <c r="W248" i="1"/>
  <c r="W249" i="1" s="1"/>
  <c r="W250" i="1" s="1"/>
  <c r="V248" i="1"/>
  <c r="V249" i="1" s="1"/>
  <c r="V250" i="1" s="1"/>
  <c r="U248" i="1"/>
  <c r="U249" i="1" s="1"/>
  <c r="U250" i="1" s="1"/>
  <c r="T248" i="1"/>
  <c r="T249" i="1" s="1"/>
  <c r="T250" i="1" s="1"/>
  <c r="S248" i="1"/>
  <c r="S249" i="1" s="1"/>
  <c r="S250" i="1" s="1"/>
  <c r="R248" i="1"/>
  <c r="R249" i="1" s="1"/>
  <c r="R250" i="1" s="1"/>
  <c r="Q248" i="1"/>
  <c r="Q249" i="1" s="1"/>
  <c r="Q250" i="1" s="1"/>
  <c r="P248" i="1"/>
  <c r="P249" i="1" s="1"/>
  <c r="P250" i="1" s="1"/>
  <c r="O248" i="1"/>
  <c r="O249" i="1" s="1"/>
  <c r="O250" i="1" s="1"/>
  <c r="N248" i="1"/>
  <c r="N249" i="1" s="1"/>
  <c r="N250" i="1" s="1"/>
  <c r="M248" i="1"/>
  <c r="M249" i="1" s="1"/>
  <c r="M250" i="1" s="1"/>
  <c r="L248" i="1"/>
  <c r="L249" i="1" s="1"/>
  <c r="L250" i="1" s="1"/>
  <c r="K248" i="1"/>
  <c r="K249" i="1" s="1"/>
  <c r="K250" i="1" s="1"/>
  <c r="J248" i="1"/>
  <c r="J249" i="1" s="1"/>
  <c r="J250" i="1" s="1"/>
  <c r="I248" i="1"/>
  <c r="I249" i="1" s="1"/>
  <c r="I250" i="1" s="1"/>
  <c r="H248" i="1"/>
  <c r="H249" i="1" s="1"/>
  <c r="H250" i="1" s="1"/>
  <c r="AL255" i="1"/>
  <c r="AL256" i="1" s="1"/>
  <c r="AL257" i="1" s="1"/>
  <c r="AK255" i="1"/>
  <c r="AK256" i="1" s="1"/>
  <c r="AK257" i="1" s="1"/>
  <c r="AJ255" i="1"/>
  <c r="AJ256" i="1" s="1"/>
  <c r="AJ257" i="1" s="1"/>
  <c r="AI255" i="1"/>
  <c r="AI256" i="1" s="1"/>
  <c r="AI257" i="1" s="1"/>
  <c r="AH255" i="1"/>
  <c r="AH256" i="1" s="1"/>
  <c r="AH257" i="1" s="1"/>
  <c r="AG255" i="1"/>
  <c r="AG256" i="1" s="1"/>
  <c r="AG257" i="1" s="1"/>
  <c r="AF255" i="1"/>
  <c r="AF256" i="1" s="1"/>
  <c r="AF257" i="1" s="1"/>
  <c r="AE255" i="1"/>
  <c r="AE256" i="1" s="1"/>
  <c r="AE257" i="1" s="1"/>
  <c r="AD255" i="1"/>
  <c r="AD256" i="1" s="1"/>
  <c r="AD257" i="1" s="1"/>
  <c r="AC255" i="1"/>
  <c r="AC256" i="1" s="1"/>
  <c r="AC257" i="1" s="1"/>
  <c r="AB255" i="1"/>
  <c r="AB256" i="1" s="1"/>
  <c r="AB257" i="1" s="1"/>
  <c r="AA255" i="1"/>
  <c r="AA256" i="1" s="1"/>
  <c r="AA257" i="1" s="1"/>
  <c r="Z255" i="1"/>
  <c r="Z256" i="1" s="1"/>
  <c r="Z257" i="1" s="1"/>
  <c r="Y255" i="1"/>
  <c r="Y256" i="1" s="1"/>
  <c r="Y257" i="1" s="1"/>
  <c r="X255" i="1"/>
  <c r="X256" i="1" s="1"/>
  <c r="X257" i="1" s="1"/>
  <c r="W255" i="1"/>
  <c r="W256" i="1" s="1"/>
  <c r="W257" i="1" s="1"/>
  <c r="V255" i="1"/>
  <c r="V256" i="1" s="1"/>
  <c r="V257" i="1" s="1"/>
  <c r="U255" i="1"/>
  <c r="U256" i="1" s="1"/>
  <c r="U257" i="1" s="1"/>
  <c r="T255" i="1"/>
  <c r="T256" i="1" s="1"/>
  <c r="T257" i="1" s="1"/>
  <c r="S255" i="1"/>
  <c r="S256" i="1" s="1"/>
  <c r="S257" i="1" s="1"/>
  <c r="R255" i="1"/>
  <c r="R256" i="1" s="1"/>
  <c r="R257" i="1" s="1"/>
  <c r="Q255" i="1"/>
  <c r="Q256" i="1" s="1"/>
  <c r="Q257" i="1" s="1"/>
  <c r="P255" i="1"/>
  <c r="P256" i="1" s="1"/>
  <c r="P257" i="1" s="1"/>
  <c r="O255" i="1"/>
  <c r="O256" i="1" s="1"/>
  <c r="O257" i="1" s="1"/>
  <c r="N255" i="1"/>
  <c r="N256" i="1" s="1"/>
  <c r="N257" i="1" s="1"/>
  <c r="M255" i="1"/>
  <c r="M256" i="1" s="1"/>
  <c r="M257" i="1" s="1"/>
  <c r="L255" i="1"/>
  <c r="L256" i="1" s="1"/>
  <c r="L257" i="1" s="1"/>
  <c r="K255" i="1"/>
  <c r="K256" i="1" s="1"/>
  <c r="K257" i="1" s="1"/>
  <c r="J255" i="1"/>
  <c r="J256" i="1" s="1"/>
  <c r="J257" i="1" s="1"/>
  <c r="I255" i="1"/>
  <c r="I256" i="1" s="1"/>
  <c r="I257" i="1" s="1"/>
  <c r="H256" i="1"/>
  <c r="H257" i="1" s="1"/>
  <c r="AL262" i="1"/>
  <c r="AL263" i="1" s="1"/>
  <c r="AL264" i="1" s="1"/>
  <c r="AK262" i="1"/>
  <c r="AK263" i="1" s="1"/>
  <c r="AK264" i="1" s="1"/>
  <c r="AJ262" i="1"/>
  <c r="AJ263" i="1" s="1"/>
  <c r="AJ264" i="1" s="1"/>
  <c r="AI262" i="1"/>
  <c r="AI263" i="1" s="1"/>
  <c r="AI264" i="1" s="1"/>
  <c r="AH262" i="1"/>
  <c r="AH263" i="1" s="1"/>
  <c r="AH264" i="1" s="1"/>
  <c r="AG262" i="1"/>
  <c r="AG263" i="1" s="1"/>
  <c r="AG264" i="1" s="1"/>
  <c r="AF262" i="1"/>
  <c r="AF263" i="1" s="1"/>
  <c r="AF264" i="1" s="1"/>
  <c r="AE262" i="1"/>
  <c r="AE263" i="1" s="1"/>
  <c r="AE264" i="1" s="1"/>
  <c r="AD262" i="1"/>
  <c r="AD263" i="1" s="1"/>
  <c r="AD264" i="1" s="1"/>
  <c r="AC262" i="1"/>
  <c r="AC263" i="1" s="1"/>
  <c r="AC264" i="1" s="1"/>
  <c r="AB262" i="1"/>
  <c r="AB263" i="1" s="1"/>
  <c r="AB264" i="1" s="1"/>
  <c r="AA262" i="1"/>
  <c r="AA263" i="1" s="1"/>
  <c r="AA264" i="1" s="1"/>
  <c r="Z262" i="1"/>
  <c r="Z263" i="1" s="1"/>
  <c r="Z264" i="1" s="1"/>
  <c r="Y262" i="1"/>
  <c r="Y263" i="1" s="1"/>
  <c r="Y264" i="1" s="1"/>
  <c r="X262" i="1"/>
  <c r="X263" i="1" s="1"/>
  <c r="X264" i="1" s="1"/>
  <c r="W262" i="1"/>
  <c r="W263" i="1" s="1"/>
  <c r="W264" i="1" s="1"/>
  <c r="V262" i="1"/>
  <c r="V263" i="1" s="1"/>
  <c r="V264" i="1" s="1"/>
  <c r="U262" i="1"/>
  <c r="U263" i="1" s="1"/>
  <c r="U264" i="1" s="1"/>
  <c r="T262" i="1"/>
  <c r="T263" i="1" s="1"/>
  <c r="T264" i="1" s="1"/>
  <c r="S262" i="1"/>
  <c r="S263" i="1" s="1"/>
  <c r="S264" i="1" s="1"/>
  <c r="R262" i="1"/>
  <c r="R263" i="1" s="1"/>
  <c r="R264" i="1" s="1"/>
  <c r="Q262" i="1"/>
  <c r="Q263" i="1" s="1"/>
  <c r="Q264" i="1" s="1"/>
  <c r="P262" i="1"/>
  <c r="P263" i="1" s="1"/>
  <c r="P264" i="1" s="1"/>
  <c r="O262" i="1"/>
  <c r="O263" i="1" s="1"/>
  <c r="O264" i="1" s="1"/>
  <c r="N262" i="1"/>
  <c r="N263" i="1" s="1"/>
  <c r="N264" i="1" s="1"/>
  <c r="M262" i="1"/>
  <c r="M263" i="1" s="1"/>
  <c r="M264" i="1" s="1"/>
  <c r="L262" i="1"/>
  <c r="L263" i="1" s="1"/>
  <c r="L264" i="1" s="1"/>
  <c r="K262" i="1"/>
  <c r="K263" i="1" s="1"/>
  <c r="K264" i="1" s="1"/>
  <c r="J262" i="1"/>
  <c r="J263" i="1" s="1"/>
  <c r="J264" i="1" s="1"/>
  <c r="I262" i="1"/>
  <c r="I263" i="1" s="1"/>
  <c r="I264" i="1" s="1"/>
  <c r="H262" i="1"/>
  <c r="H263" i="1" s="1"/>
  <c r="H264" i="1" s="1"/>
  <c r="AL269" i="1"/>
  <c r="AL270" i="1" s="1"/>
  <c r="AL271" i="1" s="1"/>
  <c r="AK269" i="1"/>
  <c r="AK270" i="1" s="1"/>
  <c r="AK271" i="1" s="1"/>
  <c r="AJ269" i="1"/>
  <c r="AJ270" i="1" s="1"/>
  <c r="AJ271" i="1" s="1"/>
  <c r="AI269" i="1"/>
  <c r="AI270" i="1" s="1"/>
  <c r="AI271" i="1" s="1"/>
  <c r="AH269" i="1"/>
  <c r="AH270" i="1" s="1"/>
  <c r="AH271" i="1" s="1"/>
  <c r="AG269" i="1"/>
  <c r="AG270" i="1" s="1"/>
  <c r="AG271" i="1" s="1"/>
  <c r="AF269" i="1"/>
  <c r="AF270" i="1" s="1"/>
  <c r="AF271" i="1" s="1"/>
  <c r="AE269" i="1"/>
  <c r="AE270" i="1" s="1"/>
  <c r="AE271" i="1" s="1"/>
  <c r="AD269" i="1"/>
  <c r="AD270" i="1" s="1"/>
  <c r="AD271" i="1" s="1"/>
  <c r="AC269" i="1"/>
  <c r="AC270" i="1" s="1"/>
  <c r="AC271" i="1" s="1"/>
  <c r="AB269" i="1"/>
  <c r="AB270" i="1" s="1"/>
  <c r="AB271" i="1" s="1"/>
  <c r="AA269" i="1"/>
  <c r="AA270" i="1" s="1"/>
  <c r="AA271" i="1" s="1"/>
  <c r="Z269" i="1"/>
  <c r="Z270" i="1" s="1"/>
  <c r="Z271" i="1" s="1"/>
  <c r="Y269" i="1"/>
  <c r="Y270" i="1" s="1"/>
  <c r="Y271" i="1" s="1"/>
  <c r="X269" i="1"/>
  <c r="X270" i="1" s="1"/>
  <c r="X271" i="1" s="1"/>
  <c r="W269" i="1"/>
  <c r="W270" i="1" s="1"/>
  <c r="W271" i="1" s="1"/>
  <c r="V269" i="1"/>
  <c r="V270" i="1" s="1"/>
  <c r="V271" i="1" s="1"/>
  <c r="U269" i="1"/>
  <c r="U270" i="1" s="1"/>
  <c r="U271" i="1" s="1"/>
  <c r="T269" i="1"/>
  <c r="T270" i="1" s="1"/>
  <c r="T271" i="1" s="1"/>
  <c r="S269" i="1"/>
  <c r="S270" i="1" s="1"/>
  <c r="S271" i="1" s="1"/>
  <c r="R269" i="1"/>
  <c r="R270" i="1" s="1"/>
  <c r="R271" i="1" s="1"/>
  <c r="Q269" i="1"/>
  <c r="Q270" i="1" s="1"/>
  <c r="Q271" i="1" s="1"/>
  <c r="P269" i="1"/>
  <c r="P270" i="1" s="1"/>
  <c r="P271" i="1" s="1"/>
  <c r="O269" i="1"/>
  <c r="O270" i="1" s="1"/>
  <c r="O271" i="1" s="1"/>
  <c r="N269" i="1"/>
  <c r="N270" i="1" s="1"/>
  <c r="N271" i="1" s="1"/>
  <c r="M269" i="1"/>
  <c r="M270" i="1" s="1"/>
  <c r="M271" i="1" s="1"/>
  <c r="L269" i="1"/>
  <c r="L270" i="1" s="1"/>
  <c r="L271" i="1" s="1"/>
  <c r="K269" i="1"/>
  <c r="K270" i="1" s="1"/>
  <c r="K271" i="1" s="1"/>
  <c r="J269" i="1"/>
  <c r="J270" i="1" s="1"/>
  <c r="J271" i="1" s="1"/>
  <c r="I269" i="1"/>
  <c r="I270" i="1" s="1"/>
  <c r="I271" i="1" s="1"/>
  <c r="H269" i="1"/>
  <c r="H270" i="1" s="1"/>
  <c r="H271" i="1" s="1"/>
  <c r="AL276" i="1"/>
  <c r="AL277" i="1" s="1"/>
  <c r="AL278" i="1" s="1"/>
  <c r="AK276" i="1"/>
  <c r="AK277" i="1" s="1"/>
  <c r="AK278" i="1" s="1"/>
  <c r="AJ276" i="1"/>
  <c r="AJ277" i="1" s="1"/>
  <c r="AJ278" i="1" s="1"/>
  <c r="AI276" i="1"/>
  <c r="AI277" i="1" s="1"/>
  <c r="AI278" i="1" s="1"/>
  <c r="AH276" i="1"/>
  <c r="AH277" i="1" s="1"/>
  <c r="AH278" i="1" s="1"/>
  <c r="AG276" i="1"/>
  <c r="AG277" i="1" s="1"/>
  <c r="AG278" i="1" s="1"/>
  <c r="AF276" i="1"/>
  <c r="AF277" i="1" s="1"/>
  <c r="AF278" i="1" s="1"/>
  <c r="AE276" i="1"/>
  <c r="AE277" i="1" s="1"/>
  <c r="AE278" i="1" s="1"/>
  <c r="AD276" i="1"/>
  <c r="AD277" i="1" s="1"/>
  <c r="AD278" i="1" s="1"/>
  <c r="AC276" i="1"/>
  <c r="AC277" i="1" s="1"/>
  <c r="AC278" i="1" s="1"/>
  <c r="AB276" i="1"/>
  <c r="AB277" i="1" s="1"/>
  <c r="AB278" i="1" s="1"/>
  <c r="AA276" i="1"/>
  <c r="AA277" i="1" s="1"/>
  <c r="AA278" i="1" s="1"/>
  <c r="Z276" i="1"/>
  <c r="Z277" i="1" s="1"/>
  <c r="Z278" i="1" s="1"/>
  <c r="Y276" i="1"/>
  <c r="Y277" i="1" s="1"/>
  <c r="Y278" i="1" s="1"/>
  <c r="X276" i="1"/>
  <c r="X277" i="1" s="1"/>
  <c r="X278" i="1" s="1"/>
  <c r="W276" i="1"/>
  <c r="W277" i="1" s="1"/>
  <c r="W278" i="1" s="1"/>
  <c r="V276" i="1"/>
  <c r="V277" i="1" s="1"/>
  <c r="V278" i="1" s="1"/>
  <c r="U276" i="1"/>
  <c r="U277" i="1" s="1"/>
  <c r="U278" i="1" s="1"/>
  <c r="T276" i="1"/>
  <c r="T277" i="1" s="1"/>
  <c r="T278" i="1" s="1"/>
  <c r="S276" i="1"/>
  <c r="S277" i="1" s="1"/>
  <c r="S278" i="1" s="1"/>
  <c r="R276" i="1"/>
  <c r="R277" i="1" s="1"/>
  <c r="R278" i="1" s="1"/>
  <c r="Q276" i="1"/>
  <c r="Q277" i="1" s="1"/>
  <c r="Q278" i="1" s="1"/>
  <c r="P276" i="1"/>
  <c r="P277" i="1" s="1"/>
  <c r="P278" i="1" s="1"/>
  <c r="O276" i="1"/>
  <c r="O277" i="1" s="1"/>
  <c r="O278" i="1" s="1"/>
  <c r="N276" i="1"/>
  <c r="N277" i="1" s="1"/>
  <c r="N278" i="1" s="1"/>
  <c r="M276" i="1"/>
  <c r="M277" i="1" s="1"/>
  <c r="M278" i="1" s="1"/>
  <c r="L276" i="1"/>
  <c r="L277" i="1" s="1"/>
  <c r="L278" i="1" s="1"/>
  <c r="K276" i="1"/>
  <c r="K277" i="1" s="1"/>
  <c r="K278" i="1" s="1"/>
  <c r="J276" i="1"/>
  <c r="J277" i="1" s="1"/>
  <c r="J278" i="1" s="1"/>
  <c r="I276" i="1"/>
  <c r="I277" i="1" s="1"/>
  <c r="I278" i="1" s="1"/>
  <c r="H276" i="1"/>
  <c r="H277" i="1" s="1"/>
  <c r="H278" i="1" s="1"/>
  <c r="AL283" i="1"/>
  <c r="AL284" i="1" s="1"/>
  <c r="AL285" i="1" s="1"/>
  <c r="AK283" i="1"/>
  <c r="AK284" i="1" s="1"/>
  <c r="AK285" i="1" s="1"/>
  <c r="AJ283" i="1"/>
  <c r="AJ284" i="1" s="1"/>
  <c r="AJ285" i="1" s="1"/>
  <c r="AI283" i="1"/>
  <c r="AI284" i="1" s="1"/>
  <c r="AI285" i="1" s="1"/>
  <c r="AH283" i="1"/>
  <c r="AH284" i="1" s="1"/>
  <c r="AH285" i="1" s="1"/>
  <c r="AG283" i="1"/>
  <c r="AG284" i="1" s="1"/>
  <c r="AG285" i="1" s="1"/>
  <c r="AF283" i="1"/>
  <c r="AF284" i="1" s="1"/>
  <c r="AF285" i="1" s="1"/>
  <c r="AE283" i="1"/>
  <c r="AE284" i="1" s="1"/>
  <c r="AE285" i="1" s="1"/>
  <c r="AD283" i="1"/>
  <c r="AD284" i="1" s="1"/>
  <c r="AD285" i="1" s="1"/>
  <c r="AC283" i="1"/>
  <c r="AC284" i="1" s="1"/>
  <c r="AC285" i="1" s="1"/>
  <c r="AB283" i="1"/>
  <c r="AB284" i="1" s="1"/>
  <c r="AB285" i="1" s="1"/>
  <c r="AA283" i="1"/>
  <c r="AA284" i="1" s="1"/>
  <c r="AA285" i="1" s="1"/>
  <c r="Z283" i="1"/>
  <c r="Z284" i="1" s="1"/>
  <c r="Z285" i="1" s="1"/>
  <c r="Y283" i="1"/>
  <c r="Y284" i="1" s="1"/>
  <c r="Y285" i="1" s="1"/>
  <c r="X283" i="1"/>
  <c r="X284" i="1" s="1"/>
  <c r="X285" i="1" s="1"/>
  <c r="W283" i="1"/>
  <c r="W284" i="1" s="1"/>
  <c r="W285" i="1" s="1"/>
  <c r="V283" i="1"/>
  <c r="V284" i="1" s="1"/>
  <c r="V285" i="1" s="1"/>
  <c r="U283" i="1"/>
  <c r="U284" i="1" s="1"/>
  <c r="U285" i="1" s="1"/>
  <c r="T283" i="1"/>
  <c r="T284" i="1" s="1"/>
  <c r="T285" i="1" s="1"/>
  <c r="S283" i="1"/>
  <c r="S284" i="1" s="1"/>
  <c r="S285" i="1" s="1"/>
  <c r="R283" i="1"/>
  <c r="R284" i="1" s="1"/>
  <c r="R285" i="1" s="1"/>
  <c r="Q283" i="1"/>
  <c r="Q284" i="1" s="1"/>
  <c r="Q285" i="1" s="1"/>
  <c r="P283" i="1"/>
  <c r="P284" i="1" s="1"/>
  <c r="P285" i="1" s="1"/>
  <c r="O283" i="1"/>
  <c r="O284" i="1" s="1"/>
  <c r="O285" i="1" s="1"/>
  <c r="N283" i="1"/>
  <c r="N284" i="1" s="1"/>
  <c r="N285" i="1" s="1"/>
  <c r="M283" i="1"/>
  <c r="M284" i="1" s="1"/>
  <c r="M285" i="1" s="1"/>
  <c r="L283" i="1"/>
  <c r="L284" i="1" s="1"/>
  <c r="L285" i="1" s="1"/>
  <c r="K283" i="1"/>
  <c r="K284" i="1" s="1"/>
  <c r="K285" i="1" s="1"/>
  <c r="J283" i="1"/>
  <c r="J284" i="1" s="1"/>
  <c r="J285" i="1" s="1"/>
  <c r="I283" i="1"/>
  <c r="I284" i="1" s="1"/>
  <c r="I285" i="1" s="1"/>
  <c r="H283" i="1"/>
  <c r="H284" i="1" s="1"/>
  <c r="H285" i="1" s="1"/>
  <c r="AL290" i="1"/>
  <c r="AL291" i="1" s="1"/>
  <c r="AL292" i="1" s="1"/>
  <c r="AK290" i="1"/>
  <c r="AK291" i="1" s="1"/>
  <c r="AK292" i="1" s="1"/>
  <c r="AJ290" i="1"/>
  <c r="AJ291" i="1" s="1"/>
  <c r="AJ292" i="1" s="1"/>
  <c r="AI290" i="1"/>
  <c r="AI291" i="1" s="1"/>
  <c r="AI292" i="1" s="1"/>
  <c r="AH290" i="1"/>
  <c r="AH291" i="1" s="1"/>
  <c r="AH292" i="1" s="1"/>
  <c r="AG290" i="1"/>
  <c r="AG291" i="1" s="1"/>
  <c r="AG292" i="1" s="1"/>
  <c r="AF290" i="1"/>
  <c r="AF291" i="1" s="1"/>
  <c r="AF292" i="1" s="1"/>
  <c r="AE290" i="1"/>
  <c r="AE291" i="1" s="1"/>
  <c r="AE292" i="1" s="1"/>
  <c r="AD290" i="1"/>
  <c r="AD291" i="1" s="1"/>
  <c r="AD292" i="1" s="1"/>
  <c r="AC290" i="1"/>
  <c r="AC291" i="1" s="1"/>
  <c r="AC292" i="1" s="1"/>
  <c r="AB290" i="1"/>
  <c r="AB291" i="1" s="1"/>
  <c r="AB292" i="1" s="1"/>
  <c r="AA290" i="1"/>
  <c r="AA291" i="1" s="1"/>
  <c r="AA292" i="1" s="1"/>
  <c r="Z290" i="1"/>
  <c r="Z291" i="1" s="1"/>
  <c r="Z292" i="1" s="1"/>
  <c r="Y290" i="1"/>
  <c r="Y291" i="1" s="1"/>
  <c r="Y292" i="1" s="1"/>
  <c r="X290" i="1"/>
  <c r="X291" i="1" s="1"/>
  <c r="X292" i="1" s="1"/>
  <c r="W290" i="1"/>
  <c r="W291" i="1" s="1"/>
  <c r="W292" i="1" s="1"/>
  <c r="V290" i="1"/>
  <c r="V291" i="1" s="1"/>
  <c r="V292" i="1" s="1"/>
  <c r="U290" i="1"/>
  <c r="U291" i="1" s="1"/>
  <c r="U292" i="1" s="1"/>
  <c r="T290" i="1"/>
  <c r="T291" i="1" s="1"/>
  <c r="T292" i="1" s="1"/>
  <c r="S290" i="1"/>
  <c r="S291" i="1" s="1"/>
  <c r="S292" i="1" s="1"/>
  <c r="R290" i="1"/>
  <c r="R291" i="1" s="1"/>
  <c r="R292" i="1" s="1"/>
  <c r="Q290" i="1"/>
  <c r="Q291" i="1" s="1"/>
  <c r="Q292" i="1" s="1"/>
  <c r="P290" i="1"/>
  <c r="P291" i="1" s="1"/>
  <c r="P292" i="1" s="1"/>
  <c r="O290" i="1"/>
  <c r="O291" i="1" s="1"/>
  <c r="O292" i="1" s="1"/>
  <c r="N290" i="1"/>
  <c r="M290" i="1"/>
  <c r="M291" i="1" s="1"/>
  <c r="M292" i="1" s="1"/>
  <c r="L290" i="1"/>
  <c r="L291" i="1" s="1"/>
  <c r="L292" i="1" s="1"/>
  <c r="K290" i="1"/>
  <c r="K291" i="1" s="1"/>
  <c r="K292" i="1" s="1"/>
  <c r="J290" i="1"/>
  <c r="J291" i="1" s="1"/>
  <c r="J292" i="1" s="1"/>
  <c r="I290" i="1"/>
  <c r="I291" i="1" s="1"/>
  <c r="I292" i="1" s="1"/>
  <c r="H290" i="1"/>
  <c r="H291" i="1" s="1"/>
  <c r="H292" i="1" s="1"/>
  <c r="AL297" i="1"/>
  <c r="AL298" i="1" s="1"/>
  <c r="AL299" i="1" s="1"/>
  <c r="AK297" i="1"/>
  <c r="AK298" i="1" s="1"/>
  <c r="AK299" i="1" s="1"/>
  <c r="AJ297" i="1"/>
  <c r="AJ298" i="1" s="1"/>
  <c r="AJ299" i="1" s="1"/>
  <c r="AI297" i="1"/>
  <c r="AI298" i="1" s="1"/>
  <c r="AI299" i="1" s="1"/>
  <c r="AH297" i="1"/>
  <c r="AH298" i="1" s="1"/>
  <c r="AH299" i="1" s="1"/>
  <c r="AG297" i="1"/>
  <c r="AG298" i="1" s="1"/>
  <c r="AG299" i="1" s="1"/>
  <c r="AF297" i="1"/>
  <c r="AF298" i="1" s="1"/>
  <c r="AF299" i="1" s="1"/>
  <c r="AE297" i="1"/>
  <c r="AE298" i="1" s="1"/>
  <c r="AE299" i="1" s="1"/>
  <c r="AD297" i="1"/>
  <c r="AD298" i="1" s="1"/>
  <c r="AD299" i="1" s="1"/>
  <c r="AC297" i="1"/>
  <c r="AC298" i="1" s="1"/>
  <c r="AC299" i="1" s="1"/>
  <c r="AB297" i="1"/>
  <c r="AB298" i="1" s="1"/>
  <c r="AB299" i="1" s="1"/>
  <c r="AA297" i="1"/>
  <c r="AA298" i="1" s="1"/>
  <c r="AA299" i="1" s="1"/>
  <c r="Z297" i="1"/>
  <c r="Z298" i="1" s="1"/>
  <c r="Z299" i="1" s="1"/>
  <c r="Y297" i="1"/>
  <c r="Y298" i="1" s="1"/>
  <c r="Y299" i="1" s="1"/>
  <c r="X297" i="1"/>
  <c r="X298" i="1" s="1"/>
  <c r="X299" i="1" s="1"/>
  <c r="W297" i="1"/>
  <c r="W298" i="1" s="1"/>
  <c r="W299" i="1" s="1"/>
  <c r="V297" i="1"/>
  <c r="V298" i="1" s="1"/>
  <c r="V299" i="1" s="1"/>
  <c r="U297" i="1"/>
  <c r="U298" i="1" s="1"/>
  <c r="U299" i="1" s="1"/>
  <c r="T297" i="1"/>
  <c r="T298" i="1" s="1"/>
  <c r="T299" i="1" s="1"/>
  <c r="S297" i="1"/>
  <c r="S298" i="1" s="1"/>
  <c r="S299" i="1" s="1"/>
  <c r="R297" i="1"/>
  <c r="R298" i="1" s="1"/>
  <c r="R299" i="1" s="1"/>
  <c r="Q297" i="1"/>
  <c r="Q298" i="1" s="1"/>
  <c r="Q299" i="1" s="1"/>
  <c r="P297" i="1"/>
  <c r="P298" i="1" s="1"/>
  <c r="P299" i="1" s="1"/>
  <c r="O297" i="1"/>
  <c r="O298" i="1" s="1"/>
  <c r="O299" i="1" s="1"/>
  <c r="N297" i="1"/>
  <c r="N298" i="1" s="1"/>
  <c r="N299" i="1" s="1"/>
  <c r="M297" i="1"/>
  <c r="M298" i="1" s="1"/>
  <c r="M299" i="1" s="1"/>
  <c r="L297" i="1"/>
  <c r="L298" i="1" s="1"/>
  <c r="L299" i="1" s="1"/>
  <c r="K297" i="1"/>
  <c r="K298" i="1" s="1"/>
  <c r="K299" i="1" s="1"/>
  <c r="J297" i="1"/>
  <c r="J298" i="1" s="1"/>
  <c r="J299" i="1" s="1"/>
  <c r="I297" i="1"/>
  <c r="I298" i="1" s="1"/>
  <c r="I299" i="1" s="1"/>
  <c r="H297" i="1"/>
  <c r="H298" i="1" s="1"/>
  <c r="H299" i="1" s="1"/>
  <c r="AL304" i="1"/>
  <c r="AL305" i="1" s="1"/>
  <c r="AL306" i="1" s="1"/>
  <c r="AK304" i="1"/>
  <c r="AK305" i="1" s="1"/>
  <c r="AK306" i="1" s="1"/>
  <c r="AJ304" i="1"/>
  <c r="AJ305" i="1" s="1"/>
  <c r="AJ306" i="1" s="1"/>
  <c r="AI304" i="1"/>
  <c r="AI305" i="1" s="1"/>
  <c r="AI306" i="1" s="1"/>
  <c r="AH304" i="1"/>
  <c r="AH305" i="1" s="1"/>
  <c r="AH306" i="1" s="1"/>
  <c r="AG304" i="1"/>
  <c r="AG305" i="1" s="1"/>
  <c r="AG306" i="1" s="1"/>
  <c r="AF304" i="1"/>
  <c r="AF305" i="1" s="1"/>
  <c r="AF306" i="1" s="1"/>
  <c r="AE304" i="1"/>
  <c r="AE305" i="1" s="1"/>
  <c r="AE306" i="1" s="1"/>
  <c r="AD304" i="1"/>
  <c r="AD305" i="1" s="1"/>
  <c r="AD306" i="1" s="1"/>
  <c r="AC304" i="1"/>
  <c r="AC305" i="1" s="1"/>
  <c r="AC306" i="1" s="1"/>
  <c r="AB304" i="1"/>
  <c r="AB305" i="1" s="1"/>
  <c r="AB306" i="1" s="1"/>
  <c r="AA304" i="1"/>
  <c r="AA305" i="1" s="1"/>
  <c r="AA306" i="1" s="1"/>
  <c r="Z304" i="1"/>
  <c r="Z305" i="1" s="1"/>
  <c r="Z306" i="1" s="1"/>
  <c r="Y304" i="1"/>
  <c r="Y305" i="1" s="1"/>
  <c r="Y306" i="1" s="1"/>
  <c r="X304" i="1"/>
  <c r="X305" i="1" s="1"/>
  <c r="X306" i="1" s="1"/>
  <c r="W304" i="1"/>
  <c r="W305" i="1" s="1"/>
  <c r="W306" i="1" s="1"/>
  <c r="V304" i="1"/>
  <c r="V305" i="1" s="1"/>
  <c r="V306" i="1" s="1"/>
  <c r="U304" i="1"/>
  <c r="U305" i="1" s="1"/>
  <c r="U306" i="1" s="1"/>
  <c r="T304" i="1"/>
  <c r="T305" i="1" s="1"/>
  <c r="T306" i="1" s="1"/>
  <c r="S304" i="1"/>
  <c r="S305" i="1" s="1"/>
  <c r="S306" i="1" s="1"/>
  <c r="R304" i="1"/>
  <c r="R305" i="1" s="1"/>
  <c r="R306" i="1" s="1"/>
  <c r="Q304" i="1"/>
  <c r="Q305" i="1" s="1"/>
  <c r="Q306" i="1" s="1"/>
  <c r="P304" i="1"/>
  <c r="P305" i="1" s="1"/>
  <c r="P306" i="1" s="1"/>
  <c r="O304" i="1"/>
  <c r="O305" i="1" s="1"/>
  <c r="O306" i="1" s="1"/>
  <c r="N304" i="1"/>
  <c r="N305" i="1" s="1"/>
  <c r="N306" i="1" s="1"/>
  <c r="M304" i="1"/>
  <c r="M305" i="1" s="1"/>
  <c r="M306" i="1" s="1"/>
  <c r="L304" i="1"/>
  <c r="L305" i="1" s="1"/>
  <c r="L306" i="1" s="1"/>
  <c r="K304" i="1"/>
  <c r="K305" i="1" s="1"/>
  <c r="K306" i="1" s="1"/>
  <c r="J304" i="1"/>
  <c r="J305" i="1" s="1"/>
  <c r="J306" i="1" s="1"/>
  <c r="I304" i="1"/>
  <c r="I305" i="1" s="1"/>
  <c r="I306" i="1" s="1"/>
  <c r="H304" i="1"/>
  <c r="H305" i="1" s="1"/>
  <c r="H306" i="1" s="1"/>
  <c r="I311" i="1"/>
  <c r="I312" i="1" s="1"/>
  <c r="I313" i="1" s="1"/>
  <c r="J311" i="1"/>
  <c r="J312" i="1" s="1"/>
  <c r="J313" i="1" s="1"/>
  <c r="K311" i="1"/>
  <c r="K312" i="1" s="1"/>
  <c r="K313" i="1" s="1"/>
  <c r="L311" i="1"/>
  <c r="L312" i="1" s="1"/>
  <c r="L313" i="1" s="1"/>
  <c r="M311" i="1"/>
  <c r="M312" i="1" s="1"/>
  <c r="M313" i="1" s="1"/>
  <c r="N311" i="1"/>
  <c r="N312" i="1" s="1"/>
  <c r="N313" i="1" s="1"/>
  <c r="O311" i="1"/>
  <c r="P311" i="1"/>
  <c r="P312" i="1" s="1"/>
  <c r="P313" i="1" s="1"/>
  <c r="Q311" i="1"/>
  <c r="Q312" i="1" s="1"/>
  <c r="Q313" i="1" s="1"/>
  <c r="R311" i="1"/>
  <c r="R312" i="1" s="1"/>
  <c r="R313" i="1" s="1"/>
  <c r="S311" i="1"/>
  <c r="S312" i="1" s="1"/>
  <c r="S313" i="1" s="1"/>
  <c r="T311" i="1"/>
  <c r="T312" i="1" s="1"/>
  <c r="T313" i="1" s="1"/>
  <c r="U311" i="1"/>
  <c r="U312" i="1" s="1"/>
  <c r="U313" i="1" s="1"/>
  <c r="V311" i="1"/>
  <c r="V312" i="1" s="1"/>
  <c r="V313" i="1" s="1"/>
  <c r="W311" i="1"/>
  <c r="W312" i="1" s="1"/>
  <c r="W313" i="1" s="1"/>
  <c r="X311" i="1"/>
  <c r="X312" i="1" s="1"/>
  <c r="X313" i="1" s="1"/>
  <c r="Y311" i="1"/>
  <c r="Y312" i="1" s="1"/>
  <c r="Y313" i="1" s="1"/>
  <c r="Z311" i="1"/>
  <c r="Z312" i="1" s="1"/>
  <c r="Z313" i="1" s="1"/>
  <c r="AA311" i="1"/>
  <c r="AA312" i="1" s="1"/>
  <c r="AA313" i="1" s="1"/>
  <c r="AB311" i="1"/>
  <c r="AB312" i="1" s="1"/>
  <c r="AB313" i="1" s="1"/>
  <c r="AC311" i="1"/>
  <c r="AC312" i="1" s="1"/>
  <c r="AC313" i="1" s="1"/>
  <c r="AD311" i="1"/>
  <c r="AD312" i="1" s="1"/>
  <c r="AD313" i="1" s="1"/>
  <c r="AE311" i="1"/>
  <c r="AE312" i="1" s="1"/>
  <c r="AE313" i="1" s="1"/>
  <c r="AF311" i="1"/>
  <c r="AF312" i="1" s="1"/>
  <c r="AF313" i="1" s="1"/>
  <c r="AG311" i="1"/>
  <c r="AG312" i="1" s="1"/>
  <c r="AG313" i="1" s="1"/>
  <c r="AH311" i="1"/>
  <c r="AH312" i="1" s="1"/>
  <c r="AH313" i="1" s="1"/>
  <c r="AI311" i="1"/>
  <c r="AI312" i="1" s="1"/>
  <c r="AI313" i="1" s="1"/>
  <c r="AJ311" i="1"/>
  <c r="AJ312" i="1" s="1"/>
  <c r="AJ313" i="1" s="1"/>
  <c r="AK311" i="1"/>
  <c r="AK312" i="1" s="1"/>
  <c r="AK313" i="1" s="1"/>
  <c r="AL311" i="1"/>
  <c r="AL312" i="1" s="1"/>
  <c r="AL313" i="1" s="1"/>
  <c r="O312" i="1"/>
  <c r="O313" i="1" s="1"/>
  <c r="I318" i="1"/>
  <c r="I319" i="1" s="1"/>
  <c r="I320" i="1" s="1"/>
  <c r="J318" i="1"/>
  <c r="J319" i="1" s="1"/>
  <c r="J320" i="1" s="1"/>
  <c r="L318" i="1"/>
  <c r="L319" i="1" s="1"/>
  <c r="L320" i="1" s="1"/>
  <c r="M318" i="1"/>
  <c r="M319" i="1" s="1"/>
  <c r="M320" i="1" s="1"/>
  <c r="N318" i="1"/>
  <c r="N319" i="1" s="1"/>
  <c r="N320" i="1" s="1"/>
  <c r="O318" i="1"/>
  <c r="O319" i="1" s="1"/>
  <c r="O320" i="1" s="1"/>
  <c r="P318" i="1"/>
  <c r="P319" i="1" s="1"/>
  <c r="P320" i="1" s="1"/>
  <c r="Q318" i="1"/>
  <c r="Q319" i="1" s="1"/>
  <c r="Q320" i="1" s="1"/>
  <c r="R318" i="1"/>
  <c r="R319" i="1" s="1"/>
  <c r="R320" i="1" s="1"/>
  <c r="S318" i="1"/>
  <c r="S319" i="1" s="1"/>
  <c r="S320" i="1" s="1"/>
  <c r="T318" i="1"/>
  <c r="T319" i="1" s="1"/>
  <c r="T320" i="1" s="1"/>
  <c r="U318" i="1"/>
  <c r="U319" i="1" s="1"/>
  <c r="U320" i="1" s="1"/>
  <c r="V318" i="1"/>
  <c r="V319" i="1" s="1"/>
  <c r="V320" i="1" s="1"/>
  <c r="W318" i="1"/>
  <c r="W319" i="1" s="1"/>
  <c r="W320" i="1" s="1"/>
  <c r="X318" i="1"/>
  <c r="X319" i="1" s="1"/>
  <c r="X320" i="1" s="1"/>
  <c r="Y318" i="1"/>
  <c r="Y319" i="1" s="1"/>
  <c r="Y320" i="1" s="1"/>
  <c r="Z318" i="1"/>
  <c r="Z319" i="1" s="1"/>
  <c r="Z320" i="1" s="1"/>
  <c r="AA318" i="1"/>
  <c r="AA319" i="1" s="1"/>
  <c r="AA320" i="1" s="1"/>
  <c r="AB318" i="1"/>
  <c r="AB319" i="1" s="1"/>
  <c r="AB320" i="1" s="1"/>
  <c r="AC318" i="1"/>
  <c r="AC319" i="1" s="1"/>
  <c r="AC320" i="1" s="1"/>
  <c r="AD318" i="1"/>
  <c r="AD319" i="1" s="1"/>
  <c r="AD320" i="1" s="1"/>
  <c r="AE318" i="1"/>
  <c r="AE319" i="1" s="1"/>
  <c r="AE320" i="1" s="1"/>
  <c r="AF318" i="1"/>
  <c r="AF319" i="1" s="1"/>
  <c r="AF320" i="1" s="1"/>
  <c r="AG318" i="1"/>
  <c r="AG319" i="1" s="1"/>
  <c r="AG320" i="1" s="1"/>
  <c r="AH318" i="1"/>
  <c r="AH319" i="1" s="1"/>
  <c r="AH320" i="1" s="1"/>
  <c r="AI318" i="1"/>
  <c r="AI319" i="1" s="1"/>
  <c r="AI320" i="1" s="1"/>
  <c r="AJ318" i="1"/>
  <c r="AJ319" i="1" s="1"/>
  <c r="AJ320" i="1" s="1"/>
  <c r="AK318" i="1"/>
  <c r="AK319" i="1" s="1"/>
  <c r="AK320" i="1" s="1"/>
  <c r="AL318" i="1"/>
  <c r="AL319" i="1" s="1"/>
  <c r="AL320" i="1" s="1"/>
  <c r="I325" i="1"/>
  <c r="I326" i="1" s="1"/>
  <c r="I327" i="1" s="1"/>
  <c r="J325" i="1"/>
  <c r="J326" i="1" s="1"/>
  <c r="J327" i="1" s="1"/>
  <c r="K325" i="1"/>
  <c r="K326" i="1" s="1"/>
  <c r="K327" i="1" s="1"/>
  <c r="L325" i="1"/>
  <c r="L326" i="1" s="1"/>
  <c r="L327" i="1" s="1"/>
  <c r="M325" i="1"/>
  <c r="M326" i="1" s="1"/>
  <c r="M327" i="1" s="1"/>
  <c r="N325" i="1"/>
  <c r="N326" i="1" s="1"/>
  <c r="N327" i="1" s="1"/>
  <c r="O325" i="1"/>
  <c r="O326" i="1" s="1"/>
  <c r="O327" i="1" s="1"/>
  <c r="P325" i="1"/>
  <c r="P327" i="1" s="1"/>
  <c r="Q325" i="1"/>
  <c r="Q326" i="1" s="1"/>
  <c r="Q327" i="1" s="1"/>
  <c r="R325" i="1"/>
  <c r="R326" i="1" s="1"/>
  <c r="R327" i="1" s="1"/>
  <c r="S325" i="1"/>
  <c r="S326" i="1" s="1"/>
  <c r="S327" i="1" s="1"/>
  <c r="T325" i="1"/>
  <c r="T326" i="1" s="1"/>
  <c r="T327" i="1" s="1"/>
  <c r="U325" i="1"/>
  <c r="U326" i="1" s="1"/>
  <c r="U327" i="1" s="1"/>
  <c r="V325" i="1"/>
  <c r="V326" i="1" s="1"/>
  <c r="V327" i="1" s="1"/>
  <c r="W325" i="1"/>
  <c r="W326" i="1" s="1"/>
  <c r="W327" i="1" s="1"/>
  <c r="X325" i="1"/>
  <c r="X326" i="1" s="1"/>
  <c r="X327" i="1" s="1"/>
  <c r="Y325" i="1"/>
  <c r="Y326" i="1" s="1"/>
  <c r="Y327" i="1" s="1"/>
  <c r="Z325" i="1"/>
  <c r="Z326" i="1" s="1"/>
  <c r="Z327" i="1" s="1"/>
  <c r="AA325" i="1"/>
  <c r="AA326" i="1" s="1"/>
  <c r="AA327" i="1" s="1"/>
  <c r="AB325" i="1"/>
  <c r="AB326" i="1" s="1"/>
  <c r="AB327" i="1" s="1"/>
  <c r="AC325" i="1"/>
  <c r="AC326" i="1" s="1"/>
  <c r="AC327" i="1" s="1"/>
  <c r="AD325" i="1"/>
  <c r="AD326" i="1" s="1"/>
  <c r="AD327" i="1" s="1"/>
  <c r="AE325" i="1"/>
  <c r="AE326" i="1" s="1"/>
  <c r="AE327" i="1" s="1"/>
  <c r="AF325" i="1"/>
  <c r="AF326" i="1" s="1"/>
  <c r="AF327" i="1" s="1"/>
  <c r="AG325" i="1"/>
  <c r="AG326" i="1" s="1"/>
  <c r="AG327" i="1" s="1"/>
  <c r="AH325" i="1"/>
  <c r="AH326" i="1" s="1"/>
  <c r="AH327" i="1" s="1"/>
  <c r="AI325" i="1"/>
  <c r="AI326" i="1" s="1"/>
  <c r="AI327" i="1" s="1"/>
  <c r="AJ325" i="1"/>
  <c r="AJ326" i="1" s="1"/>
  <c r="AJ327" i="1" s="1"/>
  <c r="AK325" i="1"/>
  <c r="AK326" i="1" s="1"/>
  <c r="AK327" i="1" s="1"/>
  <c r="AL325" i="1"/>
  <c r="AL326" i="1" s="1"/>
  <c r="AL327" i="1" s="1"/>
  <c r="I332" i="1"/>
  <c r="I333" i="1" s="1"/>
  <c r="I334" i="1" s="1"/>
  <c r="J332" i="1"/>
  <c r="J333" i="1" s="1"/>
  <c r="J334" i="1" s="1"/>
  <c r="K332" i="1"/>
  <c r="K333" i="1" s="1"/>
  <c r="K334" i="1" s="1"/>
  <c r="L332" i="1"/>
  <c r="L333" i="1" s="1"/>
  <c r="L334" i="1" s="1"/>
  <c r="M332" i="1"/>
  <c r="M333" i="1" s="1"/>
  <c r="M334" i="1" s="1"/>
  <c r="N332" i="1"/>
  <c r="N333" i="1" s="1"/>
  <c r="N334" i="1" s="1"/>
  <c r="O332" i="1"/>
  <c r="O333" i="1" s="1"/>
  <c r="O334" i="1" s="1"/>
  <c r="P332" i="1"/>
  <c r="P333" i="1" s="1"/>
  <c r="P334" i="1" s="1"/>
  <c r="Q332" i="1"/>
  <c r="Q333" i="1" s="1"/>
  <c r="Q334" i="1" s="1"/>
  <c r="R332" i="1"/>
  <c r="R333" i="1" s="1"/>
  <c r="R334" i="1" s="1"/>
  <c r="S332" i="1"/>
  <c r="S333" i="1" s="1"/>
  <c r="S334" i="1" s="1"/>
  <c r="T332" i="1"/>
  <c r="T333" i="1" s="1"/>
  <c r="T334" i="1" s="1"/>
  <c r="U332" i="1"/>
  <c r="U333" i="1" s="1"/>
  <c r="U334" i="1" s="1"/>
  <c r="V332" i="1"/>
  <c r="V333" i="1" s="1"/>
  <c r="V334" i="1" s="1"/>
  <c r="W332" i="1"/>
  <c r="W333" i="1" s="1"/>
  <c r="W334" i="1" s="1"/>
  <c r="X332" i="1"/>
  <c r="X333" i="1" s="1"/>
  <c r="X334" i="1" s="1"/>
  <c r="Y332" i="1"/>
  <c r="Y333" i="1" s="1"/>
  <c r="Y334" i="1" s="1"/>
  <c r="Z332" i="1"/>
  <c r="Z333" i="1" s="1"/>
  <c r="Z334" i="1" s="1"/>
  <c r="AA332" i="1"/>
  <c r="AA333" i="1" s="1"/>
  <c r="AA334" i="1" s="1"/>
  <c r="AB332" i="1"/>
  <c r="AB333" i="1" s="1"/>
  <c r="AB334" i="1" s="1"/>
  <c r="AC332" i="1"/>
  <c r="AC333" i="1" s="1"/>
  <c r="AC334" i="1" s="1"/>
  <c r="AD332" i="1"/>
  <c r="AD333" i="1" s="1"/>
  <c r="AD334" i="1" s="1"/>
  <c r="AE332" i="1"/>
  <c r="AE333" i="1" s="1"/>
  <c r="AE334" i="1" s="1"/>
  <c r="AF332" i="1"/>
  <c r="AF333" i="1" s="1"/>
  <c r="AF334" i="1" s="1"/>
  <c r="AG332" i="1"/>
  <c r="AG333" i="1" s="1"/>
  <c r="AG334" i="1" s="1"/>
  <c r="AH332" i="1"/>
  <c r="AH333" i="1" s="1"/>
  <c r="AH334" i="1" s="1"/>
  <c r="AI332" i="1"/>
  <c r="AI333" i="1" s="1"/>
  <c r="AI334" i="1" s="1"/>
  <c r="AJ332" i="1"/>
  <c r="AJ333" i="1" s="1"/>
  <c r="AJ334" i="1" s="1"/>
  <c r="AK332" i="1"/>
  <c r="AK333" i="1" s="1"/>
  <c r="AK334" i="1" s="1"/>
  <c r="AL332" i="1"/>
  <c r="AL333" i="1" s="1"/>
  <c r="AL334" i="1" s="1"/>
  <c r="I339" i="1"/>
  <c r="I340" i="1" s="1"/>
  <c r="I341" i="1" s="1"/>
  <c r="J339" i="1"/>
  <c r="J340" i="1" s="1"/>
  <c r="J341" i="1" s="1"/>
  <c r="K339" i="1"/>
  <c r="K340" i="1" s="1"/>
  <c r="K341" i="1" s="1"/>
  <c r="L339" i="1"/>
  <c r="L340" i="1" s="1"/>
  <c r="L341" i="1" s="1"/>
  <c r="M339" i="1"/>
  <c r="M340" i="1" s="1"/>
  <c r="M341" i="1" s="1"/>
  <c r="N339" i="1"/>
  <c r="N340" i="1" s="1"/>
  <c r="N341" i="1" s="1"/>
  <c r="O339" i="1"/>
  <c r="O340" i="1" s="1"/>
  <c r="O341" i="1" s="1"/>
  <c r="P339" i="1"/>
  <c r="P340" i="1" s="1"/>
  <c r="P341" i="1" s="1"/>
  <c r="Q339" i="1"/>
  <c r="Q340" i="1" s="1"/>
  <c r="Q341" i="1" s="1"/>
  <c r="R339" i="1"/>
  <c r="R340" i="1" s="1"/>
  <c r="R341" i="1" s="1"/>
  <c r="S339" i="1"/>
  <c r="S340" i="1" s="1"/>
  <c r="S341" i="1" s="1"/>
  <c r="T339" i="1"/>
  <c r="T340" i="1" s="1"/>
  <c r="T341" i="1" s="1"/>
  <c r="U339" i="1"/>
  <c r="U340" i="1" s="1"/>
  <c r="U341" i="1" s="1"/>
  <c r="V339" i="1"/>
  <c r="V340" i="1" s="1"/>
  <c r="V341" i="1" s="1"/>
  <c r="W339" i="1"/>
  <c r="W340" i="1" s="1"/>
  <c r="W341" i="1" s="1"/>
  <c r="X339" i="1"/>
  <c r="X340" i="1" s="1"/>
  <c r="X341" i="1" s="1"/>
  <c r="Y339" i="1"/>
  <c r="Y340" i="1" s="1"/>
  <c r="Y341" i="1" s="1"/>
  <c r="Z339" i="1"/>
  <c r="Z340" i="1" s="1"/>
  <c r="Z341" i="1" s="1"/>
  <c r="AA339" i="1"/>
  <c r="AA340" i="1" s="1"/>
  <c r="AA341" i="1" s="1"/>
  <c r="AB339" i="1"/>
  <c r="AB340" i="1" s="1"/>
  <c r="AB341" i="1" s="1"/>
  <c r="AC339" i="1"/>
  <c r="AC340" i="1" s="1"/>
  <c r="AC341" i="1" s="1"/>
  <c r="AD339" i="1"/>
  <c r="AD340" i="1" s="1"/>
  <c r="AD341" i="1" s="1"/>
  <c r="AE339" i="1"/>
  <c r="AE340" i="1" s="1"/>
  <c r="AE341" i="1" s="1"/>
  <c r="AF339" i="1"/>
  <c r="AF340" i="1" s="1"/>
  <c r="AF341" i="1" s="1"/>
  <c r="AG339" i="1"/>
  <c r="AG340" i="1" s="1"/>
  <c r="AG341" i="1" s="1"/>
  <c r="AH339" i="1"/>
  <c r="AH340" i="1" s="1"/>
  <c r="AH341" i="1" s="1"/>
  <c r="AI339" i="1"/>
  <c r="AI340" i="1" s="1"/>
  <c r="AI341" i="1" s="1"/>
  <c r="AJ339" i="1"/>
  <c r="AJ340" i="1" s="1"/>
  <c r="AJ341" i="1" s="1"/>
  <c r="AK339" i="1"/>
  <c r="AK340" i="1" s="1"/>
  <c r="AK341" i="1" s="1"/>
  <c r="AL339" i="1"/>
  <c r="AL340" i="1" s="1"/>
  <c r="AL341" i="1" s="1"/>
  <c r="I353" i="1"/>
  <c r="I354" i="1" s="1"/>
  <c r="I355" i="1" s="1"/>
  <c r="J353" i="1"/>
  <c r="J354" i="1" s="1"/>
  <c r="J355" i="1" s="1"/>
  <c r="K353" i="1"/>
  <c r="K354" i="1" s="1"/>
  <c r="K355" i="1" s="1"/>
  <c r="L353" i="1"/>
  <c r="L354" i="1" s="1"/>
  <c r="L355" i="1" s="1"/>
  <c r="M353" i="1"/>
  <c r="M354" i="1" s="1"/>
  <c r="M355" i="1" s="1"/>
  <c r="N353" i="1"/>
  <c r="N354" i="1" s="1"/>
  <c r="N355" i="1" s="1"/>
  <c r="O353" i="1"/>
  <c r="O354" i="1" s="1"/>
  <c r="O355" i="1" s="1"/>
  <c r="P353" i="1"/>
  <c r="P354" i="1" s="1"/>
  <c r="P355" i="1" s="1"/>
  <c r="Q353" i="1"/>
  <c r="Q354" i="1" s="1"/>
  <c r="Q355" i="1" s="1"/>
  <c r="R353" i="1"/>
  <c r="R354" i="1" s="1"/>
  <c r="R355" i="1" s="1"/>
  <c r="S353" i="1"/>
  <c r="S354" i="1" s="1"/>
  <c r="S355" i="1" s="1"/>
  <c r="T353" i="1"/>
  <c r="T354" i="1" s="1"/>
  <c r="T355" i="1" s="1"/>
  <c r="U353" i="1"/>
  <c r="U354" i="1" s="1"/>
  <c r="U355" i="1" s="1"/>
  <c r="V353" i="1"/>
  <c r="V354" i="1" s="1"/>
  <c r="V355" i="1" s="1"/>
  <c r="W353" i="1"/>
  <c r="W354" i="1" s="1"/>
  <c r="W355" i="1" s="1"/>
  <c r="X353" i="1"/>
  <c r="X354" i="1" s="1"/>
  <c r="X355" i="1" s="1"/>
  <c r="Y353" i="1"/>
  <c r="Y354" i="1" s="1"/>
  <c r="Y355" i="1" s="1"/>
  <c r="Z353" i="1"/>
  <c r="Z354" i="1" s="1"/>
  <c r="Z355" i="1" s="1"/>
  <c r="AA353" i="1"/>
  <c r="AA354" i="1" s="1"/>
  <c r="AA355" i="1" s="1"/>
  <c r="AB353" i="1"/>
  <c r="AB354" i="1" s="1"/>
  <c r="AB355" i="1" s="1"/>
  <c r="AC353" i="1"/>
  <c r="AC354" i="1" s="1"/>
  <c r="AC355" i="1" s="1"/>
  <c r="AD353" i="1"/>
  <c r="AE353" i="1"/>
  <c r="AE354" i="1" s="1"/>
  <c r="AE355" i="1" s="1"/>
  <c r="AF353" i="1"/>
  <c r="AF354" i="1" s="1"/>
  <c r="AF355" i="1" s="1"/>
  <c r="AG353" i="1"/>
  <c r="AG354" i="1" s="1"/>
  <c r="AG355" i="1" s="1"/>
  <c r="AH353" i="1"/>
  <c r="AH354" i="1" s="1"/>
  <c r="AH355" i="1" s="1"/>
  <c r="AI353" i="1"/>
  <c r="AI354" i="1" s="1"/>
  <c r="AI355" i="1" s="1"/>
  <c r="AJ353" i="1"/>
  <c r="AJ354" i="1" s="1"/>
  <c r="AJ355" i="1" s="1"/>
  <c r="AK353" i="1"/>
  <c r="AK354" i="1" s="1"/>
  <c r="AK355" i="1" s="1"/>
  <c r="AL353" i="1"/>
  <c r="AL354" i="1" s="1"/>
  <c r="AL355" i="1" s="1"/>
  <c r="AD354" i="1"/>
  <c r="AD355" i="1" s="1"/>
  <c r="I360" i="1"/>
  <c r="I361" i="1" s="1"/>
  <c r="I362" i="1" s="1"/>
  <c r="J360" i="1"/>
  <c r="J361" i="1" s="1"/>
  <c r="J362" i="1" s="1"/>
  <c r="K360" i="1"/>
  <c r="K361" i="1" s="1"/>
  <c r="K362" i="1" s="1"/>
  <c r="L360" i="1"/>
  <c r="L361" i="1" s="1"/>
  <c r="L362" i="1" s="1"/>
  <c r="M360" i="1"/>
  <c r="M361" i="1" s="1"/>
  <c r="M362" i="1" s="1"/>
  <c r="N360" i="1"/>
  <c r="N361" i="1" s="1"/>
  <c r="N362" i="1" s="1"/>
  <c r="O360" i="1"/>
  <c r="O361" i="1" s="1"/>
  <c r="O362" i="1" s="1"/>
  <c r="P360" i="1"/>
  <c r="P361" i="1" s="1"/>
  <c r="P362" i="1" s="1"/>
  <c r="Q360" i="1"/>
  <c r="Q361" i="1" s="1"/>
  <c r="Q362" i="1" s="1"/>
  <c r="R360" i="1"/>
  <c r="R361" i="1" s="1"/>
  <c r="R362" i="1" s="1"/>
  <c r="S360" i="1"/>
  <c r="S361" i="1" s="1"/>
  <c r="S362" i="1" s="1"/>
  <c r="T360" i="1"/>
  <c r="T361" i="1" s="1"/>
  <c r="T362" i="1" s="1"/>
  <c r="U360" i="1"/>
  <c r="U361" i="1" s="1"/>
  <c r="U362" i="1" s="1"/>
  <c r="V360" i="1"/>
  <c r="V361" i="1" s="1"/>
  <c r="V362" i="1" s="1"/>
  <c r="W360" i="1"/>
  <c r="W361" i="1" s="1"/>
  <c r="W362" i="1" s="1"/>
  <c r="X360" i="1"/>
  <c r="X361" i="1" s="1"/>
  <c r="X362" i="1" s="1"/>
  <c r="Y360" i="1"/>
  <c r="Y361" i="1" s="1"/>
  <c r="Y362" i="1" s="1"/>
  <c r="Z360" i="1"/>
  <c r="Z361" i="1" s="1"/>
  <c r="Z362" i="1" s="1"/>
  <c r="AA360" i="1"/>
  <c r="AA361" i="1" s="1"/>
  <c r="AA362" i="1" s="1"/>
  <c r="AB360" i="1"/>
  <c r="AB361" i="1" s="1"/>
  <c r="AB362" i="1" s="1"/>
  <c r="AC360" i="1"/>
  <c r="AC361" i="1" s="1"/>
  <c r="AC362" i="1" s="1"/>
  <c r="AD360" i="1"/>
  <c r="AD361" i="1" s="1"/>
  <c r="AD362" i="1" s="1"/>
  <c r="AE360" i="1"/>
  <c r="AE361" i="1" s="1"/>
  <c r="AE362" i="1" s="1"/>
  <c r="AF360" i="1"/>
  <c r="AF361" i="1" s="1"/>
  <c r="AF362" i="1" s="1"/>
  <c r="AG360" i="1"/>
  <c r="AG361" i="1" s="1"/>
  <c r="AG362" i="1" s="1"/>
  <c r="AH360" i="1"/>
  <c r="AH361" i="1" s="1"/>
  <c r="AH362" i="1" s="1"/>
  <c r="AI360" i="1"/>
  <c r="AI361" i="1" s="1"/>
  <c r="AI362" i="1" s="1"/>
  <c r="AJ360" i="1"/>
  <c r="AJ361" i="1" s="1"/>
  <c r="AJ362" i="1" s="1"/>
  <c r="AK360" i="1"/>
  <c r="AK361" i="1" s="1"/>
  <c r="AK362" i="1" s="1"/>
  <c r="AL360" i="1"/>
  <c r="AL361" i="1" s="1"/>
  <c r="AL362" i="1" s="1"/>
  <c r="I367" i="1"/>
  <c r="I368" i="1" s="1"/>
  <c r="I369" i="1" s="1"/>
  <c r="J367" i="1"/>
  <c r="J368" i="1" s="1"/>
  <c r="J369" i="1" s="1"/>
  <c r="K367" i="1"/>
  <c r="L367" i="1"/>
  <c r="M367" i="1"/>
  <c r="M368" i="1" s="1"/>
  <c r="M369" i="1" s="1"/>
  <c r="N367" i="1"/>
  <c r="N368" i="1" s="1"/>
  <c r="N369" i="1" s="1"/>
  <c r="O367" i="1"/>
  <c r="O368" i="1" s="1"/>
  <c r="O369" i="1" s="1"/>
  <c r="P367" i="1"/>
  <c r="P368" i="1" s="1"/>
  <c r="P369" i="1" s="1"/>
  <c r="Q367" i="1"/>
  <c r="Q368" i="1" s="1"/>
  <c r="Q369" i="1" s="1"/>
  <c r="R367" i="1"/>
  <c r="R368" i="1" s="1"/>
  <c r="R369" i="1" s="1"/>
  <c r="S367" i="1"/>
  <c r="S368" i="1" s="1"/>
  <c r="S369" i="1" s="1"/>
  <c r="T367" i="1"/>
  <c r="T368" i="1" s="1"/>
  <c r="T369" i="1" s="1"/>
  <c r="U367" i="1"/>
  <c r="U368" i="1" s="1"/>
  <c r="U369" i="1" s="1"/>
  <c r="V367" i="1"/>
  <c r="V368" i="1" s="1"/>
  <c r="V369" i="1" s="1"/>
  <c r="W367" i="1"/>
  <c r="W368" i="1" s="1"/>
  <c r="W369" i="1" s="1"/>
  <c r="X367" i="1"/>
  <c r="X368" i="1" s="1"/>
  <c r="X369" i="1" s="1"/>
  <c r="Y367" i="1"/>
  <c r="Y368" i="1" s="1"/>
  <c r="Y369" i="1" s="1"/>
  <c r="Z367" i="1"/>
  <c r="Z368" i="1" s="1"/>
  <c r="Z369" i="1" s="1"/>
  <c r="AA367" i="1"/>
  <c r="AA368" i="1" s="1"/>
  <c r="AA369" i="1" s="1"/>
  <c r="AB367" i="1"/>
  <c r="AB368" i="1" s="1"/>
  <c r="AB369" i="1" s="1"/>
  <c r="AC367" i="1"/>
  <c r="AC368" i="1" s="1"/>
  <c r="AC369" i="1" s="1"/>
  <c r="AD367" i="1"/>
  <c r="AD368" i="1" s="1"/>
  <c r="AD369" i="1" s="1"/>
  <c r="AE367" i="1"/>
  <c r="AE368" i="1" s="1"/>
  <c r="AE369" i="1" s="1"/>
  <c r="AF367" i="1"/>
  <c r="AF368" i="1" s="1"/>
  <c r="AF369" i="1" s="1"/>
  <c r="AG367" i="1"/>
  <c r="AG368" i="1" s="1"/>
  <c r="AG369" i="1" s="1"/>
  <c r="AH367" i="1"/>
  <c r="AH368" i="1" s="1"/>
  <c r="AH369" i="1" s="1"/>
  <c r="AI367" i="1"/>
  <c r="AI368" i="1" s="1"/>
  <c r="AI369" i="1" s="1"/>
  <c r="AJ367" i="1"/>
  <c r="AJ368" i="1" s="1"/>
  <c r="AJ369" i="1" s="1"/>
  <c r="AK367" i="1"/>
  <c r="AK368" i="1" s="1"/>
  <c r="AK369" i="1" s="1"/>
  <c r="AL367" i="1"/>
  <c r="AL368" i="1" s="1"/>
  <c r="AL369" i="1" s="1"/>
  <c r="K368" i="1"/>
  <c r="K369" i="1" s="1"/>
  <c r="L368" i="1"/>
  <c r="L369" i="1" s="1"/>
  <c r="I374" i="1"/>
  <c r="I375" i="1" s="1"/>
  <c r="I376" i="1" s="1"/>
  <c r="J374" i="1"/>
  <c r="J375" i="1" s="1"/>
  <c r="J376" i="1" s="1"/>
  <c r="K374" i="1"/>
  <c r="L374" i="1"/>
  <c r="L375" i="1" s="1"/>
  <c r="L376" i="1" s="1"/>
  <c r="M374" i="1"/>
  <c r="M375" i="1" s="1"/>
  <c r="M376" i="1" s="1"/>
  <c r="N374" i="1"/>
  <c r="N375" i="1" s="1"/>
  <c r="N376" i="1" s="1"/>
  <c r="O374" i="1"/>
  <c r="O375" i="1" s="1"/>
  <c r="O376" i="1" s="1"/>
  <c r="P374" i="1"/>
  <c r="P375" i="1" s="1"/>
  <c r="P376" i="1" s="1"/>
  <c r="Q374" i="1"/>
  <c r="Q375" i="1" s="1"/>
  <c r="Q376" i="1" s="1"/>
  <c r="R374" i="1"/>
  <c r="R375" i="1" s="1"/>
  <c r="R376" i="1" s="1"/>
  <c r="S374" i="1"/>
  <c r="S375" i="1" s="1"/>
  <c r="S376" i="1" s="1"/>
  <c r="T374" i="1"/>
  <c r="T375" i="1" s="1"/>
  <c r="T376" i="1" s="1"/>
  <c r="U374" i="1"/>
  <c r="U375" i="1" s="1"/>
  <c r="U376" i="1" s="1"/>
  <c r="V374" i="1"/>
  <c r="V375" i="1" s="1"/>
  <c r="V376" i="1" s="1"/>
  <c r="W374" i="1"/>
  <c r="W375" i="1" s="1"/>
  <c r="W376" i="1" s="1"/>
  <c r="X374" i="1"/>
  <c r="X375" i="1" s="1"/>
  <c r="X376" i="1" s="1"/>
  <c r="Y374" i="1"/>
  <c r="Y375" i="1" s="1"/>
  <c r="Y376" i="1" s="1"/>
  <c r="Z374" i="1"/>
  <c r="Z375" i="1" s="1"/>
  <c r="Z376" i="1" s="1"/>
  <c r="AA374" i="1"/>
  <c r="AA375" i="1" s="1"/>
  <c r="AA376" i="1" s="1"/>
  <c r="AB374" i="1"/>
  <c r="AB375" i="1" s="1"/>
  <c r="AB376" i="1" s="1"/>
  <c r="AC374" i="1"/>
  <c r="AC375" i="1" s="1"/>
  <c r="AC376" i="1" s="1"/>
  <c r="AD374" i="1"/>
  <c r="AD375" i="1" s="1"/>
  <c r="AD376" i="1" s="1"/>
  <c r="AE374" i="1"/>
  <c r="AE375" i="1" s="1"/>
  <c r="AE376" i="1" s="1"/>
  <c r="AF374" i="1"/>
  <c r="AF375" i="1" s="1"/>
  <c r="AF376" i="1" s="1"/>
  <c r="AG374" i="1"/>
  <c r="AG375" i="1" s="1"/>
  <c r="AG376" i="1" s="1"/>
  <c r="AH374" i="1"/>
  <c r="AH375" i="1" s="1"/>
  <c r="AH376" i="1" s="1"/>
  <c r="AI374" i="1"/>
  <c r="AI375" i="1" s="1"/>
  <c r="AI376" i="1" s="1"/>
  <c r="AJ374" i="1"/>
  <c r="AJ375" i="1" s="1"/>
  <c r="AJ376" i="1" s="1"/>
  <c r="AK374" i="1"/>
  <c r="AK375" i="1" s="1"/>
  <c r="AK376" i="1" s="1"/>
  <c r="AL374" i="1"/>
  <c r="AL375" i="1" s="1"/>
  <c r="AL376" i="1" s="1"/>
  <c r="K375" i="1"/>
  <c r="K376" i="1" s="1"/>
  <c r="I409" i="1"/>
  <c r="I410" i="1" s="1"/>
  <c r="I411" i="1" s="1"/>
  <c r="J409" i="1"/>
  <c r="J410" i="1" s="1"/>
  <c r="J411" i="1" s="1"/>
  <c r="K409" i="1"/>
  <c r="K410" i="1" s="1"/>
  <c r="K411" i="1" s="1"/>
  <c r="L409" i="1"/>
  <c r="L410" i="1" s="1"/>
  <c r="L411" i="1" s="1"/>
  <c r="M409" i="1"/>
  <c r="M410" i="1" s="1"/>
  <c r="M411" i="1" s="1"/>
  <c r="N409" i="1"/>
  <c r="N410" i="1" s="1"/>
  <c r="N411" i="1" s="1"/>
  <c r="O409" i="1"/>
  <c r="O410" i="1" s="1"/>
  <c r="O411" i="1" s="1"/>
  <c r="P409" i="1"/>
  <c r="P410" i="1" s="1"/>
  <c r="P411" i="1" s="1"/>
  <c r="Q409" i="1"/>
  <c r="Q410" i="1" s="1"/>
  <c r="Q411" i="1" s="1"/>
  <c r="R409" i="1"/>
  <c r="R410" i="1" s="1"/>
  <c r="R411" i="1" s="1"/>
  <c r="S409" i="1"/>
  <c r="S410" i="1" s="1"/>
  <c r="S411" i="1" s="1"/>
  <c r="T409" i="1"/>
  <c r="T410" i="1" s="1"/>
  <c r="T411" i="1" s="1"/>
  <c r="U409" i="1"/>
  <c r="U410" i="1" s="1"/>
  <c r="U411" i="1" s="1"/>
  <c r="V409" i="1"/>
  <c r="V410" i="1" s="1"/>
  <c r="V411" i="1" s="1"/>
  <c r="W409" i="1"/>
  <c r="W410" i="1" s="1"/>
  <c r="W411" i="1" s="1"/>
  <c r="X409" i="1"/>
  <c r="X410" i="1" s="1"/>
  <c r="X411" i="1" s="1"/>
  <c r="Y409" i="1"/>
  <c r="Y410" i="1" s="1"/>
  <c r="Y411" i="1" s="1"/>
  <c r="Z409" i="1"/>
  <c r="Z410" i="1" s="1"/>
  <c r="Z411" i="1" s="1"/>
  <c r="AA409" i="1"/>
  <c r="AA410" i="1" s="1"/>
  <c r="AA411" i="1" s="1"/>
  <c r="AB409" i="1"/>
  <c r="AB410" i="1" s="1"/>
  <c r="AB411" i="1" s="1"/>
  <c r="AC409" i="1"/>
  <c r="AC410" i="1" s="1"/>
  <c r="AC411" i="1" s="1"/>
  <c r="AD409" i="1"/>
  <c r="AD410" i="1" s="1"/>
  <c r="AD411" i="1" s="1"/>
  <c r="AE409" i="1"/>
  <c r="AE410" i="1" s="1"/>
  <c r="AE411" i="1" s="1"/>
  <c r="AF409" i="1"/>
  <c r="AF410" i="1" s="1"/>
  <c r="AF411" i="1" s="1"/>
  <c r="AG409" i="1"/>
  <c r="AG410" i="1" s="1"/>
  <c r="AG411" i="1" s="1"/>
  <c r="AH409" i="1"/>
  <c r="AH410" i="1" s="1"/>
  <c r="AH411" i="1" s="1"/>
  <c r="AI409" i="1"/>
  <c r="AI410" i="1" s="1"/>
  <c r="AI411" i="1" s="1"/>
  <c r="AJ409" i="1"/>
  <c r="AJ410" i="1" s="1"/>
  <c r="AJ411" i="1" s="1"/>
  <c r="AK409" i="1"/>
  <c r="AK410" i="1" s="1"/>
  <c r="AK411" i="1" s="1"/>
  <c r="AL409" i="1"/>
  <c r="AL410" i="1" s="1"/>
  <c r="AL411" i="1" s="1"/>
  <c r="I416" i="1"/>
  <c r="I417" i="1" s="1"/>
  <c r="I418" i="1" s="1"/>
  <c r="J416" i="1"/>
  <c r="J417" i="1" s="1"/>
  <c r="J418" i="1" s="1"/>
  <c r="K416" i="1"/>
  <c r="K417" i="1" s="1"/>
  <c r="K418" i="1" s="1"/>
  <c r="L416" i="1"/>
  <c r="L417" i="1" s="1"/>
  <c r="L418" i="1" s="1"/>
  <c r="M416" i="1"/>
  <c r="M417" i="1" s="1"/>
  <c r="M418" i="1" s="1"/>
  <c r="N416" i="1"/>
  <c r="N417" i="1" s="1"/>
  <c r="N418" i="1" s="1"/>
  <c r="O416" i="1"/>
  <c r="O417" i="1" s="1"/>
  <c r="O418" i="1" s="1"/>
  <c r="P416" i="1"/>
  <c r="P417" i="1" s="1"/>
  <c r="P418" i="1" s="1"/>
  <c r="Q416" i="1"/>
  <c r="Q417" i="1" s="1"/>
  <c r="Q418" i="1" s="1"/>
  <c r="R416" i="1"/>
  <c r="R417" i="1" s="1"/>
  <c r="R418" i="1" s="1"/>
  <c r="S416" i="1"/>
  <c r="S417" i="1" s="1"/>
  <c r="S418" i="1" s="1"/>
  <c r="T416" i="1"/>
  <c r="T417" i="1" s="1"/>
  <c r="T418" i="1" s="1"/>
  <c r="U416" i="1"/>
  <c r="U417" i="1" s="1"/>
  <c r="U418" i="1" s="1"/>
  <c r="V416" i="1"/>
  <c r="V417" i="1" s="1"/>
  <c r="V418" i="1" s="1"/>
  <c r="W416" i="1"/>
  <c r="W417" i="1" s="1"/>
  <c r="W418" i="1" s="1"/>
  <c r="X416" i="1"/>
  <c r="X417" i="1" s="1"/>
  <c r="X418" i="1" s="1"/>
  <c r="Y416" i="1"/>
  <c r="Y417" i="1" s="1"/>
  <c r="Y418" i="1" s="1"/>
  <c r="Z416" i="1"/>
  <c r="Z417" i="1" s="1"/>
  <c r="Z418" i="1" s="1"/>
  <c r="AA416" i="1"/>
  <c r="AA417" i="1" s="1"/>
  <c r="AA418" i="1" s="1"/>
  <c r="AB416" i="1"/>
  <c r="AB417" i="1" s="1"/>
  <c r="AB418" i="1" s="1"/>
  <c r="AC416" i="1"/>
  <c r="AC417" i="1" s="1"/>
  <c r="AC418" i="1" s="1"/>
  <c r="AD416" i="1"/>
  <c r="AD417" i="1" s="1"/>
  <c r="AD418" i="1" s="1"/>
  <c r="AE416" i="1"/>
  <c r="AE417" i="1" s="1"/>
  <c r="AE418" i="1" s="1"/>
  <c r="AF416" i="1"/>
  <c r="AF417" i="1" s="1"/>
  <c r="AF418" i="1" s="1"/>
  <c r="AG416" i="1"/>
  <c r="AG417" i="1" s="1"/>
  <c r="AG418" i="1" s="1"/>
  <c r="AH416" i="1"/>
  <c r="AH417" i="1" s="1"/>
  <c r="AH418" i="1" s="1"/>
  <c r="AI416" i="1"/>
  <c r="AI417" i="1" s="1"/>
  <c r="AI418" i="1" s="1"/>
  <c r="AJ416" i="1"/>
  <c r="AJ417" i="1" s="1"/>
  <c r="AJ418" i="1" s="1"/>
  <c r="AK416" i="1"/>
  <c r="AK417" i="1" s="1"/>
  <c r="AK418" i="1" s="1"/>
  <c r="AL416" i="1"/>
  <c r="AL417" i="1" s="1"/>
  <c r="AL418" i="1" s="1"/>
  <c r="AL612" i="1"/>
  <c r="AL613" i="1" s="1"/>
  <c r="AL614" i="1" s="1"/>
  <c r="AK612" i="1"/>
  <c r="AK613" i="1" s="1"/>
  <c r="AK614" i="1" s="1"/>
  <c r="AJ612" i="1"/>
  <c r="AJ613" i="1" s="1"/>
  <c r="AJ614" i="1" s="1"/>
  <c r="AL584" i="1"/>
  <c r="AL585" i="1" s="1"/>
  <c r="AL586" i="1" s="1"/>
  <c r="AK584" i="1"/>
  <c r="AK585" i="1" s="1"/>
  <c r="AK586" i="1" s="1"/>
  <c r="AJ584" i="1"/>
  <c r="AJ585" i="1" s="1"/>
  <c r="AJ586" i="1" s="1"/>
  <c r="AL577" i="1"/>
  <c r="AL578" i="1" s="1"/>
  <c r="AL579" i="1" s="1"/>
  <c r="AK577" i="1"/>
  <c r="AK578" i="1" s="1"/>
  <c r="AK579" i="1" s="1"/>
  <c r="AJ577" i="1"/>
  <c r="AJ578" i="1" s="1"/>
  <c r="AJ579" i="1" s="1"/>
  <c r="AL570" i="1"/>
  <c r="AL571" i="1" s="1"/>
  <c r="AL572" i="1" s="1"/>
  <c r="AK570" i="1"/>
  <c r="AK571" i="1" s="1"/>
  <c r="AK572" i="1" s="1"/>
  <c r="AJ570" i="1"/>
  <c r="AJ571" i="1" s="1"/>
  <c r="AJ572" i="1" s="1"/>
  <c r="AL563" i="1"/>
  <c r="AL564" i="1" s="1"/>
  <c r="AL565" i="1" s="1"/>
  <c r="AK563" i="1"/>
  <c r="AK564" i="1" s="1"/>
  <c r="AK565" i="1" s="1"/>
  <c r="AJ563" i="1"/>
  <c r="AJ564" i="1" s="1"/>
  <c r="AJ565" i="1" s="1"/>
  <c r="AL556" i="1"/>
  <c r="AL557" i="1" s="1"/>
  <c r="AL558" i="1" s="1"/>
  <c r="AK556" i="1"/>
  <c r="AK557" i="1" s="1"/>
  <c r="AK558" i="1" s="1"/>
  <c r="AJ556" i="1"/>
  <c r="AJ557" i="1" s="1"/>
  <c r="AJ558" i="1" s="1"/>
  <c r="AL549" i="1"/>
  <c r="AL550" i="1" s="1"/>
  <c r="AL551" i="1" s="1"/>
  <c r="AK549" i="1"/>
  <c r="AK550" i="1" s="1"/>
  <c r="AK551" i="1" s="1"/>
  <c r="AJ549" i="1"/>
  <c r="AJ550" i="1" s="1"/>
  <c r="AJ551" i="1" s="1"/>
  <c r="AL542" i="1"/>
  <c r="AL543" i="1" s="1"/>
  <c r="AL544" i="1" s="1"/>
  <c r="AK542" i="1"/>
  <c r="AK543" i="1" s="1"/>
  <c r="AK544" i="1" s="1"/>
  <c r="AJ542" i="1"/>
  <c r="AJ543" i="1" s="1"/>
  <c r="AJ544" i="1" s="1"/>
  <c r="AL535" i="1"/>
  <c r="AL536" i="1" s="1"/>
  <c r="AL537" i="1" s="1"/>
  <c r="AK535" i="1"/>
  <c r="AK536" i="1" s="1"/>
  <c r="AK537" i="1" s="1"/>
  <c r="AJ535" i="1"/>
  <c r="AJ536" i="1" s="1"/>
  <c r="AJ537" i="1" s="1"/>
  <c r="AL528" i="1"/>
  <c r="AL529" i="1" s="1"/>
  <c r="AL530" i="1" s="1"/>
  <c r="AK528" i="1"/>
  <c r="AK529" i="1" s="1"/>
  <c r="AK530" i="1" s="1"/>
  <c r="AJ528" i="1"/>
  <c r="AJ529" i="1" s="1"/>
  <c r="AJ530" i="1" s="1"/>
  <c r="AL521" i="1"/>
  <c r="AL522" i="1" s="1"/>
  <c r="AL523" i="1" s="1"/>
  <c r="AK521" i="1"/>
  <c r="AK522" i="1" s="1"/>
  <c r="AK523" i="1" s="1"/>
  <c r="AJ521" i="1"/>
  <c r="AJ522" i="1" s="1"/>
  <c r="AJ523" i="1" s="1"/>
  <c r="AL514" i="1"/>
  <c r="AL515" i="1" s="1"/>
  <c r="AL516" i="1" s="1"/>
  <c r="AK514" i="1"/>
  <c r="AK515" i="1" s="1"/>
  <c r="AK516" i="1" s="1"/>
  <c r="AJ514" i="1"/>
  <c r="AJ515" i="1" s="1"/>
  <c r="AJ516" i="1" s="1"/>
  <c r="AL507" i="1"/>
  <c r="AL508" i="1" s="1"/>
  <c r="AL509" i="1" s="1"/>
  <c r="AK507" i="1"/>
  <c r="AK508" i="1" s="1"/>
  <c r="AK509" i="1" s="1"/>
  <c r="AJ507" i="1"/>
  <c r="AJ508" i="1" s="1"/>
  <c r="AJ509" i="1" s="1"/>
  <c r="AL500" i="1"/>
  <c r="AL501" i="1" s="1"/>
  <c r="AL502" i="1" s="1"/>
  <c r="AK500" i="1"/>
  <c r="AK501" i="1" s="1"/>
  <c r="AK502" i="1" s="1"/>
  <c r="AJ500" i="1"/>
  <c r="AJ501" i="1" s="1"/>
  <c r="AJ502" i="1" s="1"/>
  <c r="AL493" i="1"/>
  <c r="AL494" i="1" s="1"/>
  <c r="AL495" i="1" s="1"/>
  <c r="AK493" i="1"/>
  <c r="AK494" i="1" s="1"/>
  <c r="AK495" i="1" s="1"/>
  <c r="AJ493" i="1"/>
  <c r="AJ494" i="1" s="1"/>
  <c r="AJ495" i="1" s="1"/>
  <c r="AL486" i="1"/>
  <c r="AL487" i="1" s="1"/>
  <c r="AL488" i="1" s="1"/>
  <c r="AK486" i="1"/>
  <c r="AK487" i="1" s="1"/>
  <c r="AK488" i="1" s="1"/>
  <c r="AJ486" i="1"/>
  <c r="AJ487" i="1" s="1"/>
  <c r="AJ488" i="1" s="1"/>
  <c r="AL479" i="1"/>
  <c r="AL480" i="1" s="1"/>
  <c r="AL481" i="1" s="1"/>
  <c r="AK479" i="1"/>
  <c r="AK480" i="1" s="1"/>
  <c r="AK481" i="1" s="1"/>
  <c r="AJ479" i="1"/>
  <c r="AJ480" i="1" s="1"/>
  <c r="AJ481" i="1" s="1"/>
  <c r="AL472" i="1"/>
  <c r="AL473" i="1" s="1"/>
  <c r="AL474" i="1" s="1"/>
  <c r="AK472" i="1"/>
  <c r="AK473" i="1" s="1"/>
  <c r="AK474" i="1" s="1"/>
  <c r="AJ472" i="1"/>
  <c r="AJ473" i="1" s="1"/>
  <c r="AJ474" i="1" s="1"/>
  <c r="AL465" i="1"/>
  <c r="AL466" i="1" s="1"/>
  <c r="AL467" i="1" s="1"/>
  <c r="AK465" i="1"/>
  <c r="AK466" i="1" s="1"/>
  <c r="AK467" i="1" s="1"/>
  <c r="AJ465" i="1"/>
  <c r="AJ466" i="1" s="1"/>
  <c r="AJ467" i="1" s="1"/>
  <c r="AL458" i="1"/>
  <c r="AL459" i="1" s="1"/>
  <c r="AL460" i="1" s="1"/>
  <c r="AK458" i="1"/>
  <c r="AK459" i="1" s="1"/>
  <c r="AK460" i="1" s="1"/>
  <c r="AJ458" i="1"/>
  <c r="AJ459" i="1" s="1"/>
  <c r="AJ460" i="1" s="1"/>
  <c r="AL451" i="1"/>
  <c r="AL452" i="1" s="1"/>
  <c r="AL453" i="1" s="1"/>
  <c r="AK451" i="1"/>
  <c r="AK452" i="1" s="1"/>
  <c r="AK453" i="1" s="1"/>
  <c r="AJ451" i="1"/>
  <c r="AJ452" i="1" s="1"/>
  <c r="AJ453" i="1" s="1"/>
  <c r="AL444" i="1"/>
  <c r="AL445" i="1" s="1"/>
  <c r="AL446" i="1" s="1"/>
  <c r="AK444" i="1"/>
  <c r="AK445" i="1" s="1"/>
  <c r="AK446" i="1" s="1"/>
  <c r="AJ444" i="1"/>
  <c r="AJ445" i="1" s="1"/>
  <c r="AJ446" i="1" s="1"/>
  <c r="AL437" i="1"/>
  <c r="AL438" i="1" s="1"/>
  <c r="AL439" i="1" s="1"/>
  <c r="AK437" i="1"/>
  <c r="AK438" i="1" s="1"/>
  <c r="AK439" i="1" s="1"/>
  <c r="AJ437" i="1"/>
  <c r="AJ438" i="1" s="1"/>
  <c r="AJ439" i="1" s="1"/>
  <c r="AL430" i="1"/>
  <c r="AL431" i="1" s="1"/>
  <c r="AL432" i="1" s="1"/>
  <c r="AK430" i="1"/>
  <c r="AK431" i="1" s="1"/>
  <c r="AK432" i="1" s="1"/>
  <c r="AJ430" i="1"/>
  <c r="AJ431" i="1" s="1"/>
  <c r="AJ432" i="1" s="1"/>
  <c r="AL423" i="1"/>
  <c r="AL424" i="1" s="1"/>
  <c r="AL425" i="1" s="1"/>
  <c r="AK423" i="1"/>
  <c r="AK424" i="1" s="1"/>
  <c r="AK425" i="1" s="1"/>
  <c r="AJ423" i="1"/>
  <c r="AJ424" i="1" s="1"/>
  <c r="AJ425" i="1" s="1"/>
  <c r="AL388" i="1"/>
  <c r="AL389" i="1" s="1"/>
  <c r="AL390" i="1" s="1"/>
  <c r="AK388" i="1"/>
  <c r="AK389" i="1" s="1"/>
  <c r="AK390" i="1" s="1"/>
  <c r="AJ388" i="1"/>
  <c r="AJ389" i="1" s="1"/>
  <c r="AJ390" i="1" s="1"/>
  <c r="AL381" i="1"/>
  <c r="AL382" i="1" s="1"/>
  <c r="AL383" i="1" s="1"/>
  <c r="AK381" i="1"/>
  <c r="AK382" i="1" s="1"/>
  <c r="AK383" i="1" s="1"/>
  <c r="AJ381" i="1"/>
  <c r="AJ382" i="1" s="1"/>
  <c r="AJ383" i="1" s="1"/>
  <c r="AL346" i="1"/>
  <c r="AL347" i="1" s="1"/>
  <c r="AL348" i="1" s="1"/>
  <c r="AK346" i="1"/>
  <c r="AK347" i="1" s="1"/>
  <c r="AK348" i="1" s="1"/>
  <c r="AJ346" i="1"/>
  <c r="AJ347" i="1" s="1"/>
  <c r="AJ348" i="1" s="1"/>
  <c r="AI612" i="1"/>
  <c r="AI613" i="1" s="1"/>
  <c r="AI614" i="1" s="1"/>
  <c r="AH612" i="1"/>
  <c r="AH613" i="1" s="1"/>
  <c r="AH614" i="1" s="1"/>
  <c r="AG612" i="1"/>
  <c r="AG613" i="1" s="1"/>
  <c r="AG614" i="1" s="1"/>
  <c r="AF612" i="1"/>
  <c r="AF613" i="1" s="1"/>
  <c r="AF614" i="1" s="1"/>
  <c r="AE612" i="1"/>
  <c r="AE613" i="1" s="1"/>
  <c r="AE614" i="1" s="1"/>
  <c r="AD612" i="1"/>
  <c r="AD613" i="1" s="1"/>
  <c r="AD614" i="1" s="1"/>
  <c r="AC612" i="1"/>
  <c r="AC613" i="1" s="1"/>
  <c r="AC614" i="1" s="1"/>
  <c r="AB612" i="1"/>
  <c r="AB613" i="1" s="1"/>
  <c r="AB614" i="1" s="1"/>
  <c r="AA612" i="1"/>
  <c r="AA613" i="1" s="1"/>
  <c r="AA614" i="1" s="1"/>
  <c r="Z612" i="1"/>
  <c r="Z613" i="1" s="1"/>
  <c r="Z614" i="1" s="1"/>
  <c r="Y612" i="1"/>
  <c r="Y613" i="1" s="1"/>
  <c r="Y614" i="1" s="1"/>
  <c r="X612" i="1"/>
  <c r="X613" i="1" s="1"/>
  <c r="X614" i="1" s="1"/>
  <c r="W612" i="1"/>
  <c r="W613" i="1" s="1"/>
  <c r="W614" i="1" s="1"/>
  <c r="V612" i="1"/>
  <c r="V613" i="1" s="1"/>
  <c r="V614" i="1" s="1"/>
  <c r="U612" i="1"/>
  <c r="U613" i="1" s="1"/>
  <c r="U614" i="1" s="1"/>
  <c r="T612" i="1"/>
  <c r="T613" i="1" s="1"/>
  <c r="T614" i="1" s="1"/>
  <c r="S612" i="1"/>
  <c r="S613" i="1" s="1"/>
  <c r="S614" i="1" s="1"/>
  <c r="R612" i="1"/>
  <c r="R613" i="1" s="1"/>
  <c r="R614" i="1" s="1"/>
  <c r="Q612" i="1"/>
  <c r="Q613" i="1" s="1"/>
  <c r="Q614" i="1" s="1"/>
  <c r="P612" i="1"/>
  <c r="P613" i="1" s="1"/>
  <c r="P614" i="1" s="1"/>
  <c r="O612" i="1"/>
  <c r="O613" i="1" s="1"/>
  <c r="O614" i="1" s="1"/>
  <c r="N612" i="1"/>
  <c r="N613" i="1" s="1"/>
  <c r="N614" i="1" s="1"/>
  <c r="M612" i="1"/>
  <c r="M613" i="1" s="1"/>
  <c r="M614" i="1" s="1"/>
  <c r="L612" i="1"/>
  <c r="L613" i="1" s="1"/>
  <c r="L614" i="1" s="1"/>
  <c r="K612" i="1"/>
  <c r="K613" i="1" s="1"/>
  <c r="K614" i="1" s="1"/>
  <c r="J612" i="1"/>
  <c r="J613" i="1" s="1"/>
  <c r="J614" i="1" s="1"/>
  <c r="I612" i="1"/>
  <c r="I613" i="1" s="1"/>
  <c r="I614" i="1" s="1"/>
  <c r="H612" i="1"/>
  <c r="H613" i="1" s="1"/>
  <c r="H614" i="1" s="1"/>
  <c r="AI584" i="1"/>
  <c r="AI585" i="1" s="1"/>
  <c r="AI586" i="1" s="1"/>
  <c r="AH584" i="1"/>
  <c r="AH585" i="1" s="1"/>
  <c r="AH586" i="1" s="1"/>
  <c r="AG584" i="1"/>
  <c r="AG585" i="1" s="1"/>
  <c r="AG586" i="1" s="1"/>
  <c r="AF584" i="1"/>
  <c r="AF585" i="1" s="1"/>
  <c r="AF586" i="1" s="1"/>
  <c r="AE584" i="1"/>
  <c r="AE585" i="1" s="1"/>
  <c r="AE586" i="1" s="1"/>
  <c r="AD584" i="1"/>
  <c r="AD585" i="1" s="1"/>
  <c r="AD586" i="1" s="1"/>
  <c r="AC584" i="1"/>
  <c r="AC585" i="1" s="1"/>
  <c r="AC586" i="1" s="1"/>
  <c r="AB584" i="1"/>
  <c r="AB585" i="1" s="1"/>
  <c r="AB586" i="1" s="1"/>
  <c r="AA584" i="1"/>
  <c r="AA585" i="1" s="1"/>
  <c r="AA586" i="1" s="1"/>
  <c r="Z584" i="1"/>
  <c r="Z585" i="1" s="1"/>
  <c r="Z586" i="1" s="1"/>
  <c r="Y584" i="1"/>
  <c r="Y585" i="1" s="1"/>
  <c r="Y586" i="1" s="1"/>
  <c r="X584" i="1"/>
  <c r="X585" i="1" s="1"/>
  <c r="X586" i="1" s="1"/>
  <c r="W584" i="1"/>
  <c r="W585" i="1" s="1"/>
  <c r="W586" i="1" s="1"/>
  <c r="V584" i="1"/>
  <c r="V585" i="1" s="1"/>
  <c r="V586" i="1" s="1"/>
  <c r="U584" i="1"/>
  <c r="U585" i="1" s="1"/>
  <c r="U586" i="1" s="1"/>
  <c r="T584" i="1"/>
  <c r="T585" i="1" s="1"/>
  <c r="T586" i="1" s="1"/>
  <c r="S584" i="1"/>
  <c r="S585" i="1" s="1"/>
  <c r="S586" i="1" s="1"/>
  <c r="R584" i="1"/>
  <c r="R585" i="1" s="1"/>
  <c r="R586" i="1" s="1"/>
  <c r="Q584" i="1"/>
  <c r="Q585" i="1" s="1"/>
  <c r="Q586" i="1" s="1"/>
  <c r="P584" i="1"/>
  <c r="P585" i="1" s="1"/>
  <c r="P586" i="1" s="1"/>
  <c r="O584" i="1"/>
  <c r="O585" i="1" s="1"/>
  <c r="O586" i="1" s="1"/>
  <c r="N584" i="1"/>
  <c r="N585" i="1" s="1"/>
  <c r="N586" i="1" s="1"/>
  <c r="M584" i="1"/>
  <c r="M585" i="1" s="1"/>
  <c r="M586" i="1" s="1"/>
  <c r="L584" i="1"/>
  <c r="L585" i="1" s="1"/>
  <c r="L586" i="1" s="1"/>
  <c r="K584" i="1"/>
  <c r="K585" i="1" s="1"/>
  <c r="K586" i="1" s="1"/>
  <c r="J584" i="1"/>
  <c r="J585" i="1" s="1"/>
  <c r="J586" i="1" s="1"/>
  <c r="I584" i="1"/>
  <c r="I585" i="1" s="1"/>
  <c r="I586" i="1" s="1"/>
  <c r="H584" i="1"/>
  <c r="H585" i="1" s="1"/>
  <c r="H586" i="1" s="1"/>
  <c r="AI577" i="1"/>
  <c r="AI578" i="1" s="1"/>
  <c r="AI579" i="1" s="1"/>
  <c r="AH577" i="1"/>
  <c r="AH578" i="1" s="1"/>
  <c r="AH579" i="1" s="1"/>
  <c r="AG577" i="1"/>
  <c r="AG578" i="1" s="1"/>
  <c r="AG579" i="1" s="1"/>
  <c r="AF577" i="1"/>
  <c r="AF578" i="1" s="1"/>
  <c r="AF579" i="1" s="1"/>
  <c r="AE577" i="1"/>
  <c r="AE578" i="1" s="1"/>
  <c r="AE579" i="1" s="1"/>
  <c r="AD577" i="1"/>
  <c r="AD578" i="1" s="1"/>
  <c r="AD579" i="1" s="1"/>
  <c r="AC577" i="1"/>
  <c r="AC578" i="1" s="1"/>
  <c r="AC579" i="1" s="1"/>
  <c r="AB577" i="1"/>
  <c r="AB578" i="1" s="1"/>
  <c r="AB579" i="1" s="1"/>
  <c r="AA577" i="1"/>
  <c r="AA578" i="1" s="1"/>
  <c r="AA579" i="1" s="1"/>
  <c r="Z577" i="1"/>
  <c r="Z578" i="1" s="1"/>
  <c r="Z579" i="1" s="1"/>
  <c r="Y577" i="1"/>
  <c r="Y578" i="1" s="1"/>
  <c r="Y579" i="1" s="1"/>
  <c r="X577" i="1"/>
  <c r="X578" i="1" s="1"/>
  <c r="X579" i="1" s="1"/>
  <c r="W577" i="1"/>
  <c r="W578" i="1" s="1"/>
  <c r="W579" i="1" s="1"/>
  <c r="V577" i="1"/>
  <c r="V578" i="1" s="1"/>
  <c r="V579" i="1" s="1"/>
  <c r="U577" i="1"/>
  <c r="U578" i="1" s="1"/>
  <c r="U579" i="1" s="1"/>
  <c r="T577" i="1"/>
  <c r="T578" i="1" s="1"/>
  <c r="T579" i="1" s="1"/>
  <c r="S577" i="1"/>
  <c r="S578" i="1" s="1"/>
  <c r="S579" i="1" s="1"/>
  <c r="R577" i="1"/>
  <c r="R578" i="1" s="1"/>
  <c r="R579" i="1" s="1"/>
  <c r="Q577" i="1"/>
  <c r="Q578" i="1" s="1"/>
  <c r="Q579" i="1" s="1"/>
  <c r="P577" i="1"/>
  <c r="P578" i="1" s="1"/>
  <c r="P579" i="1" s="1"/>
  <c r="O577" i="1"/>
  <c r="O578" i="1" s="1"/>
  <c r="O579" i="1" s="1"/>
  <c r="N577" i="1"/>
  <c r="N578" i="1" s="1"/>
  <c r="N579" i="1" s="1"/>
  <c r="M577" i="1"/>
  <c r="M578" i="1" s="1"/>
  <c r="M579" i="1" s="1"/>
  <c r="L577" i="1"/>
  <c r="L578" i="1" s="1"/>
  <c r="L579" i="1" s="1"/>
  <c r="K577" i="1"/>
  <c r="K578" i="1" s="1"/>
  <c r="K579" i="1" s="1"/>
  <c r="J577" i="1"/>
  <c r="J578" i="1" s="1"/>
  <c r="J579" i="1" s="1"/>
  <c r="I577" i="1"/>
  <c r="I578" i="1" s="1"/>
  <c r="I579" i="1" s="1"/>
  <c r="H577" i="1"/>
  <c r="H578" i="1" s="1"/>
  <c r="H579" i="1" s="1"/>
  <c r="AI570" i="1"/>
  <c r="AI571" i="1" s="1"/>
  <c r="AI572" i="1" s="1"/>
  <c r="AH570" i="1"/>
  <c r="AH571" i="1" s="1"/>
  <c r="AH572" i="1" s="1"/>
  <c r="AG570" i="1"/>
  <c r="AG571" i="1" s="1"/>
  <c r="AG572" i="1" s="1"/>
  <c r="AF570" i="1"/>
  <c r="AF571" i="1" s="1"/>
  <c r="AF572" i="1" s="1"/>
  <c r="AE570" i="1"/>
  <c r="AE571" i="1" s="1"/>
  <c r="AE572" i="1" s="1"/>
  <c r="AD570" i="1"/>
  <c r="AD571" i="1" s="1"/>
  <c r="AD572" i="1" s="1"/>
  <c r="AC570" i="1"/>
  <c r="AC571" i="1" s="1"/>
  <c r="AC572" i="1" s="1"/>
  <c r="AB570" i="1"/>
  <c r="AB571" i="1" s="1"/>
  <c r="AB572" i="1" s="1"/>
  <c r="AA570" i="1"/>
  <c r="AA571" i="1" s="1"/>
  <c r="AA572" i="1" s="1"/>
  <c r="Z570" i="1"/>
  <c r="Z571" i="1" s="1"/>
  <c r="Z572" i="1" s="1"/>
  <c r="Y570" i="1"/>
  <c r="Y571" i="1" s="1"/>
  <c r="Y572" i="1" s="1"/>
  <c r="X570" i="1"/>
  <c r="X571" i="1" s="1"/>
  <c r="X572" i="1" s="1"/>
  <c r="W570" i="1"/>
  <c r="W571" i="1" s="1"/>
  <c r="W572" i="1" s="1"/>
  <c r="V570" i="1"/>
  <c r="V571" i="1" s="1"/>
  <c r="V572" i="1" s="1"/>
  <c r="U570" i="1"/>
  <c r="U571" i="1" s="1"/>
  <c r="U572" i="1" s="1"/>
  <c r="T570" i="1"/>
  <c r="T571" i="1" s="1"/>
  <c r="T572" i="1" s="1"/>
  <c r="S570" i="1"/>
  <c r="S571" i="1" s="1"/>
  <c r="S572" i="1" s="1"/>
  <c r="R570" i="1"/>
  <c r="R571" i="1" s="1"/>
  <c r="R572" i="1" s="1"/>
  <c r="Q570" i="1"/>
  <c r="Q571" i="1" s="1"/>
  <c r="Q572" i="1" s="1"/>
  <c r="P570" i="1"/>
  <c r="P571" i="1" s="1"/>
  <c r="P572" i="1" s="1"/>
  <c r="O570" i="1"/>
  <c r="O571" i="1" s="1"/>
  <c r="O572" i="1" s="1"/>
  <c r="N570" i="1"/>
  <c r="N571" i="1" s="1"/>
  <c r="N572" i="1" s="1"/>
  <c r="M570" i="1"/>
  <c r="M571" i="1" s="1"/>
  <c r="M572" i="1" s="1"/>
  <c r="L570" i="1"/>
  <c r="L571" i="1" s="1"/>
  <c r="L572" i="1" s="1"/>
  <c r="K570" i="1"/>
  <c r="K571" i="1" s="1"/>
  <c r="K572" i="1" s="1"/>
  <c r="J570" i="1"/>
  <c r="J571" i="1" s="1"/>
  <c r="J572" i="1" s="1"/>
  <c r="I570" i="1"/>
  <c r="I571" i="1" s="1"/>
  <c r="I572" i="1" s="1"/>
  <c r="H570" i="1"/>
  <c r="H571" i="1" s="1"/>
  <c r="H572" i="1" s="1"/>
  <c r="A566" i="1"/>
  <c r="A580" i="1" s="1"/>
  <c r="AI563" i="1"/>
  <c r="AI564" i="1" s="1"/>
  <c r="AI565" i="1" s="1"/>
  <c r="AH563" i="1"/>
  <c r="AH564" i="1" s="1"/>
  <c r="AH565" i="1" s="1"/>
  <c r="AG563" i="1"/>
  <c r="AG564" i="1" s="1"/>
  <c r="AG565" i="1" s="1"/>
  <c r="AF563" i="1"/>
  <c r="AF564" i="1" s="1"/>
  <c r="AF565" i="1" s="1"/>
  <c r="AE563" i="1"/>
  <c r="AE564" i="1" s="1"/>
  <c r="AE565" i="1" s="1"/>
  <c r="AD563" i="1"/>
  <c r="AD564" i="1" s="1"/>
  <c r="AD565" i="1" s="1"/>
  <c r="AC563" i="1"/>
  <c r="AC564" i="1" s="1"/>
  <c r="AC565" i="1" s="1"/>
  <c r="AB563" i="1"/>
  <c r="AB564" i="1" s="1"/>
  <c r="AB565" i="1" s="1"/>
  <c r="AA563" i="1"/>
  <c r="AA564" i="1" s="1"/>
  <c r="AA565" i="1" s="1"/>
  <c r="Z563" i="1"/>
  <c r="Z564" i="1" s="1"/>
  <c r="Z565" i="1" s="1"/>
  <c r="Y563" i="1"/>
  <c r="Y564" i="1" s="1"/>
  <c r="Y565" i="1" s="1"/>
  <c r="X563" i="1"/>
  <c r="X564" i="1" s="1"/>
  <c r="X565" i="1" s="1"/>
  <c r="W563" i="1"/>
  <c r="W564" i="1" s="1"/>
  <c r="W565" i="1" s="1"/>
  <c r="V563" i="1"/>
  <c r="V564" i="1" s="1"/>
  <c r="V565" i="1" s="1"/>
  <c r="U563" i="1"/>
  <c r="U564" i="1" s="1"/>
  <c r="U565" i="1" s="1"/>
  <c r="T563" i="1"/>
  <c r="T564" i="1" s="1"/>
  <c r="T565" i="1" s="1"/>
  <c r="S563" i="1"/>
  <c r="S564" i="1" s="1"/>
  <c r="S565" i="1" s="1"/>
  <c r="R563" i="1"/>
  <c r="R564" i="1" s="1"/>
  <c r="R565" i="1" s="1"/>
  <c r="Q563" i="1"/>
  <c r="Q564" i="1" s="1"/>
  <c r="Q565" i="1" s="1"/>
  <c r="P563" i="1"/>
  <c r="P564" i="1" s="1"/>
  <c r="P565" i="1" s="1"/>
  <c r="O563" i="1"/>
  <c r="O564" i="1" s="1"/>
  <c r="O565" i="1" s="1"/>
  <c r="N563" i="1"/>
  <c r="N564" i="1" s="1"/>
  <c r="N565" i="1" s="1"/>
  <c r="M563" i="1"/>
  <c r="M564" i="1" s="1"/>
  <c r="M565" i="1" s="1"/>
  <c r="L563" i="1"/>
  <c r="L564" i="1" s="1"/>
  <c r="L565" i="1" s="1"/>
  <c r="K563" i="1"/>
  <c r="K564" i="1" s="1"/>
  <c r="K565" i="1" s="1"/>
  <c r="J563" i="1"/>
  <c r="J564" i="1" s="1"/>
  <c r="J565" i="1" s="1"/>
  <c r="I563" i="1"/>
  <c r="I564" i="1" s="1"/>
  <c r="I565" i="1" s="1"/>
  <c r="H563" i="1"/>
  <c r="H564" i="1" s="1"/>
  <c r="H565" i="1" s="1"/>
  <c r="AI556" i="1"/>
  <c r="AI557" i="1" s="1"/>
  <c r="AI558" i="1" s="1"/>
  <c r="AH556" i="1"/>
  <c r="AH557" i="1" s="1"/>
  <c r="AH558" i="1" s="1"/>
  <c r="AG556" i="1"/>
  <c r="AG557" i="1" s="1"/>
  <c r="AG558" i="1" s="1"/>
  <c r="AF556" i="1"/>
  <c r="AF557" i="1" s="1"/>
  <c r="AF558" i="1" s="1"/>
  <c r="AE556" i="1"/>
  <c r="AE557" i="1" s="1"/>
  <c r="AE558" i="1" s="1"/>
  <c r="AD556" i="1"/>
  <c r="AD557" i="1" s="1"/>
  <c r="AD558" i="1" s="1"/>
  <c r="AC556" i="1"/>
  <c r="AC557" i="1" s="1"/>
  <c r="AC558" i="1" s="1"/>
  <c r="AB556" i="1"/>
  <c r="AB557" i="1" s="1"/>
  <c r="AB558" i="1" s="1"/>
  <c r="AA556" i="1"/>
  <c r="AA557" i="1" s="1"/>
  <c r="AA558" i="1" s="1"/>
  <c r="Z556" i="1"/>
  <c r="Z557" i="1" s="1"/>
  <c r="Z558" i="1" s="1"/>
  <c r="Y556" i="1"/>
  <c r="Y557" i="1" s="1"/>
  <c r="Y558" i="1" s="1"/>
  <c r="X556" i="1"/>
  <c r="X557" i="1" s="1"/>
  <c r="X558" i="1" s="1"/>
  <c r="W556" i="1"/>
  <c r="W557" i="1" s="1"/>
  <c r="W558" i="1" s="1"/>
  <c r="V556" i="1"/>
  <c r="V557" i="1" s="1"/>
  <c r="V558" i="1" s="1"/>
  <c r="U556" i="1"/>
  <c r="U557" i="1" s="1"/>
  <c r="U558" i="1" s="1"/>
  <c r="T556" i="1"/>
  <c r="T557" i="1" s="1"/>
  <c r="T558" i="1" s="1"/>
  <c r="S556" i="1"/>
  <c r="S557" i="1" s="1"/>
  <c r="S558" i="1" s="1"/>
  <c r="R556" i="1"/>
  <c r="R557" i="1" s="1"/>
  <c r="R558" i="1" s="1"/>
  <c r="Q556" i="1"/>
  <c r="Q557" i="1" s="1"/>
  <c r="Q558" i="1" s="1"/>
  <c r="P556" i="1"/>
  <c r="P557" i="1" s="1"/>
  <c r="P558" i="1" s="1"/>
  <c r="O556" i="1"/>
  <c r="O557" i="1" s="1"/>
  <c r="O558" i="1" s="1"/>
  <c r="N556" i="1"/>
  <c r="N557" i="1" s="1"/>
  <c r="N558" i="1" s="1"/>
  <c r="M556" i="1"/>
  <c r="M557" i="1" s="1"/>
  <c r="M558" i="1" s="1"/>
  <c r="L556" i="1"/>
  <c r="L557" i="1" s="1"/>
  <c r="L558" i="1" s="1"/>
  <c r="K556" i="1"/>
  <c r="K557" i="1" s="1"/>
  <c r="K558" i="1" s="1"/>
  <c r="J556" i="1"/>
  <c r="J557" i="1" s="1"/>
  <c r="J558" i="1" s="1"/>
  <c r="I556" i="1"/>
  <c r="I557" i="1" s="1"/>
  <c r="I558" i="1" s="1"/>
  <c r="H556" i="1"/>
  <c r="H557" i="1" s="1"/>
  <c r="H558" i="1" s="1"/>
  <c r="AI549" i="1"/>
  <c r="AI550" i="1" s="1"/>
  <c r="AI551" i="1" s="1"/>
  <c r="AH549" i="1"/>
  <c r="AH550" i="1" s="1"/>
  <c r="AH551" i="1" s="1"/>
  <c r="AG549" i="1"/>
  <c r="AG550" i="1" s="1"/>
  <c r="AG551" i="1" s="1"/>
  <c r="AF549" i="1"/>
  <c r="AF550" i="1" s="1"/>
  <c r="AF551" i="1" s="1"/>
  <c r="AE549" i="1"/>
  <c r="AE550" i="1" s="1"/>
  <c r="AE551" i="1" s="1"/>
  <c r="AD549" i="1"/>
  <c r="AD550" i="1" s="1"/>
  <c r="AD551" i="1" s="1"/>
  <c r="AC549" i="1"/>
  <c r="AC550" i="1" s="1"/>
  <c r="AC551" i="1" s="1"/>
  <c r="AB549" i="1"/>
  <c r="AB550" i="1" s="1"/>
  <c r="AB551" i="1" s="1"/>
  <c r="AA549" i="1"/>
  <c r="AA550" i="1" s="1"/>
  <c r="AA551" i="1" s="1"/>
  <c r="Z549" i="1"/>
  <c r="Z550" i="1" s="1"/>
  <c r="Z551" i="1" s="1"/>
  <c r="Y549" i="1"/>
  <c r="Y550" i="1" s="1"/>
  <c r="Y551" i="1" s="1"/>
  <c r="X549" i="1"/>
  <c r="X550" i="1" s="1"/>
  <c r="X551" i="1" s="1"/>
  <c r="W549" i="1"/>
  <c r="W550" i="1" s="1"/>
  <c r="W551" i="1" s="1"/>
  <c r="V549" i="1"/>
  <c r="V550" i="1" s="1"/>
  <c r="V551" i="1" s="1"/>
  <c r="U549" i="1"/>
  <c r="U550" i="1" s="1"/>
  <c r="U551" i="1" s="1"/>
  <c r="T549" i="1"/>
  <c r="T550" i="1" s="1"/>
  <c r="T551" i="1" s="1"/>
  <c r="S549" i="1"/>
  <c r="S550" i="1" s="1"/>
  <c r="S551" i="1" s="1"/>
  <c r="R549" i="1"/>
  <c r="R550" i="1" s="1"/>
  <c r="R551" i="1" s="1"/>
  <c r="Q549" i="1"/>
  <c r="Q550" i="1" s="1"/>
  <c r="Q551" i="1" s="1"/>
  <c r="P549" i="1"/>
  <c r="P550" i="1" s="1"/>
  <c r="P551" i="1" s="1"/>
  <c r="O549" i="1"/>
  <c r="O550" i="1" s="1"/>
  <c r="O551" i="1" s="1"/>
  <c r="N549" i="1"/>
  <c r="N550" i="1" s="1"/>
  <c r="N551" i="1" s="1"/>
  <c r="M549" i="1"/>
  <c r="M550" i="1" s="1"/>
  <c r="M551" i="1" s="1"/>
  <c r="L549" i="1"/>
  <c r="L550" i="1" s="1"/>
  <c r="L551" i="1" s="1"/>
  <c r="K549" i="1"/>
  <c r="K550" i="1" s="1"/>
  <c r="K551" i="1" s="1"/>
  <c r="J549" i="1"/>
  <c r="J550" i="1" s="1"/>
  <c r="J551" i="1" s="1"/>
  <c r="I549" i="1"/>
  <c r="I550" i="1" s="1"/>
  <c r="I551" i="1" s="1"/>
  <c r="H549" i="1"/>
  <c r="H550" i="1" s="1"/>
  <c r="H551" i="1" s="1"/>
  <c r="AI542" i="1"/>
  <c r="AI543" i="1" s="1"/>
  <c r="AI544" i="1" s="1"/>
  <c r="AH542" i="1"/>
  <c r="AH543" i="1" s="1"/>
  <c r="AH544" i="1" s="1"/>
  <c r="AG542" i="1"/>
  <c r="AG543" i="1" s="1"/>
  <c r="AG544" i="1" s="1"/>
  <c r="AF542" i="1"/>
  <c r="AF543" i="1" s="1"/>
  <c r="AF544" i="1" s="1"/>
  <c r="AE542" i="1"/>
  <c r="AE543" i="1" s="1"/>
  <c r="AE544" i="1" s="1"/>
  <c r="AD542" i="1"/>
  <c r="AD543" i="1" s="1"/>
  <c r="AD544" i="1" s="1"/>
  <c r="AC542" i="1"/>
  <c r="AC543" i="1" s="1"/>
  <c r="AC544" i="1" s="1"/>
  <c r="AB542" i="1"/>
  <c r="AB543" i="1" s="1"/>
  <c r="AB544" i="1" s="1"/>
  <c r="AA542" i="1"/>
  <c r="AA543" i="1" s="1"/>
  <c r="AA544" i="1" s="1"/>
  <c r="Z542" i="1"/>
  <c r="Z543" i="1" s="1"/>
  <c r="Z544" i="1" s="1"/>
  <c r="Y542" i="1"/>
  <c r="Y543" i="1" s="1"/>
  <c r="Y544" i="1" s="1"/>
  <c r="X542" i="1"/>
  <c r="X543" i="1" s="1"/>
  <c r="X544" i="1" s="1"/>
  <c r="W542" i="1"/>
  <c r="W543" i="1" s="1"/>
  <c r="W544" i="1" s="1"/>
  <c r="V542" i="1"/>
  <c r="V543" i="1" s="1"/>
  <c r="V544" i="1" s="1"/>
  <c r="U542" i="1"/>
  <c r="U543" i="1" s="1"/>
  <c r="U544" i="1" s="1"/>
  <c r="T542" i="1"/>
  <c r="T543" i="1" s="1"/>
  <c r="T544" i="1" s="1"/>
  <c r="S542" i="1"/>
  <c r="S543" i="1" s="1"/>
  <c r="S544" i="1" s="1"/>
  <c r="R542" i="1"/>
  <c r="R543" i="1" s="1"/>
  <c r="R544" i="1" s="1"/>
  <c r="Q542" i="1"/>
  <c r="Q543" i="1" s="1"/>
  <c r="Q544" i="1" s="1"/>
  <c r="P542" i="1"/>
  <c r="P543" i="1" s="1"/>
  <c r="P544" i="1" s="1"/>
  <c r="O542" i="1"/>
  <c r="O543" i="1" s="1"/>
  <c r="O544" i="1" s="1"/>
  <c r="N542" i="1"/>
  <c r="N543" i="1" s="1"/>
  <c r="N544" i="1" s="1"/>
  <c r="M542" i="1"/>
  <c r="M543" i="1" s="1"/>
  <c r="M544" i="1" s="1"/>
  <c r="L542" i="1"/>
  <c r="L543" i="1" s="1"/>
  <c r="L544" i="1" s="1"/>
  <c r="K542" i="1"/>
  <c r="K543" i="1" s="1"/>
  <c r="K544" i="1" s="1"/>
  <c r="J542" i="1"/>
  <c r="J543" i="1" s="1"/>
  <c r="J544" i="1" s="1"/>
  <c r="I542" i="1"/>
  <c r="I543" i="1" s="1"/>
  <c r="I544" i="1" s="1"/>
  <c r="H542" i="1"/>
  <c r="H543" i="1" s="1"/>
  <c r="H544" i="1" s="1"/>
  <c r="AI535" i="1"/>
  <c r="AI536" i="1" s="1"/>
  <c r="AI537" i="1" s="1"/>
  <c r="AH535" i="1"/>
  <c r="AH536" i="1" s="1"/>
  <c r="AH537" i="1" s="1"/>
  <c r="AG535" i="1"/>
  <c r="AG536" i="1" s="1"/>
  <c r="AG537" i="1" s="1"/>
  <c r="AF535" i="1"/>
  <c r="AF536" i="1" s="1"/>
  <c r="AF537" i="1" s="1"/>
  <c r="AE535" i="1"/>
  <c r="AE536" i="1" s="1"/>
  <c r="AE537" i="1" s="1"/>
  <c r="AD535" i="1"/>
  <c r="AD536" i="1" s="1"/>
  <c r="AD537" i="1" s="1"/>
  <c r="AC535" i="1"/>
  <c r="AC536" i="1" s="1"/>
  <c r="AC537" i="1" s="1"/>
  <c r="AB535" i="1"/>
  <c r="AB536" i="1" s="1"/>
  <c r="AB537" i="1" s="1"/>
  <c r="AA535" i="1"/>
  <c r="AA536" i="1" s="1"/>
  <c r="AA537" i="1" s="1"/>
  <c r="Z535" i="1"/>
  <c r="Z536" i="1" s="1"/>
  <c r="Z537" i="1" s="1"/>
  <c r="Y535" i="1"/>
  <c r="Y536" i="1" s="1"/>
  <c r="Y537" i="1" s="1"/>
  <c r="X535" i="1"/>
  <c r="X536" i="1" s="1"/>
  <c r="X537" i="1" s="1"/>
  <c r="W535" i="1"/>
  <c r="W536" i="1" s="1"/>
  <c r="W537" i="1" s="1"/>
  <c r="V535" i="1"/>
  <c r="V536" i="1" s="1"/>
  <c r="V537" i="1" s="1"/>
  <c r="U535" i="1"/>
  <c r="U536" i="1" s="1"/>
  <c r="U537" i="1" s="1"/>
  <c r="T535" i="1"/>
  <c r="T536" i="1" s="1"/>
  <c r="T537" i="1" s="1"/>
  <c r="S535" i="1"/>
  <c r="S536" i="1" s="1"/>
  <c r="S537" i="1" s="1"/>
  <c r="R535" i="1"/>
  <c r="R536" i="1" s="1"/>
  <c r="R537" i="1" s="1"/>
  <c r="Q535" i="1"/>
  <c r="Q536" i="1" s="1"/>
  <c r="Q537" i="1" s="1"/>
  <c r="P535" i="1"/>
  <c r="P536" i="1" s="1"/>
  <c r="P537" i="1" s="1"/>
  <c r="O535" i="1"/>
  <c r="O536" i="1" s="1"/>
  <c r="O537" i="1" s="1"/>
  <c r="N535" i="1"/>
  <c r="N536" i="1" s="1"/>
  <c r="N537" i="1" s="1"/>
  <c r="M535" i="1"/>
  <c r="M536" i="1" s="1"/>
  <c r="M537" i="1" s="1"/>
  <c r="L535" i="1"/>
  <c r="L536" i="1" s="1"/>
  <c r="L537" i="1" s="1"/>
  <c r="K535" i="1"/>
  <c r="K536" i="1" s="1"/>
  <c r="K537" i="1" s="1"/>
  <c r="J535" i="1"/>
  <c r="J536" i="1" s="1"/>
  <c r="J537" i="1" s="1"/>
  <c r="I535" i="1"/>
  <c r="I536" i="1" s="1"/>
  <c r="I537" i="1" s="1"/>
  <c r="H535" i="1"/>
  <c r="H536" i="1" s="1"/>
  <c r="H537" i="1" s="1"/>
  <c r="AI528" i="1"/>
  <c r="AI529" i="1" s="1"/>
  <c r="AI530" i="1" s="1"/>
  <c r="AH528" i="1"/>
  <c r="AH529" i="1" s="1"/>
  <c r="AH530" i="1" s="1"/>
  <c r="AG528" i="1"/>
  <c r="AG529" i="1" s="1"/>
  <c r="AG530" i="1" s="1"/>
  <c r="AF528" i="1"/>
  <c r="AF529" i="1" s="1"/>
  <c r="AF530" i="1" s="1"/>
  <c r="AE528" i="1"/>
  <c r="AE529" i="1" s="1"/>
  <c r="AE530" i="1" s="1"/>
  <c r="AD528" i="1"/>
  <c r="AD529" i="1" s="1"/>
  <c r="AD530" i="1" s="1"/>
  <c r="AC528" i="1"/>
  <c r="AC529" i="1" s="1"/>
  <c r="AC530" i="1" s="1"/>
  <c r="AB528" i="1"/>
  <c r="AB529" i="1" s="1"/>
  <c r="AB530" i="1" s="1"/>
  <c r="AA528" i="1"/>
  <c r="AA529" i="1" s="1"/>
  <c r="AA530" i="1" s="1"/>
  <c r="Z528" i="1"/>
  <c r="Z529" i="1" s="1"/>
  <c r="Z530" i="1" s="1"/>
  <c r="Y528" i="1"/>
  <c r="Y529" i="1" s="1"/>
  <c r="Y530" i="1" s="1"/>
  <c r="X528" i="1"/>
  <c r="X529" i="1" s="1"/>
  <c r="X530" i="1" s="1"/>
  <c r="W528" i="1"/>
  <c r="W529" i="1" s="1"/>
  <c r="W530" i="1" s="1"/>
  <c r="V528" i="1"/>
  <c r="V529" i="1" s="1"/>
  <c r="V530" i="1" s="1"/>
  <c r="U528" i="1"/>
  <c r="U529" i="1" s="1"/>
  <c r="U530" i="1" s="1"/>
  <c r="T528" i="1"/>
  <c r="T529" i="1" s="1"/>
  <c r="T530" i="1" s="1"/>
  <c r="S528" i="1"/>
  <c r="S529" i="1" s="1"/>
  <c r="S530" i="1" s="1"/>
  <c r="R528" i="1"/>
  <c r="R529" i="1" s="1"/>
  <c r="R530" i="1" s="1"/>
  <c r="Q528" i="1"/>
  <c r="Q529" i="1" s="1"/>
  <c r="Q530" i="1" s="1"/>
  <c r="P528" i="1"/>
  <c r="P529" i="1" s="1"/>
  <c r="P530" i="1" s="1"/>
  <c r="O528" i="1"/>
  <c r="O529" i="1" s="1"/>
  <c r="O530" i="1" s="1"/>
  <c r="N528" i="1"/>
  <c r="N529" i="1" s="1"/>
  <c r="N530" i="1" s="1"/>
  <c r="M528" i="1"/>
  <c r="M529" i="1" s="1"/>
  <c r="M530" i="1" s="1"/>
  <c r="L528" i="1"/>
  <c r="L529" i="1" s="1"/>
  <c r="L530" i="1" s="1"/>
  <c r="K528" i="1"/>
  <c r="K529" i="1" s="1"/>
  <c r="K530" i="1" s="1"/>
  <c r="J528" i="1"/>
  <c r="J529" i="1" s="1"/>
  <c r="J530" i="1" s="1"/>
  <c r="I528" i="1"/>
  <c r="I529" i="1" s="1"/>
  <c r="I530" i="1" s="1"/>
  <c r="H528" i="1"/>
  <c r="H529" i="1" s="1"/>
  <c r="H530" i="1" s="1"/>
  <c r="AI521" i="1"/>
  <c r="AI522" i="1" s="1"/>
  <c r="AI523" i="1" s="1"/>
  <c r="AH521" i="1"/>
  <c r="AH522" i="1" s="1"/>
  <c r="AH523" i="1" s="1"/>
  <c r="AG521" i="1"/>
  <c r="AG522" i="1" s="1"/>
  <c r="AG523" i="1" s="1"/>
  <c r="AF521" i="1"/>
  <c r="AF522" i="1" s="1"/>
  <c r="AF523" i="1" s="1"/>
  <c r="AE521" i="1"/>
  <c r="AE522" i="1" s="1"/>
  <c r="AE523" i="1" s="1"/>
  <c r="AD521" i="1"/>
  <c r="AD522" i="1" s="1"/>
  <c r="AD523" i="1" s="1"/>
  <c r="AC521" i="1"/>
  <c r="AC522" i="1" s="1"/>
  <c r="AC523" i="1" s="1"/>
  <c r="AB521" i="1"/>
  <c r="AB522" i="1" s="1"/>
  <c r="AB523" i="1" s="1"/>
  <c r="AA521" i="1"/>
  <c r="AA522" i="1" s="1"/>
  <c r="AA523" i="1" s="1"/>
  <c r="Z521" i="1"/>
  <c r="Z522" i="1" s="1"/>
  <c r="Z523" i="1" s="1"/>
  <c r="Y521" i="1"/>
  <c r="Y522" i="1" s="1"/>
  <c r="Y523" i="1" s="1"/>
  <c r="X521" i="1"/>
  <c r="X522" i="1" s="1"/>
  <c r="X523" i="1" s="1"/>
  <c r="W521" i="1"/>
  <c r="W522" i="1" s="1"/>
  <c r="W523" i="1" s="1"/>
  <c r="V521" i="1"/>
  <c r="V522" i="1" s="1"/>
  <c r="V523" i="1" s="1"/>
  <c r="U521" i="1"/>
  <c r="U522" i="1" s="1"/>
  <c r="U523" i="1" s="1"/>
  <c r="T521" i="1"/>
  <c r="T522" i="1" s="1"/>
  <c r="T523" i="1" s="1"/>
  <c r="S521" i="1"/>
  <c r="S522" i="1" s="1"/>
  <c r="S523" i="1" s="1"/>
  <c r="R521" i="1"/>
  <c r="R522" i="1" s="1"/>
  <c r="R523" i="1" s="1"/>
  <c r="Q521" i="1"/>
  <c r="Q522" i="1" s="1"/>
  <c r="Q523" i="1" s="1"/>
  <c r="P521" i="1"/>
  <c r="P522" i="1" s="1"/>
  <c r="P523" i="1" s="1"/>
  <c r="O521" i="1"/>
  <c r="O522" i="1" s="1"/>
  <c r="O523" i="1" s="1"/>
  <c r="N521" i="1"/>
  <c r="N522" i="1" s="1"/>
  <c r="N523" i="1" s="1"/>
  <c r="M521" i="1"/>
  <c r="M522" i="1" s="1"/>
  <c r="M523" i="1" s="1"/>
  <c r="L521" i="1"/>
  <c r="L522" i="1" s="1"/>
  <c r="L523" i="1" s="1"/>
  <c r="K521" i="1"/>
  <c r="K522" i="1" s="1"/>
  <c r="K523" i="1" s="1"/>
  <c r="J521" i="1"/>
  <c r="J522" i="1" s="1"/>
  <c r="J523" i="1" s="1"/>
  <c r="I521" i="1"/>
  <c r="I522" i="1" s="1"/>
  <c r="I523" i="1" s="1"/>
  <c r="H521" i="1"/>
  <c r="H522" i="1" s="1"/>
  <c r="H523" i="1" s="1"/>
  <c r="AI514" i="1"/>
  <c r="AI515" i="1" s="1"/>
  <c r="AI516" i="1" s="1"/>
  <c r="AH514" i="1"/>
  <c r="AH515" i="1" s="1"/>
  <c r="AH516" i="1" s="1"/>
  <c r="AG514" i="1"/>
  <c r="AG515" i="1" s="1"/>
  <c r="AG516" i="1" s="1"/>
  <c r="AF514" i="1"/>
  <c r="AF515" i="1" s="1"/>
  <c r="AF516" i="1" s="1"/>
  <c r="AE514" i="1"/>
  <c r="AE515" i="1" s="1"/>
  <c r="AE516" i="1" s="1"/>
  <c r="AD514" i="1"/>
  <c r="AD515" i="1" s="1"/>
  <c r="AD516" i="1" s="1"/>
  <c r="AC514" i="1"/>
  <c r="AC515" i="1" s="1"/>
  <c r="AC516" i="1" s="1"/>
  <c r="AB514" i="1"/>
  <c r="AB515" i="1" s="1"/>
  <c r="AB516" i="1" s="1"/>
  <c r="AA514" i="1"/>
  <c r="AA515" i="1" s="1"/>
  <c r="AA516" i="1" s="1"/>
  <c r="Z514" i="1"/>
  <c r="Z515" i="1" s="1"/>
  <c r="Z516" i="1" s="1"/>
  <c r="Y514" i="1"/>
  <c r="Y515" i="1" s="1"/>
  <c r="Y516" i="1" s="1"/>
  <c r="X514" i="1"/>
  <c r="X515" i="1" s="1"/>
  <c r="X516" i="1" s="1"/>
  <c r="W514" i="1"/>
  <c r="W515" i="1" s="1"/>
  <c r="W516" i="1" s="1"/>
  <c r="V514" i="1"/>
  <c r="V515" i="1" s="1"/>
  <c r="V516" i="1" s="1"/>
  <c r="U514" i="1"/>
  <c r="U515" i="1" s="1"/>
  <c r="U516" i="1" s="1"/>
  <c r="T514" i="1"/>
  <c r="T515" i="1" s="1"/>
  <c r="T516" i="1" s="1"/>
  <c r="S514" i="1"/>
  <c r="S515" i="1" s="1"/>
  <c r="S516" i="1" s="1"/>
  <c r="R514" i="1"/>
  <c r="R515" i="1" s="1"/>
  <c r="R516" i="1" s="1"/>
  <c r="Q514" i="1"/>
  <c r="Q515" i="1" s="1"/>
  <c r="Q516" i="1" s="1"/>
  <c r="P514" i="1"/>
  <c r="P515" i="1" s="1"/>
  <c r="P516" i="1" s="1"/>
  <c r="O514" i="1"/>
  <c r="O515" i="1" s="1"/>
  <c r="O516" i="1" s="1"/>
  <c r="N514" i="1"/>
  <c r="N515" i="1" s="1"/>
  <c r="N516" i="1" s="1"/>
  <c r="M514" i="1"/>
  <c r="M515" i="1" s="1"/>
  <c r="M516" i="1" s="1"/>
  <c r="L514" i="1"/>
  <c r="L515" i="1" s="1"/>
  <c r="L516" i="1" s="1"/>
  <c r="K514" i="1"/>
  <c r="K515" i="1" s="1"/>
  <c r="K516" i="1" s="1"/>
  <c r="J514" i="1"/>
  <c r="J515" i="1" s="1"/>
  <c r="J516" i="1" s="1"/>
  <c r="I514" i="1"/>
  <c r="I515" i="1" s="1"/>
  <c r="I516" i="1" s="1"/>
  <c r="H514" i="1"/>
  <c r="H515" i="1" s="1"/>
  <c r="H516" i="1" s="1"/>
  <c r="AI507" i="1"/>
  <c r="AI508" i="1" s="1"/>
  <c r="AI509" i="1" s="1"/>
  <c r="AH507" i="1"/>
  <c r="AH508" i="1" s="1"/>
  <c r="AH509" i="1" s="1"/>
  <c r="AG507" i="1"/>
  <c r="AG508" i="1" s="1"/>
  <c r="AG509" i="1" s="1"/>
  <c r="AF507" i="1"/>
  <c r="AF508" i="1" s="1"/>
  <c r="AF509" i="1" s="1"/>
  <c r="AE507" i="1"/>
  <c r="AE508" i="1" s="1"/>
  <c r="AE509" i="1" s="1"/>
  <c r="AD507" i="1"/>
  <c r="AD508" i="1" s="1"/>
  <c r="AD509" i="1" s="1"/>
  <c r="AC507" i="1"/>
  <c r="AC508" i="1" s="1"/>
  <c r="AC509" i="1" s="1"/>
  <c r="AB507" i="1"/>
  <c r="AB508" i="1" s="1"/>
  <c r="AB509" i="1" s="1"/>
  <c r="AA507" i="1"/>
  <c r="AA508" i="1" s="1"/>
  <c r="AA509" i="1" s="1"/>
  <c r="Z507" i="1"/>
  <c r="Z508" i="1" s="1"/>
  <c r="Z509" i="1" s="1"/>
  <c r="Y507" i="1"/>
  <c r="Y508" i="1" s="1"/>
  <c r="Y509" i="1" s="1"/>
  <c r="X507" i="1"/>
  <c r="X508" i="1" s="1"/>
  <c r="X509" i="1" s="1"/>
  <c r="W507" i="1"/>
  <c r="W508" i="1" s="1"/>
  <c r="W509" i="1" s="1"/>
  <c r="V507" i="1"/>
  <c r="V508" i="1" s="1"/>
  <c r="V509" i="1" s="1"/>
  <c r="U507" i="1"/>
  <c r="U508" i="1" s="1"/>
  <c r="U509" i="1" s="1"/>
  <c r="T507" i="1"/>
  <c r="T508" i="1" s="1"/>
  <c r="T509" i="1" s="1"/>
  <c r="S507" i="1"/>
  <c r="S508" i="1" s="1"/>
  <c r="S509" i="1" s="1"/>
  <c r="R507" i="1"/>
  <c r="R508" i="1" s="1"/>
  <c r="R509" i="1" s="1"/>
  <c r="Q507" i="1"/>
  <c r="Q508" i="1" s="1"/>
  <c r="Q509" i="1" s="1"/>
  <c r="P507" i="1"/>
  <c r="P508" i="1" s="1"/>
  <c r="P509" i="1" s="1"/>
  <c r="O507" i="1"/>
  <c r="O508" i="1" s="1"/>
  <c r="O509" i="1" s="1"/>
  <c r="N507" i="1"/>
  <c r="N508" i="1" s="1"/>
  <c r="N509" i="1" s="1"/>
  <c r="M507" i="1"/>
  <c r="M508" i="1" s="1"/>
  <c r="M509" i="1" s="1"/>
  <c r="L507" i="1"/>
  <c r="L508" i="1" s="1"/>
  <c r="L509" i="1" s="1"/>
  <c r="K507" i="1"/>
  <c r="K508" i="1" s="1"/>
  <c r="K509" i="1" s="1"/>
  <c r="J507" i="1"/>
  <c r="J508" i="1" s="1"/>
  <c r="J509" i="1" s="1"/>
  <c r="I507" i="1"/>
  <c r="I508" i="1" s="1"/>
  <c r="I509" i="1" s="1"/>
  <c r="H507" i="1"/>
  <c r="H508" i="1" s="1"/>
  <c r="H509" i="1" s="1"/>
  <c r="AI500" i="1"/>
  <c r="AI501" i="1" s="1"/>
  <c r="AI502" i="1" s="1"/>
  <c r="AH500" i="1"/>
  <c r="AH501" i="1" s="1"/>
  <c r="AH502" i="1" s="1"/>
  <c r="AG500" i="1"/>
  <c r="AG501" i="1" s="1"/>
  <c r="AG502" i="1" s="1"/>
  <c r="AF500" i="1"/>
  <c r="AF501" i="1" s="1"/>
  <c r="AF502" i="1" s="1"/>
  <c r="AE500" i="1"/>
  <c r="AE501" i="1" s="1"/>
  <c r="AE502" i="1" s="1"/>
  <c r="AD500" i="1"/>
  <c r="AD501" i="1" s="1"/>
  <c r="AD502" i="1" s="1"/>
  <c r="AC500" i="1"/>
  <c r="AC501" i="1" s="1"/>
  <c r="AC502" i="1" s="1"/>
  <c r="AB500" i="1"/>
  <c r="AB501" i="1" s="1"/>
  <c r="AB502" i="1" s="1"/>
  <c r="AA500" i="1"/>
  <c r="AA501" i="1" s="1"/>
  <c r="AA502" i="1" s="1"/>
  <c r="Z500" i="1"/>
  <c r="Z501" i="1" s="1"/>
  <c r="Z502" i="1" s="1"/>
  <c r="Y500" i="1"/>
  <c r="Y501" i="1" s="1"/>
  <c r="Y502" i="1" s="1"/>
  <c r="X500" i="1"/>
  <c r="X501" i="1" s="1"/>
  <c r="X502" i="1" s="1"/>
  <c r="W500" i="1"/>
  <c r="W501" i="1" s="1"/>
  <c r="W502" i="1" s="1"/>
  <c r="V500" i="1"/>
  <c r="V501" i="1" s="1"/>
  <c r="V502" i="1" s="1"/>
  <c r="U500" i="1"/>
  <c r="U501" i="1" s="1"/>
  <c r="U502" i="1" s="1"/>
  <c r="T500" i="1"/>
  <c r="T501" i="1" s="1"/>
  <c r="T502" i="1" s="1"/>
  <c r="S500" i="1"/>
  <c r="S501" i="1" s="1"/>
  <c r="S502" i="1" s="1"/>
  <c r="R500" i="1"/>
  <c r="R501" i="1" s="1"/>
  <c r="R502" i="1" s="1"/>
  <c r="Q500" i="1"/>
  <c r="Q501" i="1" s="1"/>
  <c r="Q502" i="1" s="1"/>
  <c r="P500" i="1"/>
  <c r="P501" i="1" s="1"/>
  <c r="P502" i="1" s="1"/>
  <c r="O500" i="1"/>
  <c r="O501" i="1" s="1"/>
  <c r="O502" i="1" s="1"/>
  <c r="N501" i="1"/>
  <c r="N502" i="1" s="1"/>
  <c r="M500" i="1"/>
  <c r="M501" i="1" s="1"/>
  <c r="M502" i="1" s="1"/>
  <c r="L500" i="1"/>
  <c r="L501" i="1" s="1"/>
  <c r="L502" i="1" s="1"/>
  <c r="J500" i="1"/>
  <c r="J501" i="1" s="1"/>
  <c r="J502" i="1" s="1"/>
  <c r="I500" i="1"/>
  <c r="I501" i="1" s="1"/>
  <c r="I502" i="1" s="1"/>
  <c r="H500" i="1"/>
  <c r="H501" i="1" s="1"/>
  <c r="H502" i="1" s="1"/>
  <c r="AI493" i="1"/>
  <c r="AI494" i="1" s="1"/>
  <c r="AI495" i="1" s="1"/>
  <c r="AH493" i="1"/>
  <c r="AH494" i="1" s="1"/>
  <c r="AH495" i="1" s="1"/>
  <c r="AG493" i="1"/>
  <c r="AG494" i="1" s="1"/>
  <c r="AG495" i="1" s="1"/>
  <c r="AF493" i="1"/>
  <c r="AF494" i="1" s="1"/>
  <c r="AF495" i="1" s="1"/>
  <c r="AE493" i="1"/>
  <c r="AE494" i="1" s="1"/>
  <c r="AE495" i="1" s="1"/>
  <c r="AD493" i="1"/>
  <c r="AD494" i="1" s="1"/>
  <c r="AD495" i="1" s="1"/>
  <c r="AC493" i="1"/>
  <c r="AC494" i="1" s="1"/>
  <c r="AC495" i="1" s="1"/>
  <c r="AB493" i="1"/>
  <c r="AB494" i="1" s="1"/>
  <c r="AB495" i="1" s="1"/>
  <c r="AA493" i="1"/>
  <c r="AA494" i="1" s="1"/>
  <c r="AA495" i="1" s="1"/>
  <c r="Z493" i="1"/>
  <c r="Z494" i="1" s="1"/>
  <c r="Z495" i="1" s="1"/>
  <c r="Y493" i="1"/>
  <c r="Y494" i="1" s="1"/>
  <c r="Y495" i="1" s="1"/>
  <c r="X493" i="1"/>
  <c r="X494" i="1" s="1"/>
  <c r="X495" i="1" s="1"/>
  <c r="W493" i="1"/>
  <c r="W494" i="1" s="1"/>
  <c r="W495" i="1" s="1"/>
  <c r="V493" i="1"/>
  <c r="V494" i="1" s="1"/>
  <c r="V495" i="1" s="1"/>
  <c r="U493" i="1"/>
  <c r="U494" i="1" s="1"/>
  <c r="U495" i="1" s="1"/>
  <c r="T493" i="1"/>
  <c r="T494" i="1" s="1"/>
  <c r="T495" i="1" s="1"/>
  <c r="S493" i="1"/>
  <c r="S494" i="1" s="1"/>
  <c r="S495" i="1" s="1"/>
  <c r="R493" i="1"/>
  <c r="R494" i="1" s="1"/>
  <c r="R495" i="1" s="1"/>
  <c r="Q493" i="1"/>
  <c r="Q494" i="1" s="1"/>
  <c r="Q495" i="1" s="1"/>
  <c r="P493" i="1"/>
  <c r="P494" i="1" s="1"/>
  <c r="P495" i="1" s="1"/>
  <c r="O493" i="1"/>
  <c r="O494" i="1" s="1"/>
  <c r="O495" i="1" s="1"/>
  <c r="N493" i="1"/>
  <c r="N494" i="1" s="1"/>
  <c r="N495" i="1" s="1"/>
  <c r="M493" i="1"/>
  <c r="M494" i="1" s="1"/>
  <c r="M495" i="1" s="1"/>
  <c r="L493" i="1"/>
  <c r="L494" i="1" s="1"/>
  <c r="L495" i="1" s="1"/>
  <c r="K493" i="1"/>
  <c r="K494" i="1" s="1"/>
  <c r="K495" i="1" s="1"/>
  <c r="J493" i="1"/>
  <c r="J494" i="1" s="1"/>
  <c r="J495" i="1" s="1"/>
  <c r="I493" i="1"/>
  <c r="I494" i="1" s="1"/>
  <c r="I495" i="1" s="1"/>
  <c r="H493" i="1"/>
  <c r="H494" i="1" s="1"/>
  <c r="H495" i="1" s="1"/>
  <c r="AI486" i="1"/>
  <c r="AI487" i="1" s="1"/>
  <c r="AI488" i="1" s="1"/>
  <c r="AH486" i="1"/>
  <c r="AH487" i="1" s="1"/>
  <c r="AH488" i="1" s="1"/>
  <c r="AG486" i="1"/>
  <c r="AG487" i="1" s="1"/>
  <c r="AG488" i="1" s="1"/>
  <c r="AF486" i="1"/>
  <c r="AF487" i="1" s="1"/>
  <c r="AF488" i="1" s="1"/>
  <c r="AE486" i="1"/>
  <c r="AE487" i="1" s="1"/>
  <c r="AE488" i="1" s="1"/>
  <c r="AD486" i="1"/>
  <c r="AD487" i="1" s="1"/>
  <c r="AD488" i="1" s="1"/>
  <c r="AC486" i="1"/>
  <c r="AC487" i="1" s="1"/>
  <c r="AC488" i="1" s="1"/>
  <c r="AB486" i="1"/>
  <c r="AB487" i="1" s="1"/>
  <c r="AB488" i="1" s="1"/>
  <c r="AA486" i="1"/>
  <c r="AA487" i="1" s="1"/>
  <c r="AA488" i="1" s="1"/>
  <c r="Z486" i="1"/>
  <c r="Z487" i="1" s="1"/>
  <c r="Z488" i="1" s="1"/>
  <c r="Y486" i="1"/>
  <c r="Y487" i="1" s="1"/>
  <c r="Y488" i="1" s="1"/>
  <c r="X486" i="1"/>
  <c r="X487" i="1" s="1"/>
  <c r="X488" i="1" s="1"/>
  <c r="W486" i="1"/>
  <c r="W487" i="1" s="1"/>
  <c r="W488" i="1" s="1"/>
  <c r="V486" i="1"/>
  <c r="V487" i="1" s="1"/>
  <c r="V488" i="1" s="1"/>
  <c r="U486" i="1"/>
  <c r="U487" i="1" s="1"/>
  <c r="U488" i="1" s="1"/>
  <c r="T486" i="1"/>
  <c r="T487" i="1" s="1"/>
  <c r="T488" i="1" s="1"/>
  <c r="S486" i="1"/>
  <c r="S487" i="1" s="1"/>
  <c r="S488" i="1" s="1"/>
  <c r="R486" i="1"/>
  <c r="R487" i="1" s="1"/>
  <c r="R488" i="1" s="1"/>
  <c r="Q486" i="1"/>
  <c r="Q487" i="1" s="1"/>
  <c r="Q488" i="1" s="1"/>
  <c r="P486" i="1"/>
  <c r="P487" i="1" s="1"/>
  <c r="P488" i="1" s="1"/>
  <c r="O486" i="1"/>
  <c r="O487" i="1" s="1"/>
  <c r="O488" i="1" s="1"/>
  <c r="N486" i="1"/>
  <c r="N487" i="1" s="1"/>
  <c r="N488" i="1" s="1"/>
  <c r="M486" i="1"/>
  <c r="M487" i="1" s="1"/>
  <c r="M488" i="1" s="1"/>
  <c r="L486" i="1"/>
  <c r="L487" i="1" s="1"/>
  <c r="L488" i="1" s="1"/>
  <c r="K486" i="1"/>
  <c r="K487" i="1" s="1"/>
  <c r="K488" i="1" s="1"/>
  <c r="J486" i="1"/>
  <c r="J487" i="1" s="1"/>
  <c r="J488" i="1" s="1"/>
  <c r="I486" i="1"/>
  <c r="I487" i="1" s="1"/>
  <c r="I488" i="1" s="1"/>
  <c r="H486" i="1"/>
  <c r="H487" i="1" s="1"/>
  <c r="H488" i="1" s="1"/>
  <c r="AI479" i="1"/>
  <c r="AI480" i="1" s="1"/>
  <c r="AI481" i="1" s="1"/>
  <c r="AH479" i="1"/>
  <c r="AH480" i="1" s="1"/>
  <c r="AH481" i="1" s="1"/>
  <c r="AG479" i="1"/>
  <c r="AG480" i="1" s="1"/>
  <c r="AG481" i="1" s="1"/>
  <c r="AF479" i="1"/>
  <c r="AF480" i="1" s="1"/>
  <c r="AF481" i="1" s="1"/>
  <c r="AE479" i="1"/>
  <c r="AE480" i="1" s="1"/>
  <c r="AE481" i="1" s="1"/>
  <c r="AD479" i="1"/>
  <c r="AD480" i="1" s="1"/>
  <c r="AD481" i="1" s="1"/>
  <c r="AC479" i="1"/>
  <c r="AC480" i="1" s="1"/>
  <c r="AC481" i="1" s="1"/>
  <c r="AB479" i="1"/>
  <c r="AB480" i="1" s="1"/>
  <c r="AB481" i="1" s="1"/>
  <c r="AA479" i="1"/>
  <c r="AA480" i="1" s="1"/>
  <c r="AA481" i="1" s="1"/>
  <c r="Z479" i="1"/>
  <c r="Z480" i="1" s="1"/>
  <c r="Z481" i="1" s="1"/>
  <c r="Y479" i="1"/>
  <c r="Y480" i="1" s="1"/>
  <c r="Y481" i="1" s="1"/>
  <c r="X479" i="1"/>
  <c r="X480" i="1" s="1"/>
  <c r="X481" i="1" s="1"/>
  <c r="W479" i="1"/>
  <c r="W480" i="1" s="1"/>
  <c r="W481" i="1" s="1"/>
  <c r="V479" i="1"/>
  <c r="V480" i="1" s="1"/>
  <c r="V481" i="1" s="1"/>
  <c r="U479" i="1"/>
  <c r="U480" i="1" s="1"/>
  <c r="U481" i="1" s="1"/>
  <c r="T479" i="1"/>
  <c r="T480" i="1" s="1"/>
  <c r="T481" i="1" s="1"/>
  <c r="S479" i="1"/>
  <c r="S480" i="1" s="1"/>
  <c r="S481" i="1" s="1"/>
  <c r="R479" i="1"/>
  <c r="R480" i="1" s="1"/>
  <c r="R481" i="1" s="1"/>
  <c r="Q479" i="1"/>
  <c r="Q480" i="1" s="1"/>
  <c r="Q481" i="1" s="1"/>
  <c r="P479" i="1"/>
  <c r="P480" i="1" s="1"/>
  <c r="P481" i="1" s="1"/>
  <c r="O479" i="1"/>
  <c r="O480" i="1" s="1"/>
  <c r="O481" i="1" s="1"/>
  <c r="N479" i="1"/>
  <c r="N480" i="1" s="1"/>
  <c r="N481" i="1" s="1"/>
  <c r="M479" i="1"/>
  <c r="M480" i="1" s="1"/>
  <c r="M481" i="1" s="1"/>
  <c r="L479" i="1"/>
  <c r="L480" i="1" s="1"/>
  <c r="L481" i="1" s="1"/>
  <c r="K479" i="1"/>
  <c r="K480" i="1" s="1"/>
  <c r="K481" i="1" s="1"/>
  <c r="J479" i="1"/>
  <c r="J480" i="1" s="1"/>
  <c r="J481" i="1" s="1"/>
  <c r="I479" i="1"/>
  <c r="I480" i="1" s="1"/>
  <c r="I481" i="1" s="1"/>
  <c r="H479" i="1"/>
  <c r="H480" i="1" s="1"/>
  <c r="H481" i="1" s="1"/>
  <c r="AI472" i="1"/>
  <c r="AI473" i="1" s="1"/>
  <c r="AI474" i="1" s="1"/>
  <c r="AH472" i="1"/>
  <c r="AH473" i="1" s="1"/>
  <c r="AH474" i="1" s="1"/>
  <c r="AG472" i="1"/>
  <c r="AG473" i="1" s="1"/>
  <c r="AG474" i="1" s="1"/>
  <c r="AF472" i="1"/>
  <c r="AF473" i="1" s="1"/>
  <c r="AF474" i="1" s="1"/>
  <c r="AE472" i="1"/>
  <c r="AE473" i="1" s="1"/>
  <c r="AE474" i="1" s="1"/>
  <c r="AD472" i="1"/>
  <c r="AD473" i="1" s="1"/>
  <c r="AD474" i="1" s="1"/>
  <c r="AC472" i="1"/>
  <c r="AC473" i="1" s="1"/>
  <c r="AC474" i="1" s="1"/>
  <c r="AB472" i="1"/>
  <c r="AB473" i="1" s="1"/>
  <c r="AB474" i="1" s="1"/>
  <c r="AA472" i="1"/>
  <c r="AA473" i="1" s="1"/>
  <c r="AA474" i="1" s="1"/>
  <c r="Z472" i="1"/>
  <c r="Z473" i="1" s="1"/>
  <c r="Z474" i="1" s="1"/>
  <c r="Y472" i="1"/>
  <c r="Y473" i="1" s="1"/>
  <c r="Y474" i="1" s="1"/>
  <c r="X472" i="1"/>
  <c r="X473" i="1" s="1"/>
  <c r="X474" i="1" s="1"/>
  <c r="W472" i="1"/>
  <c r="W473" i="1" s="1"/>
  <c r="W474" i="1" s="1"/>
  <c r="V472" i="1"/>
  <c r="V473" i="1" s="1"/>
  <c r="V474" i="1" s="1"/>
  <c r="U472" i="1"/>
  <c r="U473" i="1" s="1"/>
  <c r="U474" i="1" s="1"/>
  <c r="T472" i="1"/>
  <c r="T473" i="1" s="1"/>
  <c r="T474" i="1" s="1"/>
  <c r="S472" i="1"/>
  <c r="S473" i="1" s="1"/>
  <c r="S474" i="1" s="1"/>
  <c r="R472" i="1"/>
  <c r="R473" i="1" s="1"/>
  <c r="R474" i="1" s="1"/>
  <c r="Q472" i="1"/>
  <c r="Q473" i="1" s="1"/>
  <c r="Q474" i="1" s="1"/>
  <c r="P472" i="1"/>
  <c r="P473" i="1" s="1"/>
  <c r="P474" i="1" s="1"/>
  <c r="O472" i="1"/>
  <c r="O473" i="1" s="1"/>
  <c r="O474" i="1" s="1"/>
  <c r="N472" i="1"/>
  <c r="N473" i="1" s="1"/>
  <c r="N474" i="1" s="1"/>
  <c r="M472" i="1"/>
  <c r="M473" i="1" s="1"/>
  <c r="M474" i="1" s="1"/>
  <c r="L472" i="1"/>
  <c r="L473" i="1" s="1"/>
  <c r="L474" i="1" s="1"/>
  <c r="K472" i="1"/>
  <c r="K473" i="1" s="1"/>
  <c r="K474" i="1" s="1"/>
  <c r="J472" i="1"/>
  <c r="J473" i="1" s="1"/>
  <c r="J474" i="1" s="1"/>
  <c r="I472" i="1"/>
  <c r="I473" i="1" s="1"/>
  <c r="I474" i="1" s="1"/>
  <c r="H472" i="1"/>
  <c r="H473" i="1" s="1"/>
  <c r="H474" i="1" s="1"/>
  <c r="AI465" i="1"/>
  <c r="AI466" i="1" s="1"/>
  <c r="AI467" i="1" s="1"/>
  <c r="AH465" i="1"/>
  <c r="AH466" i="1" s="1"/>
  <c r="AH467" i="1" s="1"/>
  <c r="AG465" i="1"/>
  <c r="AG466" i="1" s="1"/>
  <c r="AG467" i="1" s="1"/>
  <c r="AF465" i="1"/>
  <c r="AF466" i="1" s="1"/>
  <c r="AF467" i="1" s="1"/>
  <c r="AE465" i="1"/>
  <c r="AE466" i="1" s="1"/>
  <c r="AE467" i="1" s="1"/>
  <c r="AD465" i="1"/>
  <c r="AD466" i="1" s="1"/>
  <c r="AD467" i="1" s="1"/>
  <c r="AC465" i="1"/>
  <c r="AC466" i="1" s="1"/>
  <c r="AC467" i="1" s="1"/>
  <c r="AB465" i="1"/>
  <c r="AB466" i="1" s="1"/>
  <c r="AB467" i="1" s="1"/>
  <c r="AA465" i="1"/>
  <c r="AA466" i="1" s="1"/>
  <c r="AA467" i="1" s="1"/>
  <c r="Z465" i="1"/>
  <c r="Z466" i="1" s="1"/>
  <c r="Z467" i="1" s="1"/>
  <c r="Y465" i="1"/>
  <c r="Y466" i="1" s="1"/>
  <c r="Y467" i="1" s="1"/>
  <c r="X465" i="1"/>
  <c r="X466" i="1" s="1"/>
  <c r="X467" i="1" s="1"/>
  <c r="W465" i="1"/>
  <c r="W466" i="1" s="1"/>
  <c r="W467" i="1" s="1"/>
  <c r="V465" i="1"/>
  <c r="V466" i="1" s="1"/>
  <c r="V467" i="1" s="1"/>
  <c r="U465" i="1"/>
  <c r="U466" i="1" s="1"/>
  <c r="U467" i="1" s="1"/>
  <c r="T465" i="1"/>
  <c r="T466" i="1" s="1"/>
  <c r="T467" i="1" s="1"/>
  <c r="S465" i="1"/>
  <c r="S466" i="1" s="1"/>
  <c r="S467" i="1" s="1"/>
  <c r="R465" i="1"/>
  <c r="R466" i="1" s="1"/>
  <c r="R467" i="1" s="1"/>
  <c r="Q465" i="1"/>
  <c r="Q466" i="1" s="1"/>
  <c r="Q467" i="1" s="1"/>
  <c r="P465" i="1"/>
  <c r="P466" i="1" s="1"/>
  <c r="P467" i="1" s="1"/>
  <c r="O465" i="1"/>
  <c r="O466" i="1" s="1"/>
  <c r="O467" i="1" s="1"/>
  <c r="N465" i="1"/>
  <c r="N466" i="1" s="1"/>
  <c r="N467" i="1" s="1"/>
  <c r="M465" i="1"/>
  <c r="M466" i="1" s="1"/>
  <c r="M467" i="1" s="1"/>
  <c r="L465" i="1"/>
  <c r="L466" i="1" s="1"/>
  <c r="L467" i="1" s="1"/>
  <c r="K465" i="1"/>
  <c r="K466" i="1" s="1"/>
  <c r="K467" i="1" s="1"/>
  <c r="J465" i="1"/>
  <c r="J466" i="1" s="1"/>
  <c r="J467" i="1" s="1"/>
  <c r="I465" i="1"/>
  <c r="I466" i="1" s="1"/>
  <c r="I467" i="1" s="1"/>
  <c r="H465" i="1"/>
  <c r="H466" i="1" s="1"/>
  <c r="H467" i="1" s="1"/>
  <c r="AI458" i="1"/>
  <c r="AI459" i="1" s="1"/>
  <c r="AI460" i="1" s="1"/>
  <c r="AH458" i="1"/>
  <c r="AH459" i="1" s="1"/>
  <c r="AH460" i="1" s="1"/>
  <c r="AG458" i="1"/>
  <c r="AG459" i="1" s="1"/>
  <c r="AG460" i="1" s="1"/>
  <c r="AF458" i="1"/>
  <c r="AF459" i="1" s="1"/>
  <c r="AF460" i="1" s="1"/>
  <c r="AE458" i="1"/>
  <c r="AE459" i="1" s="1"/>
  <c r="AE460" i="1" s="1"/>
  <c r="AD458" i="1"/>
  <c r="AD459" i="1" s="1"/>
  <c r="AD460" i="1" s="1"/>
  <c r="AC458" i="1"/>
  <c r="AC459" i="1" s="1"/>
  <c r="AC460" i="1" s="1"/>
  <c r="AB458" i="1"/>
  <c r="AB459" i="1" s="1"/>
  <c r="AB460" i="1" s="1"/>
  <c r="AA458" i="1"/>
  <c r="AA459" i="1" s="1"/>
  <c r="AA460" i="1" s="1"/>
  <c r="Z458" i="1"/>
  <c r="Z459" i="1" s="1"/>
  <c r="Z460" i="1" s="1"/>
  <c r="Y458" i="1"/>
  <c r="Y459" i="1" s="1"/>
  <c r="Y460" i="1" s="1"/>
  <c r="X458" i="1"/>
  <c r="X459" i="1" s="1"/>
  <c r="X460" i="1" s="1"/>
  <c r="W458" i="1"/>
  <c r="W459" i="1" s="1"/>
  <c r="W460" i="1" s="1"/>
  <c r="V458" i="1"/>
  <c r="V459" i="1" s="1"/>
  <c r="V460" i="1" s="1"/>
  <c r="U458" i="1"/>
  <c r="U459" i="1" s="1"/>
  <c r="U460" i="1" s="1"/>
  <c r="T458" i="1"/>
  <c r="T459" i="1" s="1"/>
  <c r="T460" i="1" s="1"/>
  <c r="S458" i="1"/>
  <c r="S459" i="1" s="1"/>
  <c r="S460" i="1" s="1"/>
  <c r="R458" i="1"/>
  <c r="R459" i="1" s="1"/>
  <c r="R460" i="1" s="1"/>
  <c r="Q458" i="1"/>
  <c r="Q459" i="1" s="1"/>
  <c r="Q460" i="1" s="1"/>
  <c r="P458" i="1"/>
  <c r="P459" i="1" s="1"/>
  <c r="P460" i="1" s="1"/>
  <c r="O458" i="1"/>
  <c r="O459" i="1" s="1"/>
  <c r="O460" i="1" s="1"/>
  <c r="N458" i="1"/>
  <c r="N459" i="1" s="1"/>
  <c r="N460" i="1" s="1"/>
  <c r="M458" i="1"/>
  <c r="M459" i="1" s="1"/>
  <c r="M460" i="1" s="1"/>
  <c r="L458" i="1"/>
  <c r="L459" i="1" s="1"/>
  <c r="L460" i="1" s="1"/>
  <c r="K458" i="1"/>
  <c r="K459" i="1" s="1"/>
  <c r="K460" i="1" s="1"/>
  <c r="J458" i="1"/>
  <c r="J459" i="1" s="1"/>
  <c r="J460" i="1" s="1"/>
  <c r="I458" i="1"/>
  <c r="I459" i="1" s="1"/>
  <c r="I460" i="1" s="1"/>
  <c r="H458" i="1"/>
  <c r="H459" i="1" s="1"/>
  <c r="H460" i="1" s="1"/>
  <c r="AI451" i="1"/>
  <c r="AI452" i="1" s="1"/>
  <c r="AI453" i="1" s="1"/>
  <c r="AH451" i="1"/>
  <c r="AH452" i="1" s="1"/>
  <c r="AH453" i="1" s="1"/>
  <c r="AG451" i="1"/>
  <c r="AG452" i="1" s="1"/>
  <c r="AG453" i="1" s="1"/>
  <c r="AF451" i="1"/>
  <c r="AF452" i="1" s="1"/>
  <c r="AF453" i="1" s="1"/>
  <c r="AE451" i="1"/>
  <c r="AE452" i="1" s="1"/>
  <c r="AE453" i="1" s="1"/>
  <c r="AD451" i="1"/>
  <c r="AD452" i="1" s="1"/>
  <c r="AD453" i="1" s="1"/>
  <c r="AC451" i="1"/>
  <c r="AC452" i="1" s="1"/>
  <c r="AC453" i="1" s="1"/>
  <c r="AB451" i="1"/>
  <c r="AB452" i="1" s="1"/>
  <c r="AB453" i="1" s="1"/>
  <c r="AA451" i="1"/>
  <c r="AA452" i="1" s="1"/>
  <c r="AA453" i="1" s="1"/>
  <c r="Y451" i="1"/>
  <c r="Y452" i="1" s="1"/>
  <c r="Y453" i="1" s="1"/>
  <c r="X451" i="1"/>
  <c r="X452" i="1" s="1"/>
  <c r="X453" i="1" s="1"/>
  <c r="W451" i="1"/>
  <c r="W452" i="1" s="1"/>
  <c r="W453" i="1" s="1"/>
  <c r="V451" i="1"/>
  <c r="V452" i="1" s="1"/>
  <c r="V453" i="1" s="1"/>
  <c r="U451" i="1"/>
  <c r="U452" i="1" s="1"/>
  <c r="U453" i="1" s="1"/>
  <c r="T451" i="1"/>
  <c r="T452" i="1" s="1"/>
  <c r="T453" i="1" s="1"/>
  <c r="S451" i="1"/>
  <c r="S452" i="1" s="1"/>
  <c r="S453" i="1" s="1"/>
  <c r="R451" i="1"/>
  <c r="R452" i="1" s="1"/>
  <c r="R453" i="1" s="1"/>
  <c r="Q451" i="1"/>
  <c r="Q452" i="1" s="1"/>
  <c r="Q453" i="1" s="1"/>
  <c r="P451" i="1"/>
  <c r="P452" i="1" s="1"/>
  <c r="P453" i="1" s="1"/>
  <c r="O451" i="1"/>
  <c r="O452" i="1" s="1"/>
  <c r="O453" i="1" s="1"/>
  <c r="N451" i="1"/>
  <c r="N452" i="1" s="1"/>
  <c r="N453" i="1" s="1"/>
  <c r="M451" i="1"/>
  <c r="M452" i="1" s="1"/>
  <c r="M453" i="1" s="1"/>
  <c r="L451" i="1"/>
  <c r="L452" i="1" s="1"/>
  <c r="L453" i="1" s="1"/>
  <c r="K451" i="1"/>
  <c r="K452" i="1" s="1"/>
  <c r="K453" i="1" s="1"/>
  <c r="J451" i="1"/>
  <c r="J452" i="1" s="1"/>
  <c r="J453" i="1" s="1"/>
  <c r="I451" i="1"/>
  <c r="I452" i="1" s="1"/>
  <c r="I453" i="1" s="1"/>
  <c r="H451" i="1"/>
  <c r="H452" i="1" s="1"/>
  <c r="H453" i="1" s="1"/>
  <c r="AI444" i="1"/>
  <c r="AI445" i="1" s="1"/>
  <c r="AI446" i="1" s="1"/>
  <c r="AH444" i="1"/>
  <c r="AH445" i="1" s="1"/>
  <c r="AH446" i="1" s="1"/>
  <c r="AG444" i="1"/>
  <c r="AG445" i="1" s="1"/>
  <c r="AG446" i="1" s="1"/>
  <c r="AF444" i="1"/>
  <c r="AF445" i="1" s="1"/>
  <c r="AF446" i="1" s="1"/>
  <c r="AE444" i="1"/>
  <c r="AE445" i="1" s="1"/>
  <c r="AE446" i="1" s="1"/>
  <c r="AD444" i="1"/>
  <c r="AD445" i="1" s="1"/>
  <c r="AD446" i="1" s="1"/>
  <c r="AC444" i="1"/>
  <c r="AC445" i="1" s="1"/>
  <c r="AC446" i="1" s="1"/>
  <c r="AB444" i="1"/>
  <c r="AB445" i="1" s="1"/>
  <c r="AB446" i="1" s="1"/>
  <c r="AA444" i="1"/>
  <c r="AA445" i="1" s="1"/>
  <c r="AA446" i="1" s="1"/>
  <c r="Z444" i="1"/>
  <c r="Z445" i="1" s="1"/>
  <c r="Z446" i="1" s="1"/>
  <c r="Y444" i="1"/>
  <c r="Y445" i="1" s="1"/>
  <c r="Y446" i="1" s="1"/>
  <c r="X444" i="1"/>
  <c r="X445" i="1" s="1"/>
  <c r="X446" i="1" s="1"/>
  <c r="W444" i="1"/>
  <c r="W445" i="1" s="1"/>
  <c r="W446" i="1" s="1"/>
  <c r="V444" i="1"/>
  <c r="V445" i="1" s="1"/>
  <c r="V446" i="1" s="1"/>
  <c r="U444" i="1"/>
  <c r="U445" i="1" s="1"/>
  <c r="U446" i="1" s="1"/>
  <c r="T444" i="1"/>
  <c r="T445" i="1" s="1"/>
  <c r="T446" i="1" s="1"/>
  <c r="S444" i="1"/>
  <c r="S445" i="1" s="1"/>
  <c r="S446" i="1" s="1"/>
  <c r="R444" i="1"/>
  <c r="R445" i="1" s="1"/>
  <c r="R446" i="1" s="1"/>
  <c r="Q444" i="1"/>
  <c r="Q445" i="1" s="1"/>
  <c r="Q446" i="1" s="1"/>
  <c r="P444" i="1"/>
  <c r="P445" i="1" s="1"/>
  <c r="P446" i="1" s="1"/>
  <c r="O444" i="1"/>
  <c r="O445" i="1" s="1"/>
  <c r="O446" i="1" s="1"/>
  <c r="N444" i="1"/>
  <c r="N445" i="1" s="1"/>
  <c r="N446" i="1" s="1"/>
  <c r="M444" i="1"/>
  <c r="M445" i="1" s="1"/>
  <c r="M446" i="1" s="1"/>
  <c r="L444" i="1"/>
  <c r="L445" i="1" s="1"/>
  <c r="L446" i="1" s="1"/>
  <c r="K444" i="1"/>
  <c r="K445" i="1" s="1"/>
  <c r="K446" i="1" s="1"/>
  <c r="J444" i="1"/>
  <c r="J445" i="1" s="1"/>
  <c r="J446" i="1" s="1"/>
  <c r="I444" i="1"/>
  <c r="I445" i="1" s="1"/>
  <c r="I446" i="1" s="1"/>
  <c r="H444" i="1"/>
  <c r="H445" i="1" s="1"/>
  <c r="H446" i="1" s="1"/>
  <c r="AI437" i="1"/>
  <c r="AI438" i="1" s="1"/>
  <c r="AI439" i="1" s="1"/>
  <c r="AH437" i="1"/>
  <c r="AH438" i="1" s="1"/>
  <c r="AH439" i="1" s="1"/>
  <c r="AG437" i="1"/>
  <c r="AG438" i="1" s="1"/>
  <c r="AG439" i="1" s="1"/>
  <c r="AF437" i="1"/>
  <c r="AF438" i="1" s="1"/>
  <c r="AF439" i="1" s="1"/>
  <c r="AE437" i="1"/>
  <c r="AE438" i="1" s="1"/>
  <c r="AE439" i="1" s="1"/>
  <c r="AD437" i="1"/>
  <c r="AD438" i="1" s="1"/>
  <c r="AD439" i="1" s="1"/>
  <c r="AC437" i="1"/>
  <c r="AC438" i="1" s="1"/>
  <c r="AC439" i="1" s="1"/>
  <c r="AB437" i="1"/>
  <c r="AB438" i="1" s="1"/>
  <c r="AB439" i="1" s="1"/>
  <c r="AA437" i="1"/>
  <c r="AA438" i="1" s="1"/>
  <c r="AA439" i="1" s="1"/>
  <c r="Z437" i="1"/>
  <c r="Z438" i="1" s="1"/>
  <c r="Z439" i="1" s="1"/>
  <c r="Y437" i="1"/>
  <c r="Y438" i="1" s="1"/>
  <c r="Y439" i="1" s="1"/>
  <c r="X437" i="1"/>
  <c r="X438" i="1" s="1"/>
  <c r="X439" i="1" s="1"/>
  <c r="W437" i="1"/>
  <c r="W438" i="1" s="1"/>
  <c r="W439" i="1" s="1"/>
  <c r="V437" i="1"/>
  <c r="V438" i="1" s="1"/>
  <c r="V439" i="1" s="1"/>
  <c r="U437" i="1"/>
  <c r="U438" i="1" s="1"/>
  <c r="U439" i="1" s="1"/>
  <c r="T437" i="1"/>
  <c r="T438" i="1" s="1"/>
  <c r="T439" i="1" s="1"/>
  <c r="S437" i="1"/>
  <c r="S438" i="1" s="1"/>
  <c r="S439" i="1" s="1"/>
  <c r="R437" i="1"/>
  <c r="R438" i="1" s="1"/>
  <c r="R439" i="1" s="1"/>
  <c r="Q437" i="1"/>
  <c r="Q438" i="1" s="1"/>
  <c r="Q439" i="1" s="1"/>
  <c r="P437" i="1"/>
  <c r="P438" i="1" s="1"/>
  <c r="P439" i="1" s="1"/>
  <c r="O437" i="1"/>
  <c r="O438" i="1" s="1"/>
  <c r="O439" i="1" s="1"/>
  <c r="N437" i="1"/>
  <c r="N438" i="1" s="1"/>
  <c r="N439" i="1" s="1"/>
  <c r="M437" i="1"/>
  <c r="M438" i="1" s="1"/>
  <c r="M439" i="1" s="1"/>
  <c r="L437" i="1"/>
  <c r="L438" i="1" s="1"/>
  <c r="L439" i="1" s="1"/>
  <c r="K437" i="1"/>
  <c r="K438" i="1" s="1"/>
  <c r="K439" i="1" s="1"/>
  <c r="J437" i="1"/>
  <c r="J438" i="1" s="1"/>
  <c r="J439" i="1" s="1"/>
  <c r="I437" i="1"/>
  <c r="I438" i="1" s="1"/>
  <c r="I439" i="1" s="1"/>
  <c r="H437" i="1"/>
  <c r="H438" i="1" s="1"/>
  <c r="H439" i="1" s="1"/>
  <c r="AI430" i="1"/>
  <c r="AI431" i="1" s="1"/>
  <c r="AI432" i="1" s="1"/>
  <c r="AH430" i="1"/>
  <c r="AH431" i="1" s="1"/>
  <c r="AH432" i="1" s="1"/>
  <c r="AG430" i="1"/>
  <c r="AG431" i="1" s="1"/>
  <c r="AG432" i="1" s="1"/>
  <c r="AF430" i="1"/>
  <c r="AF431" i="1" s="1"/>
  <c r="AF432" i="1" s="1"/>
  <c r="AE430" i="1"/>
  <c r="AE431" i="1" s="1"/>
  <c r="AE432" i="1" s="1"/>
  <c r="AD430" i="1"/>
  <c r="AD431" i="1" s="1"/>
  <c r="AD432" i="1" s="1"/>
  <c r="AC430" i="1"/>
  <c r="AC431" i="1" s="1"/>
  <c r="AC432" i="1" s="1"/>
  <c r="AB430" i="1"/>
  <c r="AB431" i="1" s="1"/>
  <c r="AB432" i="1" s="1"/>
  <c r="AA430" i="1"/>
  <c r="AA431" i="1" s="1"/>
  <c r="AA432" i="1" s="1"/>
  <c r="Z430" i="1"/>
  <c r="Z431" i="1" s="1"/>
  <c r="Z432" i="1" s="1"/>
  <c r="Y430" i="1"/>
  <c r="Y431" i="1" s="1"/>
  <c r="Y432" i="1" s="1"/>
  <c r="X430" i="1"/>
  <c r="X431" i="1" s="1"/>
  <c r="X432" i="1" s="1"/>
  <c r="W430" i="1"/>
  <c r="W431" i="1" s="1"/>
  <c r="W432" i="1" s="1"/>
  <c r="V430" i="1"/>
  <c r="V431" i="1" s="1"/>
  <c r="V432" i="1" s="1"/>
  <c r="U430" i="1"/>
  <c r="U431" i="1" s="1"/>
  <c r="U432" i="1" s="1"/>
  <c r="T430" i="1"/>
  <c r="T431" i="1" s="1"/>
  <c r="T432" i="1" s="1"/>
  <c r="S430" i="1"/>
  <c r="S431" i="1" s="1"/>
  <c r="S432" i="1" s="1"/>
  <c r="R430" i="1"/>
  <c r="R431" i="1" s="1"/>
  <c r="R432" i="1" s="1"/>
  <c r="Q430" i="1"/>
  <c r="Q431" i="1" s="1"/>
  <c r="Q432" i="1" s="1"/>
  <c r="P430" i="1"/>
  <c r="P431" i="1" s="1"/>
  <c r="P432" i="1" s="1"/>
  <c r="O430" i="1"/>
  <c r="O431" i="1" s="1"/>
  <c r="O432" i="1" s="1"/>
  <c r="N430" i="1"/>
  <c r="N431" i="1" s="1"/>
  <c r="N432" i="1" s="1"/>
  <c r="M430" i="1"/>
  <c r="M431" i="1" s="1"/>
  <c r="M432" i="1" s="1"/>
  <c r="L430" i="1"/>
  <c r="L431" i="1" s="1"/>
  <c r="L432" i="1" s="1"/>
  <c r="K430" i="1"/>
  <c r="K431" i="1" s="1"/>
  <c r="K432" i="1" s="1"/>
  <c r="J430" i="1"/>
  <c r="J431" i="1" s="1"/>
  <c r="J432" i="1" s="1"/>
  <c r="I430" i="1"/>
  <c r="I431" i="1" s="1"/>
  <c r="I432" i="1" s="1"/>
  <c r="H430" i="1"/>
  <c r="H431" i="1" s="1"/>
  <c r="H432" i="1" s="1"/>
  <c r="AI423" i="1"/>
  <c r="AI424" i="1" s="1"/>
  <c r="AI425" i="1" s="1"/>
  <c r="AH423" i="1"/>
  <c r="AH424" i="1" s="1"/>
  <c r="AH425" i="1" s="1"/>
  <c r="AG423" i="1"/>
  <c r="AG424" i="1" s="1"/>
  <c r="AG425" i="1" s="1"/>
  <c r="AF423" i="1"/>
  <c r="AF424" i="1" s="1"/>
  <c r="AF425" i="1" s="1"/>
  <c r="AE423" i="1"/>
  <c r="AE424" i="1" s="1"/>
  <c r="AE425" i="1" s="1"/>
  <c r="AD423" i="1"/>
  <c r="AD424" i="1" s="1"/>
  <c r="AD425" i="1" s="1"/>
  <c r="AC423" i="1"/>
  <c r="AC424" i="1" s="1"/>
  <c r="AC425" i="1" s="1"/>
  <c r="AB423" i="1"/>
  <c r="AB424" i="1" s="1"/>
  <c r="AB425" i="1" s="1"/>
  <c r="AA423" i="1"/>
  <c r="AA424" i="1" s="1"/>
  <c r="AA425" i="1" s="1"/>
  <c r="Z423" i="1"/>
  <c r="Z424" i="1" s="1"/>
  <c r="Z425" i="1" s="1"/>
  <c r="Y423" i="1"/>
  <c r="Y424" i="1" s="1"/>
  <c r="Y425" i="1" s="1"/>
  <c r="X423" i="1"/>
  <c r="X424" i="1" s="1"/>
  <c r="X425" i="1" s="1"/>
  <c r="W423" i="1"/>
  <c r="W424" i="1" s="1"/>
  <c r="W425" i="1" s="1"/>
  <c r="V423" i="1"/>
  <c r="V424" i="1" s="1"/>
  <c r="V425" i="1" s="1"/>
  <c r="U423" i="1"/>
  <c r="U424" i="1" s="1"/>
  <c r="U425" i="1" s="1"/>
  <c r="T423" i="1"/>
  <c r="T424" i="1" s="1"/>
  <c r="T425" i="1" s="1"/>
  <c r="S423" i="1"/>
  <c r="S424" i="1" s="1"/>
  <c r="S425" i="1" s="1"/>
  <c r="R423" i="1"/>
  <c r="R424" i="1" s="1"/>
  <c r="R425" i="1" s="1"/>
  <c r="Q423" i="1"/>
  <c r="Q424" i="1" s="1"/>
  <c r="Q425" i="1" s="1"/>
  <c r="P423" i="1"/>
  <c r="P424" i="1" s="1"/>
  <c r="P425" i="1" s="1"/>
  <c r="O423" i="1"/>
  <c r="O424" i="1" s="1"/>
  <c r="O425" i="1" s="1"/>
  <c r="N423" i="1"/>
  <c r="N424" i="1" s="1"/>
  <c r="N425" i="1" s="1"/>
  <c r="M423" i="1"/>
  <c r="M424" i="1" s="1"/>
  <c r="M425" i="1" s="1"/>
  <c r="L423" i="1"/>
  <c r="L424" i="1" s="1"/>
  <c r="L425" i="1" s="1"/>
  <c r="K423" i="1"/>
  <c r="K424" i="1" s="1"/>
  <c r="K425" i="1" s="1"/>
  <c r="J423" i="1"/>
  <c r="J424" i="1" s="1"/>
  <c r="J425" i="1" s="1"/>
  <c r="I423" i="1"/>
  <c r="I424" i="1" s="1"/>
  <c r="I425" i="1" s="1"/>
  <c r="H423" i="1"/>
  <c r="H424" i="1" s="1"/>
  <c r="H425" i="1" s="1"/>
  <c r="H416" i="1"/>
  <c r="H417" i="1" s="1"/>
  <c r="H418" i="1" s="1"/>
  <c r="H409" i="1"/>
  <c r="H410" i="1" s="1"/>
  <c r="H411" i="1" s="1"/>
  <c r="AI388" i="1"/>
  <c r="AI389" i="1" s="1"/>
  <c r="AI390" i="1" s="1"/>
  <c r="AH388" i="1"/>
  <c r="AH389" i="1" s="1"/>
  <c r="AH390" i="1" s="1"/>
  <c r="AG388" i="1"/>
  <c r="AG389" i="1" s="1"/>
  <c r="AG390" i="1" s="1"/>
  <c r="AF388" i="1"/>
  <c r="AF389" i="1" s="1"/>
  <c r="AF390" i="1" s="1"/>
  <c r="AE388" i="1"/>
  <c r="AE389" i="1" s="1"/>
  <c r="AE390" i="1" s="1"/>
  <c r="AD388" i="1"/>
  <c r="AD389" i="1" s="1"/>
  <c r="AD390" i="1" s="1"/>
  <c r="AC388" i="1"/>
  <c r="AC389" i="1" s="1"/>
  <c r="AC390" i="1" s="1"/>
  <c r="AB388" i="1"/>
  <c r="AB389" i="1" s="1"/>
  <c r="AB390" i="1" s="1"/>
  <c r="AA388" i="1"/>
  <c r="AA389" i="1" s="1"/>
  <c r="AA390" i="1" s="1"/>
  <c r="Z388" i="1"/>
  <c r="Z389" i="1" s="1"/>
  <c r="Z390" i="1" s="1"/>
  <c r="Y388" i="1"/>
  <c r="Y389" i="1" s="1"/>
  <c r="Y390" i="1" s="1"/>
  <c r="X388" i="1"/>
  <c r="X389" i="1" s="1"/>
  <c r="X390" i="1" s="1"/>
  <c r="W388" i="1"/>
  <c r="W389" i="1" s="1"/>
  <c r="W390" i="1" s="1"/>
  <c r="V388" i="1"/>
  <c r="V389" i="1" s="1"/>
  <c r="V390" i="1" s="1"/>
  <c r="U388" i="1"/>
  <c r="U389" i="1" s="1"/>
  <c r="U390" i="1" s="1"/>
  <c r="T388" i="1"/>
  <c r="T389" i="1" s="1"/>
  <c r="T390" i="1" s="1"/>
  <c r="S388" i="1"/>
  <c r="S389" i="1" s="1"/>
  <c r="S390" i="1" s="1"/>
  <c r="R388" i="1"/>
  <c r="R389" i="1" s="1"/>
  <c r="R390" i="1" s="1"/>
  <c r="Q388" i="1"/>
  <c r="Q389" i="1" s="1"/>
  <c r="Q390" i="1" s="1"/>
  <c r="P388" i="1"/>
  <c r="P389" i="1" s="1"/>
  <c r="P390" i="1" s="1"/>
  <c r="O388" i="1"/>
  <c r="O389" i="1" s="1"/>
  <c r="O390" i="1" s="1"/>
  <c r="N388" i="1"/>
  <c r="N389" i="1" s="1"/>
  <c r="N390" i="1" s="1"/>
  <c r="M388" i="1"/>
  <c r="M389" i="1" s="1"/>
  <c r="M390" i="1" s="1"/>
  <c r="L388" i="1"/>
  <c r="L389" i="1" s="1"/>
  <c r="L390" i="1" s="1"/>
  <c r="K388" i="1"/>
  <c r="K389" i="1" s="1"/>
  <c r="K390" i="1" s="1"/>
  <c r="J388" i="1"/>
  <c r="J389" i="1" s="1"/>
  <c r="J390" i="1" s="1"/>
  <c r="I388" i="1"/>
  <c r="I389" i="1" s="1"/>
  <c r="I390" i="1" s="1"/>
  <c r="H388" i="1"/>
  <c r="H389" i="1" s="1"/>
  <c r="H390" i="1" s="1"/>
  <c r="AI381" i="1"/>
  <c r="AI382" i="1" s="1"/>
  <c r="AI383" i="1" s="1"/>
  <c r="AH381" i="1"/>
  <c r="AH382" i="1" s="1"/>
  <c r="AH383" i="1" s="1"/>
  <c r="AG381" i="1"/>
  <c r="AG382" i="1" s="1"/>
  <c r="AG383" i="1" s="1"/>
  <c r="AF381" i="1"/>
  <c r="AF382" i="1" s="1"/>
  <c r="AF383" i="1" s="1"/>
  <c r="AE381" i="1"/>
  <c r="AE382" i="1" s="1"/>
  <c r="AE383" i="1" s="1"/>
  <c r="AD381" i="1"/>
  <c r="AD382" i="1" s="1"/>
  <c r="AD383" i="1" s="1"/>
  <c r="AC381" i="1"/>
  <c r="AC382" i="1" s="1"/>
  <c r="AC383" i="1" s="1"/>
  <c r="AB381" i="1"/>
  <c r="AB382" i="1" s="1"/>
  <c r="AB383" i="1" s="1"/>
  <c r="AA381" i="1"/>
  <c r="AA382" i="1" s="1"/>
  <c r="AA383" i="1" s="1"/>
  <c r="Z381" i="1"/>
  <c r="Z382" i="1" s="1"/>
  <c r="Z383" i="1" s="1"/>
  <c r="Y381" i="1"/>
  <c r="Y382" i="1" s="1"/>
  <c r="Y383" i="1" s="1"/>
  <c r="X381" i="1"/>
  <c r="X382" i="1" s="1"/>
  <c r="X383" i="1" s="1"/>
  <c r="W381" i="1"/>
  <c r="W382" i="1" s="1"/>
  <c r="W383" i="1" s="1"/>
  <c r="V381" i="1"/>
  <c r="V382" i="1" s="1"/>
  <c r="V383" i="1" s="1"/>
  <c r="U381" i="1"/>
  <c r="U382" i="1" s="1"/>
  <c r="U383" i="1" s="1"/>
  <c r="T381" i="1"/>
  <c r="T382" i="1" s="1"/>
  <c r="T383" i="1" s="1"/>
  <c r="S381" i="1"/>
  <c r="S382" i="1" s="1"/>
  <c r="S383" i="1" s="1"/>
  <c r="R381" i="1"/>
  <c r="R382" i="1" s="1"/>
  <c r="R383" i="1" s="1"/>
  <c r="Q381" i="1"/>
  <c r="Q382" i="1" s="1"/>
  <c r="Q383" i="1" s="1"/>
  <c r="P381" i="1"/>
  <c r="P382" i="1" s="1"/>
  <c r="P383" i="1" s="1"/>
  <c r="O381" i="1"/>
  <c r="O382" i="1" s="1"/>
  <c r="O383" i="1" s="1"/>
  <c r="N381" i="1"/>
  <c r="N382" i="1" s="1"/>
  <c r="N383" i="1" s="1"/>
  <c r="M381" i="1"/>
  <c r="M382" i="1" s="1"/>
  <c r="M383" i="1" s="1"/>
  <c r="L381" i="1"/>
  <c r="L382" i="1" s="1"/>
  <c r="L383" i="1" s="1"/>
  <c r="K381" i="1"/>
  <c r="K382" i="1" s="1"/>
  <c r="K383" i="1" s="1"/>
  <c r="J381" i="1"/>
  <c r="J382" i="1" s="1"/>
  <c r="J383" i="1" s="1"/>
  <c r="I381" i="1"/>
  <c r="I382" i="1" s="1"/>
  <c r="I383" i="1" s="1"/>
  <c r="H381" i="1"/>
  <c r="H382" i="1" s="1"/>
  <c r="H383" i="1" s="1"/>
  <c r="H374" i="1"/>
  <c r="H375" i="1" s="1"/>
  <c r="H376" i="1" s="1"/>
  <c r="H367" i="1"/>
  <c r="H368" i="1" s="1"/>
  <c r="H369" i="1" s="1"/>
  <c r="H360" i="1"/>
  <c r="H361" i="1" s="1"/>
  <c r="H362" i="1" s="1"/>
  <c r="H353" i="1"/>
  <c r="H354" i="1" s="1"/>
  <c r="H355" i="1" s="1"/>
  <c r="AI346" i="1"/>
  <c r="AI347" i="1" s="1"/>
  <c r="AI348" i="1" s="1"/>
  <c r="AH346" i="1"/>
  <c r="AH347" i="1" s="1"/>
  <c r="AH348" i="1" s="1"/>
  <c r="AG346" i="1"/>
  <c r="AG347" i="1" s="1"/>
  <c r="AG348" i="1" s="1"/>
  <c r="AF346" i="1"/>
  <c r="AF347" i="1" s="1"/>
  <c r="AF348" i="1" s="1"/>
  <c r="AE346" i="1"/>
  <c r="AE347" i="1" s="1"/>
  <c r="AE348" i="1" s="1"/>
  <c r="AD346" i="1"/>
  <c r="AD347" i="1" s="1"/>
  <c r="AD348" i="1" s="1"/>
  <c r="AC346" i="1"/>
  <c r="AC347" i="1" s="1"/>
  <c r="AC348" i="1" s="1"/>
  <c r="AB346" i="1"/>
  <c r="AB347" i="1" s="1"/>
  <c r="AB348" i="1" s="1"/>
  <c r="AA346" i="1"/>
  <c r="AA347" i="1" s="1"/>
  <c r="AA348" i="1" s="1"/>
  <c r="Z346" i="1"/>
  <c r="Z347" i="1" s="1"/>
  <c r="Z348" i="1" s="1"/>
  <c r="Y346" i="1"/>
  <c r="Y347" i="1" s="1"/>
  <c r="Y348" i="1" s="1"/>
  <c r="X346" i="1"/>
  <c r="X347" i="1" s="1"/>
  <c r="X348" i="1" s="1"/>
  <c r="W346" i="1"/>
  <c r="W347" i="1" s="1"/>
  <c r="W348" i="1" s="1"/>
  <c r="V346" i="1"/>
  <c r="V347" i="1" s="1"/>
  <c r="V348" i="1" s="1"/>
  <c r="U346" i="1"/>
  <c r="U347" i="1" s="1"/>
  <c r="U348" i="1" s="1"/>
  <c r="T346" i="1"/>
  <c r="T347" i="1" s="1"/>
  <c r="T348" i="1" s="1"/>
  <c r="S346" i="1"/>
  <c r="S347" i="1" s="1"/>
  <c r="S348" i="1" s="1"/>
  <c r="R346" i="1"/>
  <c r="R347" i="1" s="1"/>
  <c r="R348" i="1" s="1"/>
  <c r="Q346" i="1"/>
  <c r="Q347" i="1" s="1"/>
  <c r="Q348" i="1" s="1"/>
  <c r="P346" i="1"/>
  <c r="P347" i="1" s="1"/>
  <c r="P348" i="1" s="1"/>
  <c r="O346" i="1"/>
  <c r="O347" i="1" s="1"/>
  <c r="O348" i="1" s="1"/>
  <c r="N346" i="1"/>
  <c r="N347" i="1" s="1"/>
  <c r="N348" i="1" s="1"/>
  <c r="M346" i="1"/>
  <c r="M347" i="1" s="1"/>
  <c r="M348" i="1" s="1"/>
  <c r="L346" i="1"/>
  <c r="L347" i="1" s="1"/>
  <c r="L348" i="1" s="1"/>
  <c r="K346" i="1"/>
  <c r="K347" i="1" s="1"/>
  <c r="K348" i="1" s="1"/>
  <c r="J346" i="1"/>
  <c r="J347" i="1" s="1"/>
  <c r="J348" i="1" s="1"/>
  <c r="I346" i="1"/>
  <c r="I347" i="1" s="1"/>
  <c r="I348" i="1" s="1"/>
  <c r="H346" i="1"/>
  <c r="H347" i="1" s="1"/>
  <c r="H348" i="1" s="1"/>
  <c r="H339" i="1"/>
  <c r="H340" i="1" s="1"/>
  <c r="H341" i="1" s="1"/>
  <c r="H332" i="1"/>
  <c r="H333" i="1" s="1"/>
  <c r="H334" i="1" s="1"/>
  <c r="H325" i="1"/>
  <c r="H326" i="1" s="1"/>
  <c r="H327" i="1" s="1"/>
  <c r="H318" i="1"/>
  <c r="H319" i="1" s="1"/>
  <c r="H320" i="1" s="1"/>
  <c r="H311" i="1"/>
  <c r="H312" i="1" s="1"/>
  <c r="H313" i="1" s="1"/>
  <c r="A12" i="1"/>
  <c r="A20" i="1" s="1"/>
  <c r="A28" i="1" s="1"/>
  <c r="A36" i="1" s="1"/>
  <c r="A44" i="1" s="1"/>
  <c r="I2" i="1"/>
  <c r="J2" i="1" s="1"/>
  <c r="K2" i="1" s="1"/>
  <c r="L2" i="1" s="1"/>
  <c r="M2" i="1" s="1"/>
  <c r="N2" i="1" s="1"/>
  <c r="O2" i="1" s="1"/>
  <c r="P2" i="1" s="1"/>
  <c r="Q2" i="1" s="1"/>
  <c r="R2" i="1" s="1"/>
  <c r="AO173" i="1" l="1"/>
  <c r="S2" i="1"/>
  <c r="T2" i="1" s="1"/>
  <c r="A51" i="1"/>
  <c r="A59" i="1" s="1"/>
  <c r="A67" i="1" s="1"/>
  <c r="A75" i="1" s="1"/>
  <c r="A83" i="1" s="1"/>
  <c r="A90" i="1" s="1"/>
  <c r="AO313" i="1"/>
  <c r="AM96" i="1"/>
  <c r="AN96" i="1"/>
  <c r="AO96" i="1"/>
  <c r="N291" i="1"/>
  <c r="N292" i="1" s="1"/>
  <c r="AO34" i="1"/>
  <c r="AO57" i="1"/>
  <c r="AO131" i="1"/>
  <c r="AO18" i="1"/>
  <c r="AO327" i="1"/>
  <c r="AO376" i="1"/>
  <c r="AO572" i="1"/>
  <c r="AO579" i="1"/>
  <c r="AO586" i="1"/>
  <c r="AO614" i="1"/>
  <c r="AO264" i="1"/>
  <c r="AO222" i="1"/>
  <c r="AO166" i="1"/>
  <c r="AO124" i="1"/>
  <c r="AO10" i="1"/>
  <c r="AO341" i="1"/>
  <c r="AO320" i="1"/>
  <c r="AO383" i="1"/>
  <c r="AO390" i="1"/>
  <c r="AO411" i="1"/>
  <c r="AO103" i="1"/>
  <c r="AO362" i="1"/>
  <c r="AO418" i="1"/>
  <c r="AO306" i="1"/>
  <c r="AO278" i="1"/>
  <c r="AO250" i="1"/>
  <c r="AO236" i="1"/>
  <c r="AO208" i="1"/>
  <c r="AO201" i="1"/>
  <c r="AO180" i="1"/>
  <c r="AO138" i="1"/>
  <c r="AO65" i="1"/>
  <c r="AO348" i="1"/>
  <c r="AO355" i="1"/>
  <c r="AO334" i="1"/>
  <c r="AO369" i="1"/>
  <c r="AO425" i="1"/>
  <c r="AO432" i="1"/>
  <c r="AO439" i="1"/>
  <c r="AO446" i="1"/>
  <c r="AO453" i="1"/>
  <c r="AO460" i="1"/>
  <c r="AO467" i="1"/>
  <c r="AO474" i="1"/>
  <c r="AO481" i="1"/>
  <c r="AO488" i="1"/>
  <c r="AO495" i="1"/>
  <c r="AO509" i="1"/>
  <c r="AO516" i="1"/>
  <c r="AO530" i="1"/>
  <c r="AO537" i="1"/>
  <c r="AO544" i="1"/>
  <c r="AO551" i="1"/>
  <c r="AO558" i="1"/>
  <c r="AO565" i="1"/>
  <c r="A608" i="1"/>
  <c r="A594" i="1"/>
  <c r="AO285" i="1"/>
  <c r="AO110" i="1"/>
  <c r="AO81" i="1"/>
  <c r="AO50" i="1"/>
  <c r="AS600" i="1"/>
  <c r="AS593" i="1"/>
  <c r="AS73" i="1"/>
  <c r="AO243" i="1"/>
  <c r="AO215" i="1"/>
  <c r="AO187" i="1"/>
  <c r="AO159" i="1"/>
  <c r="AO42" i="1"/>
  <c r="AO502" i="1"/>
  <c r="AO523" i="1"/>
  <c r="AO229" i="1"/>
  <c r="AO194" i="1"/>
  <c r="AO89" i="1"/>
  <c r="AO26" i="1"/>
  <c r="AO299" i="1"/>
  <c r="AO117" i="1"/>
  <c r="AO257" i="1"/>
  <c r="AM10" i="1"/>
  <c r="AM243" i="1"/>
  <c r="AM222" i="1"/>
  <c r="AM110" i="1"/>
  <c r="AM467" i="1"/>
  <c r="AM614" i="1"/>
  <c r="AM551" i="1"/>
  <c r="AM236" i="1"/>
  <c r="AM369" i="1"/>
  <c r="AM474" i="1"/>
  <c r="AM432" i="1"/>
  <c r="AM229" i="1"/>
  <c r="AM42" i="1"/>
  <c r="AM124" i="1"/>
  <c r="AM138" i="1"/>
  <c r="AM159" i="1"/>
  <c r="AM166" i="1"/>
  <c r="AM173" i="1"/>
  <c r="AM180" i="1"/>
  <c r="AM187" i="1"/>
  <c r="AM194" i="1"/>
  <c r="AM201" i="1"/>
  <c r="AM208" i="1"/>
  <c r="AM215" i="1"/>
  <c r="AM250" i="1"/>
  <c r="AM257" i="1"/>
  <c r="AM264" i="1"/>
  <c r="AM278" i="1"/>
  <c r="AM285" i="1"/>
  <c r="AM299" i="1"/>
  <c r="AM306" i="1"/>
  <c r="AM313" i="1"/>
  <c r="AM320" i="1"/>
  <c r="AM327" i="1"/>
  <c r="AM334" i="1"/>
  <c r="AM341" i="1"/>
  <c r="AM348" i="1"/>
  <c r="AM355" i="1"/>
  <c r="AM362" i="1"/>
  <c r="AM376" i="1"/>
  <c r="AM383" i="1"/>
  <c r="AM390" i="1"/>
  <c r="AM411" i="1"/>
  <c r="AM418" i="1"/>
  <c r="AM425" i="1"/>
  <c r="AM439" i="1"/>
  <c r="AM446" i="1"/>
  <c r="AM453" i="1"/>
  <c r="AM460" i="1"/>
  <c r="AM481" i="1"/>
  <c r="AM488" i="1"/>
  <c r="AM495" i="1"/>
  <c r="AM502" i="1"/>
  <c r="AM509" i="1"/>
  <c r="AM516" i="1"/>
  <c r="AM523" i="1"/>
  <c r="AM530" i="1"/>
  <c r="AM537" i="1"/>
  <c r="AM544" i="1"/>
  <c r="AM558" i="1"/>
  <c r="AM565" i="1"/>
  <c r="AM89" i="1"/>
  <c r="AM572" i="1"/>
  <c r="AM579" i="1"/>
  <c r="AM586" i="1"/>
  <c r="AM26" i="1"/>
  <c r="AM50" i="1"/>
  <c r="AM57" i="1"/>
  <c r="AM117" i="1"/>
  <c r="AM103" i="1"/>
  <c r="AM81" i="1"/>
  <c r="AM65" i="1"/>
  <c r="AM34" i="1"/>
  <c r="AM18" i="1"/>
  <c r="AN18" i="1"/>
  <c r="AN10" i="1"/>
  <c r="AN89" i="1"/>
  <c r="AN103" i="1"/>
  <c r="AN117" i="1"/>
  <c r="AN26" i="1"/>
  <c r="AN34" i="1"/>
  <c r="AN42" i="1"/>
  <c r="AN50" i="1"/>
  <c r="AN57" i="1"/>
  <c r="AN65" i="1"/>
  <c r="AN81" i="1"/>
  <c r="AN110" i="1"/>
  <c r="AN124" i="1"/>
  <c r="AN257" i="1"/>
  <c r="AN264" i="1"/>
  <c r="AN285" i="1"/>
  <c r="AN222" i="1"/>
  <c r="AN229" i="1"/>
  <c r="AN236" i="1"/>
  <c r="AN243" i="1"/>
  <c r="AN138" i="1"/>
  <c r="AN159" i="1"/>
  <c r="AN166" i="1"/>
  <c r="AN173" i="1"/>
  <c r="AN180" i="1"/>
  <c r="AN187" i="1"/>
  <c r="AN194" i="1"/>
  <c r="AN201" i="1"/>
  <c r="AN208" i="1"/>
  <c r="AN215" i="1"/>
  <c r="AN250" i="1"/>
  <c r="AN278" i="1"/>
  <c r="AN299" i="1"/>
  <c r="AN306" i="1"/>
  <c r="AN313" i="1"/>
  <c r="AN320" i="1"/>
  <c r="AN327" i="1"/>
  <c r="AN334" i="1"/>
  <c r="AN341" i="1"/>
  <c r="AN348" i="1"/>
  <c r="AN355" i="1"/>
  <c r="AN362" i="1"/>
  <c r="AN376" i="1"/>
  <c r="AN369" i="1"/>
  <c r="AN432" i="1"/>
  <c r="AN467" i="1"/>
  <c r="AN474" i="1"/>
  <c r="AN383" i="1"/>
  <c r="AN390" i="1"/>
  <c r="AN411" i="1"/>
  <c r="AN418" i="1"/>
  <c r="AN425" i="1"/>
  <c r="AN439" i="1"/>
  <c r="AN446" i="1"/>
  <c r="AN453" i="1"/>
  <c r="AN460" i="1"/>
  <c r="AN481" i="1"/>
  <c r="AN488" i="1"/>
  <c r="AN495" i="1"/>
  <c r="AN502" i="1"/>
  <c r="AN509" i="1"/>
  <c r="AN516" i="1"/>
  <c r="AN523" i="1"/>
  <c r="AN530" i="1"/>
  <c r="AN537" i="1"/>
  <c r="AN544" i="1"/>
  <c r="AN558" i="1"/>
  <c r="AN565" i="1"/>
  <c r="AN551" i="1"/>
  <c r="AN572" i="1"/>
  <c r="AN579" i="1"/>
  <c r="AN586" i="1"/>
  <c r="AN614" i="1"/>
  <c r="U2" i="1" l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S96" i="1"/>
  <c r="AM292" i="1"/>
  <c r="AN292" i="1"/>
  <c r="AO292" i="1"/>
  <c r="A104" i="1"/>
  <c r="A111" i="1" s="1"/>
  <c r="A118" i="1" s="1"/>
  <c r="A125" i="1" s="1"/>
  <c r="A97" i="1"/>
  <c r="AS278" i="1"/>
  <c r="AS551" i="1"/>
  <c r="AS523" i="1"/>
  <c r="AS460" i="1"/>
  <c r="AS439" i="1"/>
  <c r="AS432" i="1"/>
  <c r="AS369" i="1"/>
  <c r="AS362" i="1"/>
  <c r="AS313" i="1"/>
  <c r="AS250" i="1"/>
  <c r="AS558" i="1"/>
  <c r="AS467" i="1"/>
  <c r="AS376" i="1"/>
  <c r="AS138" i="1"/>
  <c r="AS236" i="1"/>
  <c r="AS257" i="1"/>
  <c r="AS57" i="1"/>
  <c r="AS89" i="1"/>
  <c r="AS222" i="1"/>
  <c r="AS285" i="1"/>
  <c r="AS586" i="1"/>
  <c r="AS579" i="1"/>
  <c r="AS572" i="1"/>
  <c r="AS544" i="1"/>
  <c r="AS502" i="1"/>
  <c r="AS495" i="1"/>
  <c r="AS488" i="1"/>
  <c r="AS446" i="1"/>
  <c r="AS425" i="1"/>
  <c r="AS383" i="1"/>
  <c r="AS341" i="1"/>
  <c r="AS334" i="1"/>
  <c r="AS306" i="1"/>
  <c r="AS264" i="1"/>
  <c r="AS110" i="1"/>
  <c r="AS81" i="1"/>
  <c r="AS65" i="1"/>
  <c r="AS50" i="1"/>
  <c r="AS42" i="1"/>
  <c r="AS103" i="1"/>
  <c r="AS614" i="1"/>
  <c r="AS565" i="1"/>
  <c r="AS537" i="1"/>
  <c r="AS530" i="1"/>
  <c r="AS516" i="1"/>
  <c r="AS509" i="1"/>
  <c r="AS355" i="1"/>
  <c r="AS348" i="1"/>
  <c r="AS327" i="1"/>
  <c r="AS320" i="1"/>
  <c r="AS299" i="1"/>
  <c r="AS215" i="1"/>
  <c r="AS208" i="1"/>
  <c r="AS201" i="1"/>
  <c r="AS187" i="1"/>
  <c r="AS180" i="1"/>
  <c r="AS173" i="1"/>
  <c r="AS243" i="1"/>
  <c r="AS229" i="1"/>
  <c r="AS26" i="1"/>
  <c r="AS10" i="1"/>
  <c r="AS18" i="1"/>
  <c r="AS453" i="1"/>
  <c r="AS194" i="1"/>
  <c r="A132" i="1" l="1"/>
  <c r="A153" i="1" s="1"/>
  <c r="A160" i="1" s="1"/>
  <c r="A167" i="1" s="1"/>
  <c r="A174" i="1" s="1"/>
  <c r="A181" i="1" s="1"/>
  <c r="A188" i="1" s="1"/>
  <c r="A195" i="1" s="1"/>
  <c r="A209" i="1" s="1"/>
  <c r="A216" i="1" s="1"/>
  <c r="A223" i="1" s="1"/>
  <c r="A230" i="1" s="1"/>
  <c r="A244" i="1" s="1"/>
  <c r="A251" i="1" s="1"/>
  <c r="A258" i="1" s="1"/>
  <c r="A265" i="1" s="1"/>
  <c r="A272" i="1" s="1"/>
  <c r="A279" i="1" s="1"/>
  <c r="A286" i="1" s="1"/>
  <c r="A139" i="1"/>
  <c r="AS292" i="1"/>
  <c r="A146" i="1" l="1"/>
  <c r="A293" i="1"/>
  <c r="A300" i="1" s="1"/>
  <c r="A202" i="1"/>
  <c r="A237" i="1"/>
  <c r="A321" i="1" l="1"/>
  <c r="A328" i="1" s="1"/>
  <c r="A335" i="1" s="1"/>
  <c r="A349" i="1" s="1"/>
  <c r="A356" i="1" s="1"/>
  <c r="A363" i="1" s="1"/>
  <c r="A370" i="1" s="1"/>
  <c r="A307" i="1"/>
  <c r="A314" i="1" s="1"/>
  <c r="A342" i="1" l="1"/>
  <c r="A377" i="1"/>
  <c r="A391" i="1"/>
  <c r="A384" i="1" l="1"/>
  <c r="A405" i="1" s="1"/>
  <c r="A412" i="1" s="1"/>
  <c r="A419" i="1" s="1"/>
  <c r="A426" i="1" s="1"/>
  <c r="A433" i="1" s="1"/>
  <c r="A440" i="1" s="1"/>
  <c r="A447" i="1" s="1"/>
  <c r="A398" i="1"/>
  <c r="A454" i="1" l="1"/>
  <c r="A461" i="1"/>
  <c r="A468" i="1" s="1"/>
  <c r="A475" i="1" s="1"/>
  <c r="A482" i="1" s="1"/>
  <c r="A489" i="1" s="1"/>
  <c r="A496" i="1" s="1"/>
  <c r="A503" i="1" s="1"/>
  <c r="A510" i="1" s="1"/>
  <c r="A517" i="1" s="1"/>
  <c r="A524" i="1" s="1"/>
  <c r="A531" i="1" s="1"/>
  <c r="A538" i="1" s="1"/>
  <c r="A545" i="1" s="1"/>
  <c r="A559" i="1" s="1"/>
  <c r="A573" i="1" s="1"/>
  <c r="A587" i="1" s="1"/>
  <c r="A60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6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New Joining</t>
        </r>
      </text>
    </comment>
    <comment ref="P146" authorId="0" shapeId="0" xr:uid="{514D7CB6-36C6-40F2-992E-94A739976CA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new joining</t>
        </r>
      </text>
    </comment>
    <comment ref="O41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FULL DAY</t>
        </r>
      </text>
    </comment>
  </commentList>
</comments>
</file>

<file path=xl/sharedStrings.xml><?xml version="1.0" encoding="utf-8"?>
<sst xmlns="http://schemas.openxmlformats.org/spreadsheetml/2006/main" count="1256" uniqueCount="216">
  <si>
    <t>Staff Attandance detail sheet Feb -2021</t>
  </si>
  <si>
    <t>S.NO.</t>
  </si>
  <si>
    <t>Employee Name</t>
  </si>
  <si>
    <t>Employee Code</t>
  </si>
  <si>
    <t>Department</t>
  </si>
  <si>
    <t>Post/ Dept.</t>
  </si>
  <si>
    <t>DOJ</t>
  </si>
  <si>
    <t>Time</t>
  </si>
  <si>
    <t>Present Days   (P)</t>
  </si>
  <si>
    <t>Week Off's  (WO)</t>
  </si>
  <si>
    <t>Holiday</t>
  </si>
  <si>
    <t>Carona Leaves</t>
  </si>
  <si>
    <t>CO's</t>
  </si>
  <si>
    <t>Leave Without Pay</t>
  </si>
  <si>
    <t>Total No of Days</t>
  </si>
  <si>
    <t xml:space="preserve"> coMP Off dates used in Sep 20</t>
  </si>
  <si>
    <t>Pending  CO'S</t>
  </si>
  <si>
    <t>Remarks</t>
  </si>
  <si>
    <t>Week day</t>
  </si>
  <si>
    <t>Mon</t>
  </si>
  <si>
    <t>Tue</t>
  </si>
  <si>
    <t>Wed</t>
  </si>
  <si>
    <t>Thu</t>
  </si>
  <si>
    <t>Fri</t>
  </si>
  <si>
    <t>Sat</t>
  </si>
  <si>
    <t>Sun</t>
  </si>
  <si>
    <t>Jaydeep Bhatt</t>
  </si>
  <si>
    <t>Admin</t>
  </si>
  <si>
    <t>AVP</t>
  </si>
  <si>
    <t>In Time</t>
  </si>
  <si>
    <t>Out Time</t>
  </si>
  <si>
    <t>Hours</t>
  </si>
  <si>
    <t>Actual No. of Hours</t>
  </si>
  <si>
    <t>Attendance</t>
  </si>
  <si>
    <t>Satish Kumar</t>
  </si>
  <si>
    <t>Accounts</t>
  </si>
  <si>
    <t>Asst. accounts Manager</t>
  </si>
  <si>
    <t>Prashant Sharma</t>
  </si>
  <si>
    <t>G0297</t>
  </si>
  <si>
    <t>Accounts Executive</t>
  </si>
  <si>
    <t>Sonali Jain</t>
  </si>
  <si>
    <t>G0208</t>
  </si>
  <si>
    <t>Heena Khandelwal</t>
  </si>
  <si>
    <t>Gopi</t>
  </si>
  <si>
    <t>Anooj Kunar Gupta</t>
  </si>
  <si>
    <t>Store</t>
  </si>
  <si>
    <t xml:space="preserve">Store </t>
  </si>
  <si>
    <t>Trilok Chand</t>
  </si>
  <si>
    <t>Store Executive</t>
  </si>
  <si>
    <t>Kuldeep Singh</t>
  </si>
  <si>
    <t>G0044</t>
  </si>
  <si>
    <t>Front Office</t>
  </si>
  <si>
    <t>Front office Associate</t>
  </si>
  <si>
    <t>MRINAL BHARGAVA</t>
  </si>
  <si>
    <t>G0299</t>
  </si>
  <si>
    <t>Duty Manager</t>
  </si>
  <si>
    <t xml:space="preserve"> </t>
  </si>
  <si>
    <t>Binita Lepcha</t>
  </si>
  <si>
    <t>GRE</t>
  </si>
  <si>
    <t>Ravi raj Singh</t>
  </si>
  <si>
    <t>Senior Bell Boy</t>
  </si>
  <si>
    <t>Jitender Singh</t>
  </si>
  <si>
    <t>House Keeping</t>
  </si>
  <si>
    <t>Executive Housekeeper</t>
  </si>
  <si>
    <t>GSA</t>
  </si>
  <si>
    <t>Tulsi Ram Bairwa</t>
  </si>
  <si>
    <t>G0164</t>
  </si>
  <si>
    <t>Room Attendant</t>
  </si>
  <si>
    <t>Vinod Kathat</t>
  </si>
  <si>
    <t>G0334</t>
  </si>
  <si>
    <t xml:space="preserve">Bharti </t>
  </si>
  <si>
    <t>HK</t>
  </si>
  <si>
    <t>Mahesh Kumar Mehra</t>
  </si>
  <si>
    <t>HouseKeeping Supervisor</t>
  </si>
  <si>
    <t>Deepak Upadhyay</t>
  </si>
  <si>
    <t>Bhupendra</t>
  </si>
  <si>
    <t>Amit bhandari</t>
  </si>
  <si>
    <t>Manish KUMAR</t>
  </si>
  <si>
    <t>Manoj Saxena</t>
  </si>
  <si>
    <t>IT</t>
  </si>
  <si>
    <t>IT Manager</t>
  </si>
  <si>
    <t>Laxmi Narayan</t>
  </si>
  <si>
    <t>Lokesh</t>
  </si>
  <si>
    <t>Maintenance</t>
  </si>
  <si>
    <t>Electrician</t>
  </si>
  <si>
    <t>Radheshayam</t>
  </si>
  <si>
    <t>Plumber</t>
  </si>
  <si>
    <t>Sheetal Kumar</t>
  </si>
  <si>
    <t>G0051</t>
  </si>
  <si>
    <t>Electrical Supervisor</t>
  </si>
  <si>
    <t>Kamrudhin</t>
  </si>
  <si>
    <t>Mahaveer singh</t>
  </si>
  <si>
    <t>Radha</t>
  </si>
  <si>
    <t>Gardener</t>
  </si>
  <si>
    <t>Chotelal</t>
  </si>
  <si>
    <t>Suraj</t>
  </si>
  <si>
    <t>Public Area</t>
  </si>
  <si>
    <t xml:space="preserve">Public Area Attendent </t>
  </si>
  <si>
    <t>Sanjeet</t>
  </si>
  <si>
    <t>mali</t>
  </si>
  <si>
    <t>Tikam singh</t>
  </si>
  <si>
    <t>Sarla</t>
  </si>
  <si>
    <t>Vinod Kumar Harijan</t>
  </si>
  <si>
    <t>Ashok Kumar</t>
  </si>
  <si>
    <t>Vijay Singh</t>
  </si>
  <si>
    <t>G0019</t>
  </si>
  <si>
    <t>Pramod</t>
  </si>
  <si>
    <t>Dinesh</t>
  </si>
  <si>
    <t>Atim</t>
  </si>
  <si>
    <t>Rajendra Singh</t>
  </si>
  <si>
    <t xml:space="preserve">G-0028 </t>
  </si>
  <si>
    <t>Banquet</t>
  </si>
  <si>
    <t>Banquet Manager</t>
  </si>
  <si>
    <t>Narendra Singh</t>
  </si>
  <si>
    <t>Security</t>
  </si>
  <si>
    <t>Guard</t>
  </si>
  <si>
    <t>Manoj kumar</t>
  </si>
  <si>
    <t>Gopal</t>
  </si>
  <si>
    <t>G0024</t>
  </si>
  <si>
    <t>Asst. CSO</t>
  </si>
  <si>
    <t>Surender</t>
  </si>
  <si>
    <t>Driver</t>
  </si>
  <si>
    <t>Vikram (Paradizzo)</t>
  </si>
  <si>
    <t>Satyendra Kumar</t>
  </si>
  <si>
    <t>G0254</t>
  </si>
  <si>
    <t>F&amp;B Service</t>
  </si>
  <si>
    <t>F&amp;B Manager</t>
  </si>
  <si>
    <t>Rima</t>
  </si>
  <si>
    <t>G0069</t>
  </si>
  <si>
    <t>Traning Captain</t>
  </si>
  <si>
    <t>Arimardan Jha</t>
  </si>
  <si>
    <t>Steward</t>
  </si>
  <si>
    <t xml:space="preserve">Preeti Parmar </t>
  </si>
  <si>
    <t>G0162</t>
  </si>
  <si>
    <t>Senior Steward</t>
  </si>
  <si>
    <t>Raja Babu Kumar</t>
  </si>
  <si>
    <t>Babu Lal</t>
  </si>
  <si>
    <t>Rohit Kumar</t>
  </si>
  <si>
    <t>Umeed Singh</t>
  </si>
  <si>
    <t>Vishwajeet</t>
  </si>
  <si>
    <t>Senior Captain</t>
  </si>
  <si>
    <t>Pritam Kumar Sharma</t>
  </si>
  <si>
    <t>G0253</t>
  </si>
  <si>
    <t>Kitchen</t>
  </si>
  <si>
    <t>Corp Chef</t>
  </si>
  <si>
    <t>Ravi Singh</t>
  </si>
  <si>
    <t>G0229</t>
  </si>
  <si>
    <t>Sous Chef</t>
  </si>
  <si>
    <t>Manish Singh</t>
  </si>
  <si>
    <t>G0258</t>
  </si>
  <si>
    <t>Commi - 1 (Pantry)</t>
  </si>
  <si>
    <t>Lehar Singh</t>
  </si>
  <si>
    <t>G0304</t>
  </si>
  <si>
    <t>CDP</t>
  </si>
  <si>
    <t>Pawan Shekhawat</t>
  </si>
  <si>
    <t>G0317</t>
  </si>
  <si>
    <t>Senior CDP</t>
  </si>
  <si>
    <t xml:space="preserve">Bibek Khadka  </t>
  </si>
  <si>
    <t>Commi 2</t>
  </si>
  <si>
    <t>Lal Chand</t>
  </si>
  <si>
    <t>Gandi</t>
  </si>
  <si>
    <t>G0033</t>
  </si>
  <si>
    <t>Cafeteria</t>
  </si>
  <si>
    <t>Ravi</t>
  </si>
  <si>
    <t>KST</t>
  </si>
  <si>
    <t>Anne singh</t>
  </si>
  <si>
    <t>Commi 3</t>
  </si>
  <si>
    <t>Durgesh</t>
  </si>
  <si>
    <t xml:space="preserve">Subedar Sharma </t>
  </si>
  <si>
    <t>Shaffi Mohmad</t>
  </si>
  <si>
    <t>Saleem/salman</t>
  </si>
  <si>
    <t>Kichen</t>
  </si>
  <si>
    <t>Kst</t>
  </si>
  <si>
    <t>Ram Singh</t>
  </si>
  <si>
    <t>Satyu</t>
  </si>
  <si>
    <t>Veer bhadhur</t>
  </si>
  <si>
    <t>Abhishek Mathur</t>
  </si>
  <si>
    <t>RDM</t>
  </si>
  <si>
    <t>Gross  Salary</t>
  </si>
  <si>
    <t>Basic</t>
  </si>
  <si>
    <t xml:space="preserve"> coMP Off dates used in Aug 20</t>
  </si>
  <si>
    <t>Abhishek</t>
  </si>
  <si>
    <t>Z0035</t>
  </si>
  <si>
    <t>F &amp; B (Service)</t>
  </si>
  <si>
    <t xml:space="preserve">F &amp; B Service             - Job Trainee </t>
  </si>
  <si>
    <t>Status</t>
  </si>
  <si>
    <t>Full Day</t>
  </si>
  <si>
    <t>Bhumika</t>
  </si>
  <si>
    <t>FO</t>
  </si>
  <si>
    <t xml:space="preserve">F O             -                                               Job Trainee </t>
  </si>
  <si>
    <t>Shreyanshi</t>
  </si>
  <si>
    <t>F &amp; B (Production)</t>
  </si>
  <si>
    <t xml:space="preserve">F &amp; B Production             - Job Trainee </t>
  </si>
  <si>
    <t>Anil</t>
  </si>
  <si>
    <t>Bhagwan</t>
  </si>
  <si>
    <t>conti</t>
  </si>
  <si>
    <t>Divya Mohan</t>
  </si>
  <si>
    <t>Mukesh Sharma</t>
  </si>
  <si>
    <t>Cashiar</t>
  </si>
  <si>
    <t>Mahendra</t>
  </si>
  <si>
    <t xml:space="preserve"> Job Trainee </t>
  </si>
  <si>
    <t>Sunil</t>
  </si>
  <si>
    <t>Civil</t>
  </si>
  <si>
    <t>Saurabh</t>
  </si>
  <si>
    <t>lokesh</t>
  </si>
  <si>
    <t>Sarthak Mehra</t>
  </si>
  <si>
    <t>Durga Ram</t>
  </si>
  <si>
    <t>Lalit kumar</t>
  </si>
  <si>
    <t>P</t>
  </si>
  <si>
    <t>A</t>
  </si>
  <si>
    <t>Shakti Singh</t>
  </si>
  <si>
    <t>Surya prakash</t>
  </si>
  <si>
    <t>Chiran jit</t>
  </si>
  <si>
    <t xml:space="preserve">  </t>
  </si>
  <si>
    <t>H</t>
  </si>
  <si>
    <t>Full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</si>
</sst>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.00_);_(* \(#,##0.00\);_(* &quot;-&quot;??_);_(@_)"/>
    <numFmt numFmtId="165" formatCode="[$-409]dd\-mmm;@"/>
    <numFmt numFmtId="166" formatCode="_(* #,##0_);_(* \(#,##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theme="1"/>
      <name val="Cambria"/>
      <family val="1"/>
      <charset val="204"/>
      <scheme val="major"/>
    </font>
    <font>
      <sz val="10"/>
      <name val="Calibri"/>
      <family val="2"/>
      <scheme val="minor"/>
    </font>
    <font>
      <sz val="10"/>
      <name val="Cambria"/>
      <family val="1"/>
      <charset val="204"/>
      <scheme val="major"/>
    </font>
    <font>
      <sz val="10"/>
      <name val="Cambria"/>
      <family val="1"/>
      <scheme val="major"/>
    </font>
    <font>
      <b/>
      <sz val="10"/>
      <color theme="1"/>
      <name val="Cambria"/>
      <family val="2"/>
      <scheme val="major"/>
    </font>
    <font>
      <b/>
      <sz val="10"/>
      <name val="Arial"/>
      <family val="2"/>
    </font>
    <font>
      <b/>
      <sz val="10"/>
      <name val="Cambria"/>
      <family val="2"/>
      <scheme val="major"/>
    </font>
    <font>
      <sz val="10"/>
      <color rgb="FFFF0000"/>
      <name val="Cambria"/>
      <family val="1"/>
      <charset val="204"/>
      <scheme val="major"/>
    </font>
    <font>
      <sz val="10"/>
      <color theme="1"/>
      <name val="Cambria"/>
      <family val="1"/>
      <scheme val="major"/>
    </font>
    <font>
      <sz val="10"/>
      <color theme="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name val="Cambria"/>
      <family val="1"/>
      <charset val="204"/>
      <scheme val="major"/>
    </font>
    <font>
      <b/>
      <sz val="9"/>
      <color theme="1"/>
      <name val="Calibri"/>
      <family val="2"/>
      <scheme val="minor"/>
    </font>
    <font>
      <sz val="9"/>
      <color theme="1"/>
      <name val="Cambria"/>
      <family val="1"/>
      <scheme val="major"/>
    </font>
    <font>
      <sz val="9"/>
      <color indexed="8"/>
      <name val="Cambria"/>
      <family val="1"/>
      <charset val="204"/>
      <scheme val="major"/>
    </font>
    <font>
      <sz val="9"/>
      <color theme="1"/>
      <name val="Cambria"/>
      <family val="1"/>
      <charset val="204"/>
      <scheme val="major"/>
    </font>
    <font>
      <sz val="9"/>
      <name val="Cambria"/>
      <family val="1"/>
      <scheme val="major"/>
    </font>
    <font>
      <b/>
      <sz val="9"/>
      <color theme="1"/>
      <name val="Cambria"/>
      <family val="2"/>
      <scheme val="major"/>
    </font>
    <font>
      <b/>
      <sz val="9"/>
      <name val="Arial"/>
      <family val="2"/>
    </font>
    <font>
      <b/>
      <sz val="9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CF72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</cellStyleXfs>
  <cellXfs count="258">
    <xf numFmtId="0" fontId="0" fillId="0" borderId="0" xfId="0"/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7" fillId="0" borderId="2" xfId="3" applyFont="1" applyFill="1" applyAlignment="1">
      <alignment horizontal="center" vertical="center" wrapText="1"/>
    </xf>
    <xf numFmtId="0" fontId="7" fillId="0" borderId="2" xfId="3" applyFont="1" applyAlignment="1">
      <alignment horizontal="center" vertical="center"/>
    </xf>
    <xf numFmtId="0" fontId="7" fillId="2" borderId="2" xfId="3" applyFont="1" applyFill="1" applyAlignment="1">
      <alignment horizontal="center" vertical="center" wrapText="1"/>
    </xf>
    <xf numFmtId="164" fontId="7" fillId="0" borderId="2" xfId="3" applyNumberFormat="1" applyFont="1" applyFill="1" applyAlignment="1">
      <alignment horizontal="center" vertical="center" wrapText="1"/>
    </xf>
    <xf numFmtId="165" fontId="7" fillId="0" borderId="2" xfId="3" quotePrefix="1" applyNumberFormat="1" applyFont="1" applyFill="1" applyAlignment="1">
      <alignment horizontal="center" vertical="center" wrapText="1"/>
    </xf>
    <xf numFmtId="164" fontId="7" fillId="0" borderId="2" xfId="3" applyNumberFormat="1" applyFont="1" applyFill="1" applyAlignment="1">
      <alignment horizontal="left" vertical="top" wrapText="1"/>
    </xf>
    <xf numFmtId="0" fontId="6" fillId="0" borderId="0" xfId="0" applyFont="1" applyFill="1" applyAlignment="1">
      <alignment wrapText="1"/>
    </xf>
    <xf numFmtId="0" fontId="8" fillId="0" borderId="4" xfId="0" applyFont="1" applyFill="1" applyBorder="1" applyAlignment="1">
      <alignment horizontal="center" vertical="center" wrapText="1"/>
    </xf>
    <xf numFmtId="0" fontId="9" fillId="2" borderId="3" xfId="4" applyFont="1" applyAlignment="1">
      <alignment horizontal="center" vertical="center" wrapText="1"/>
    </xf>
    <xf numFmtId="0" fontId="9" fillId="2" borderId="3" xfId="4" applyFont="1" applyAlignment="1">
      <alignment vertical="center" wrapText="1"/>
    </xf>
    <xf numFmtId="0" fontId="8" fillId="0" borderId="4" xfId="0" applyFont="1" applyFill="1" applyBorder="1" applyAlignment="1">
      <alignment vertical="center" wrapText="1"/>
    </xf>
    <xf numFmtId="164" fontId="8" fillId="0" borderId="4" xfId="1" applyNumberFormat="1" applyFont="1" applyFill="1" applyBorder="1" applyAlignment="1">
      <alignment horizontal="center" vertical="center" wrapText="1"/>
    </xf>
    <xf numFmtId="1" fontId="8" fillId="0" borderId="4" xfId="1" applyNumberFormat="1" applyFont="1" applyFill="1" applyBorder="1" applyAlignment="1">
      <alignment horizontal="center" vertical="center"/>
    </xf>
    <xf numFmtId="0" fontId="5" fillId="0" borderId="0" xfId="0" applyFont="1" applyFill="1"/>
    <xf numFmtId="0" fontId="10" fillId="0" borderId="4" xfId="0" applyFont="1" applyFill="1" applyBorder="1" applyAlignment="1">
      <alignment vertical="center"/>
    </xf>
    <xf numFmtId="0" fontId="9" fillId="3" borderId="3" xfId="4" applyFont="1" applyFill="1" applyAlignment="1">
      <alignment horizontal="left" vertical="center" wrapText="1"/>
    </xf>
    <xf numFmtId="0" fontId="9" fillId="2" borderId="3" xfId="4" applyFont="1" applyAlignment="1">
      <alignment horizontal="left" vertical="center" wrapText="1"/>
    </xf>
    <xf numFmtId="0" fontId="9" fillId="2" borderId="3" xfId="4" applyFont="1" applyAlignment="1">
      <alignment vertical="center"/>
    </xf>
    <xf numFmtId="0" fontId="6" fillId="0" borderId="4" xfId="0" applyFont="1" applyFill="1" applyBorder="1" applyAlignment="1">
      <alignment horizontal="left" vertical="center" wrapText="1"/>
    </xf>
    <xf numFmtId="166" fontId="10" fillId="0" borderId="4" xfId="1" applyNumberFormat="1" applyFont="1" applyFill="1" applyBorder="1" applyAlignment="1">
      <alignment horizontal="center" vertical="center"/>
    </xf>
    <xf numFmtId="20" fontId="11" fillId="0" borderId="4" xfId="0" quotePrefix="1" applyNumberFormat="1" applyFont="1" applyFill="1" applyBorder="1" applyAlignment="1">
      <alignment horizontal="center" vertical="center"/>
    </xf>
    <xf numFmtId="20" fontId="12" fillId="0" borderId="4" xfId="0" quotePrefix="1" applyNumberFormat="1" applyFont="1" applyFill="1" applyBorder="1" applyAlignment="1">
      <alignment horizontal="center" vertical="center"/>
    </xf>
    <xf numFmtId="20" fontId="12" fillId="0" borderId="4" xfId="0" applyNumberFormat="1" applyFont="1" applyFill="1" applyBorder="1" applyAlignment="1">
      <alignment horizontal="center" vertical="center"/>
    </xf>
    <xf numFmtId="20" fontId="12" fillId="4" borderId="4" xfId="0" quotePrefix="1" applyNumberFormat="1" applyFont="1" applyFill="1" applyBorder="1" applyAlignment="1">
      <alignment horizontal="center" vertical="center"/>
    </xf>
    <xf numFmtId="20" fontId="11" fillId="0" borderId="4" xfId="0" quotePrefix="1" applyNumberFormat="1" applyFont="1" applyFill="1" applyBorder="1" applyAlignment="1">
      <alignment horizontal="center"/>
    </xf>
    <xf numFmtId="20" fontId="11" fillId="0" borderId="4" xfId="0" quotePrefix="1" applyNumberFormat="1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0" fontId="10" fillId="0" borderId="4" xfId="0" applyFont="1" applyFill="1" applyBorder="1"/>
    <xf numFmtId="20" fontId="11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/>
    <xf numFmtId="20" fontId="13" fillId="0" borderId="4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20" fontId="13" fillId="0" borderId="4" xfId="0" quotePrefix="1" applyNumberFormat="1" applyFont="1" applyFill="1" applyBorder="1" applyAlignment="1">
      <alignment horizontal="center" vertical="center"/>
    </xf>
    <xf numFmtId="0" fontId="13" fillId="0" borderId="4" xfId="0" quotePrefix="1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1" fillId="0" borderId="4" xfId="0" quotePrefix="1" applyFont="1" applyFill="1" applyBorder="1" applyAlignment="1">
      <alignment horizontal="center" vertical="center" wrapText="1"/>
    </xf>
    <xf numFmtId="20" fontId="12" fillId="4" borderId="4" xfId="0" applyNumberFormat="1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166" fontId="14" fillId="0" borderId="4" xfId="1" applyNumberFormat="1" applyFont="1" applyFill="1" applyBorder="1" applyAlignment="1">
      <alignment horizontal="center" vertical="center"/>
    </xf>
    <xf numFmtId="21" fontId="15" fillId="0" borderId="4" xfId="0" applyNumberFormat="1" applyFont="1" applyFill="1" applyBorder="1" applyAlignment="1">
      <alignment horizontal="center" vertical="top"/>
    </xf>
    <xf numFmtId="21" fontId="15" fillId="0" borderId="4" xfId="0" applyNumberFormat="1" applyFont="1" applyFill="1" applyBorder="1" applyAlignment="1">
      <alignment vertical="top"/>
    </xf>
    <xf numFmtId="21" fontId="15" fillId="4" borderId="4" xfId="0" applyNumberFormat="1" applyFont="1" applyFill="1" applyBorder="1" applyAlignment="1">
      <alignment vertical="top"/>
    </xf>
    <xf numFmtId="21" fontId="15" fillId="0" borderId="4" xfId="0" applyNumberFormat="1" applyFont="1" applyFill="1" applyBorder="1" applyAlignment="1">
      <alignment horizontal="center" vertical="center"/>
    </xf>
    <xf numFmtId="43" fontId="15" fillId="0" borderId="4" xfId="1" applyNumberFormat="1" applyFont="1" applyFill="1" applyBorder="1" applyAlignment="1">
      <alignment horizontal="center" vertical="top"/>
    </xf>
    <xf numFmtId="43" fontId="15" fillId="0" borderId="4" xfId="1" applyNumberFormat="1" applyFont="1" applyFill="1" applyBorder="1" applyAlignment="1">
      <alignment vertical="top"/>
    </xf>
    <xf numFmtId="43" fontId="15" fillId="4" borderId="4" xfId="1" applyNumberFormat="1" applyFont="1" applyFill="1" applyBorder="1" applyAlignment="1">
      <alignment vertical="top"/>
    </xf>
    <xf numFmtId="43" fontId="15" fillId="0" borderId="4" xfId="1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vertical="center"/>
    </xf>
    <xf numFmtId="0" fontId="8" fillId="0" borderId="3" xfId="4" applyFont="1" applyFill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166" fontId="16" fillId="0" borderId="4" xfId="1" applyNumberFormat="1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0" fontId="11" fillId="0" borderId="4" xfId="0" applyFont="1" applyFill="1" applyBorder="1"/>
    <xf numFmtId="0" fontId="11" fillId="0" borderId="0" xfId="0" applyFont="1" applyFill="1" applyAlignment="1">
      <alignment vertical="center"/>
    </xf>
    <xf numFmtId="0" fontId="6" fillId="0" borderId="4" xfId="0" applyFont="1" applyBorder="1"/>
    <xf numFmtId="14" fontId="6" fillId="0" borderId="4" xfId="0" applyNumberFormat="1" applyFont="1" applyFill="1" applyBorder="1" applyAlignment="1">
      <alignment horizontal="left" vertical="center" wrapText="1"/>
    </xf>
    <xf numFmtId="0" fontId="11" fillId="0" borderId="0" xfId="0" applyFont="1" applyFill="1"/>
    <xf numFmtId="0" fontId="7" fillId="2" borderId="1" xfId="2" applyFont="1" applyFill="1" applyAlignment="1">
      <alignment horizontal="left" vertical="center" wrapText="1"/>
    </xf>
    <xf numFmtId="0" fontId="8" fillId="0" borderId="5" xfId="4" applyFont="1" applyFill="1" applyBorder="1" applyAlignment="1">
      <alignment horizontal="left" vertical="center" wrapText="1"/>
    </xf>
    <xf numFmtId="0" fontId="9" fillId="3" borderId="6" xfId="4" applyFont="1" applyFill="1" applyBorder="1" applyAlignment="1">
      <alignment vertical="center"/>
    </xf>
    <xf numFmtId="3" fontId="9" fillId="2" borderId="4" xfId="4" applyNumberFormat="1" applyFont="1" applyBorder="1" applyAlignment="1">
      <alignment vertical="center" wrapText="1"/>
    </xf>
    <xf numFmtId="0" fontId="9" fillId="2" borderId="7" xfId="4" applyFont="1" applyBorder="1" applyAlignment="1">
      <alignment vertical="center"/>
    </xf>
    <xf numFmtId="15" fontId="10" fillId="0" borderId="4" xfId="0" applyNumberFormat="1" applyFont="1" applyFill="1" applyBorder="1" applyAlignment="1">
      <alignment horizontal="left"/>
    </xf>
    <xf numFmtId="20" fontId="11" fillId="0" borderId="4" xfId="0" quotePrefix="1" applyNumberFormat="1" applyFont="1" applyFill="1" applyBorder="1" applyAlignment="1">
      <alignment vertical="center"/>
    </xf>
    <xf numFmtId="0" fontId="9" fillId="2" borderId="6" xfId="4" applyFont="1" applyBorder="1" applyAlignment="1">
      <alignment vertical="center"/>
    </xf>
    <xf numFmtId="0" fontId="10" fillId="0" borderId="4" xfId="0" applyFont="1" applyFill="1" applyBorder="1" applyAlignment="1">
      <alignment vertical="center" wrapText="1"/>
    </xf>
    <xf numFmtId="0" fontId="17" fillId="0" borderId="4" xfId="0" applyFont="1" applyFill="1" applyBorder="1"/>
    <xf numFmtId="3" fontId="9" fillId="2" borderId="8" xfId="4" applyNumberFormat="1" applyFont="1" applyBorder="1" applyAlignment="1">
      <alignment horizontal="center" vertical="center" wrapText="1"/>
    </xf>
    <xf numFmtId="0" fontId="8" fillId="0" borderId="3" xfId="4" applyFont="1" applyFill="1" applyAlignment="1">
      <alignment vertical="center"/>
    </xf>
    <xf numFmtId="3" fontId="8" fillId="0" borderId="5" xfId="4" applyNumberFormat="1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vertical="center" wrapText="1"/>
    </xf>
    <xf numFmtId="15" fontId="12" fillId="0" borderId="4" xfId="0" applyNumberFormat="1" applyFont="1" applyFill="1" applyBorder="1" applyAlignment="1">
      <alignment horizontal="left"/>
    </xf>
    <xf numFmtId="0" fontId="12" fillId="0" borderId="4" xfId="0" applyFont="1" applyFill="1" applyBorder="1"/>
    <xf numFmtId="0" fontId="10" fillId="0" borderId="4" xfId="0" applyFont="1" applyFill="1" applyBorder="1" applyAlignment="1">
      <alignment horizontal="center"/>
    </xf>
    <xf numFmtId="16" fontId="10" fillId="0" borderId="4" xfId="0" applyNumberFormat="1" applyFont="1" applyFill="1" applyBorder="1" applyAlignment="1">
      <alignment horizontal="center" vertical="center" wrapText="1"/>
    </xf>
    <xf numFmtId="3" fontId="8" fillId="0" borderId="3" xfId="4" applyNumberFormat="1" applyFont="1" applyFill="1" applyAlignment="1">
      <alignment horizontal="center" vertical="center" wrapText="1"/>
    </xf>
    <xf numFmtId="16" fontId="12" fillId="0" borderId="4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9" fillId="3" borderId="3" xfId="4" applyFont="1" applyFill="1" applyAlignment="1">
      <alignment vertical="center"/>
    </xf>
    <xf numFmtId="0" fontId="9" fillId="2" borderId="3" xfId="4" quotePrefix="1" applyFont="1"/>
    <xf numFmtId="0" fontId="10" fillId="0" borderId="4" xfId="1" applyNumberFormat="1" applyFont="1" applyFill="1" applyBorder="1" applyAlignment="1">
      <alignment horizontal="center" vertical="center"/>
    </xf>
    <xf numFmtId="0" fontId="9" fillId="2" borderId="3" xfId="4" applyFont="1"/>
    <xf numFmtId="0" fontId="10" fillId="0" borderId="4" xfId="0" applyFont="1" applyFill="1" applyBorder="1" applyAlignment="1">
      <alignment horizontal="center" vertical="center" wrapText="1"/>
    </xf>
    <xf numFmtId="0" fontId="12" fillId="0" borderId="4" xfId="1" applyNumberFormat="1" applyFont="1" applyFill="1" applyBorder="1" applyAlignment="1">
      <alignment horizontal="center" vertical="center"/>
    </xf>
    <xf numFmtId="15" fontId="18" fillId="0" borderId="4" xfId="0" applyNumberFormat="1" applyFont="1" applyFill="1" applyBorder="1" applyAlignment="1">
      <alignment horizontal="left" vertical="center"/>
    </xf>
    <xf numFmtId="166" fontId="12" fillId="0" borderId="4" xfId="1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9" fillId="3" borderId="3" xfId="4" applyFont="1" applyFill="1" applyAlignment="1"/>
    <xf numFmtId="15" fontId="18" fillId="0" borderId="4" xfId="0" applyNumberFormat="1" applyFont="1" applyFill="1" applyBorder="1" applyAlignment="1">
      <alignment horizontal="left"/>
    </xf>
    <xf numFmtId="15" fontId="10" fillId="0" borderId="4" xfId="0" applyNumberFormat="1" applyFont="1" applyFill="1" applyBorder="1" applyAlignment="1">
      <alignment horizontal="center" vertical="center"/>
    </xf>
    <xf numFmtId="0" fontId="10" fillId="0" borderId="0" xfId="0" applyFont="1" applyFill="1"/>
    <xf numFmtId="15" fontId="12" fillId="0" borderId="4" xfId="0" applyNumberFormat="1" applyFont="1" applyFill="1" applyBorder="1" applyAlignment="1">
      <alignment horizontal="center" vertical="center"/>
    </xf>
    <xf numFmtId="0" fontId="12" fillId="0" borderId="0" xfId="0" applyFont="1" applyFill="1"/>
    <xf numFmtId="0" fontId="12" fillId="0" borderId="4" xfId="0" applyFont="1" applyFill="1" applyBorder="1" applyAlignment="1">
      <alignment horizontal="center" vertical="center" wrapText="1"/>
    </xf>
    <xf numFmtId="0" fontId="10" fillId="6" borderId="0" xfId="0" applyFont="1" applyFill="1"/>
    <xf numFmtId="0" fontId="10" fillId="0" borderId="4" xfId="0" applyFont="1" applyFill="1" applyBorder="1" applyAlignment="1">
      <alignment horizontal="center" wrapText="1"/>
    </xf>
    <xf numFmtId="0" fontId="12" fillId="0" borderId="4" xfId="0" applyFont="1" applyFill="1" applyBorder="1" applyAlignment="1">
      <alignment horizontal="center" wrapText="1"/>
    </xf>
    <xf numFmtId="0" fontId="12" fillId="0" borderId="4" xfId="0" applyFont="1" applyFill="1" applyBorder="1" applyAlignment="1">
      <alignment horizontal="center"/>
    </xf>
    <xf numFmtId="15" fontId="10" fillId="0" borderId="4" xfId="0" applyNumberFormat="1" applyFont="1" applyFill="1" applyBorder="1" applyAlignment="1">
      <alignment horizontal="left" vertical="center"/>
    </xf>
    <xf numFmtId="16" fontId="18" fillId="0" borderId="4" xfId="0" applyNumberFormat="1" applyFont="1" applyFill="1" applyBorder="1" applyAlignment="1">
      <alignment horizontal="center" vertical="center" wrapText="1"/>
    </xf>
    <xf numFmtId="15" fontId="12" fillId="0" borderId="4" xfId="0" applyNumberFormat="1" applyFont="1" applyFill="1" applyBorder="1" applyAlignment="1">
      <alignment horizontal="left" vertical="center"/>
    </xf>
    <xf numFmtId="16" fontId="13" fillId="0" borderId="4" xfId="0" applyNumberFormat="1" applyFont="1" applyFill="1" applyBorder="1" applyAlignment="1">
      <alignment horizontal="center" vertical="center" wrapText="1"/>
    </xf>
    <xf numFmtId="16" fontId="10" fillId="0" borderId="4" xfId="0" applyNumberFormat="1" applyFont="1" applyFill="1" applyBorder="1" applyAlignment="1">
      <alignment horizontal="center"/>
    </xf>
    <xf numFmtId="16" fontId="12" fillId="0" borderId="4" xfId="0" applyNumberFormat="1" applyFont="1" applyFill="1" applyBorder="1" applyAlignment="1">
      <alignment horizontal="center"/>
    </xf>
    <xf numFmtId="3" fontId="9" fillId="3" borderId="6" xfId="4" applyNumberFormat="1" applyFont="1" applyFill="1" applyBorder="1" applyAlignment="1">
      <alignment vertical="center"/>
    </xf>
    <xf numFmtId="3" fontId="9" fillId="2" borderId="4" xfId="4" applyNumberFormat="1" applyFont="1" applyBorder="1" applyAlignment="1">
      <alignment vertical="center"/>
    </xf>
    <xf numFmtId="15" fontId="10" fillId="0" borderId="4" xfId="0" applyNumberFormat="1" applyFont="1" applyFill="1" applyBorder="1" applyAlignment="1">
      <alignment vertical="center"/>
    </xf>
    <xf numFmtId="3" fontId="9" fillId="2" borderId="6" xfId="4" applyNumberFormat="1" applyFont="1" applyBorder="1" applyAlignment="1">
      <alignment vertical="center"/>
    </xf>
    <xf numFmtId="15" fontId="9" fillId="2" borderId="7" xfId="4" applyNumberFormat="1" applyFont="1" applyBorder="1" applyAlignment="1">
      <alignment vertical="center"/>
    </xf>
    <xf numFmtId="3" fontId="9" fillId="2" borderId="3" xfId="4" applyNumberFormat="1" applyFont="1" applyAlignment="1">
      <alignment vertical="center"/>
    </xf>
    <xf numFmtId="3" fontId="9" fillId="2" borderId="8" xfId="4" applyNumberFormat="1" applyFont="1" applyBorder="1" applyAlignment="1">
      <alignment horizontal="center" vertical="center"/>
    </xf>
    <xf numFmtId="15" fontId="9" fillId="2" borderId="3" xfId="4" applyNumberFormat="1" applyFont="1" applyAlignment="1">
      <alignment vertical="center"/>
    </xf>
    <xf numFmtId="3" fontId="8" fillId="0" borderId="3" xfId="4" applyNumberFormat="1" applyFont="1" applyFill="1" applyAlignment="1">
      <alignment vertical="center"/>
    </xf>
    <xf numFmtId="3" fontId="8" fillId="0" borderId="5" xfId="4" applyNumberFormat="1" applyFont="1" applyFill="1" applyBorder="1" applyAlignment="1">
      <alignment horizontal="center" vertical="center"/>
    </xf>
    <xf numFmtId="15" fontId="8" fillId="0" borderId="3" xfId="4" applyNumberFormat="1" applyFont="1" applyFill="1" applyAlignment="1">
      <alignment vertical="center"/>
    </xf>
    <xf numFmtId="15" fontId="12" fillId="0" borderId="4" xfId="0" applyNumberFormat="1" applyFont="1" applyFill="1" applyBorder="1" applyAlignment="1">
      <alignment vertical="center"/>
    </xf>
    <xf numFmtId="3" fontId="9" fillId="5" borderId="6" xfId="4" applyNumberFormat="1" applyFont="1" applyFill="1" applyBorder="1" applyAlignment="1">
      <alignment vertical="center"/>
    </xf>
    <xf numFmtId="3" fontId="9" fillId="2" borderId="5" xfId="4" applyNumberFormat="1" applyFont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/>
    </xf>
    <xf numFmtId="0" fontId="9" fillId="3" borderId="6" xfId="4" applyFont="1" applyFill="1" applyBorder="1" applyAlignment="1">
      <alignment vertical="center" wrapText="1"/>
    </xf>
    <xf numFmtId="0" fontId="9" fillId="2" borderId="6" xfId="4" applyFont="1" applyBorder="1" applyAlignment="1">
      <alignment vertical="center" wrapText="1"/>
    </xf>
    <xf numFmtId="16" fontId="10" fillId="0" borderId="4" xfId="0" applyNumberFormat="1" applyFont="1" applyFill="1" applyBorder="1" applyAlignment="1">
      <alignment horizontal="center" vertical="center"/>
    </xf>
    <xf numFmtId="0" fontId="19" fillId="0" borderId="4" xfId="0" applyFont="1" applyFill="1" applyBorder="1"/>
    <xf numFmtId="0" fontId="8" fillId="0" borderId="3" xfId="4" applyFont="1" applyFill="1" applyAlignment="1">
      <alignment vertical="center" wrapText="1"/>
    </xf>
    <xf numFmtId="0" fontId="10" fillId="8" borderId="0" xfId="0" applyFont="1" applyFill="1"/>
    <xf numFmtId="3" fontId="9" fillId="3" borderId="6" xfId="4" applyNumberFormat="1" applyFont="1" applyFill="1" applyBorder="1" applyAlignment="1">
      <alignment vertical="center" wrapText="1"/>
    </xf>
    <xf numFmtId="3" fontId="9" fillId="2" borderId="7" xfId="4" applyNumberFormat="1" applyFont="1" applyBorder="1" applyAlignment="1">
      <alignment vertical="center"/>
    </xf>
    <xf numFmtId="3" fontId="12" fillId="0" borderId="4" xfId="1" applyNumberFormat="1" applyFont="1" applyFill="1" applyBorder="1" applyAlignment="1">
      <alignment vertical="center" wrapText="1"/>
    </xf>
    <xf numFmtId="3" fontId="9" fillId="2" borderId="6" xfId="4" applyNumberFormat="1" applyFont="1" applyBorder="1" applyAlignment="1">
      <alignment vertical="center" wrapText="1"/>
    </xf>
    <xf numFmtId="3" fontId="9" fillId="2" borderId="3" xfId="4" applyNumberFormat="1" applyFont="1" applyAlignment="1">
      <alignment vertical="center" wrapText="1"/>
    </xf>
    <xf numFmtId="3" fontId="8" fillId="0" borderId="3" xfId="4" applyNumberFormat="1" applyFont="1" applyFill="1" applyAlignment="1">
      <alignment vertical="center" wrapText="1"/>
    </xf>
    <xf numFmtId="3" fontId="9" fillId="0" borderId="3" xfId="4" applyNumberFormat="1" applyFont="1" applyFill="1" applyAlignment="1">
      <alignment vertical="center" wrapText="1"/>
    </xf>
    <xf numFmtId="3" fontId="9" fillId="0" borderId="5" xfId="4" applyNumberFormat="1" applyFont="1" applyFill="1" applyBorder="1" applyAlignment="1">
      <alignment horizontal="center" vertical="center" wrapText="1"/>
    </xf>
    <xf numFmtId="3" fontId="9" fillId="0" borderId="3" xfId="4" applyNumberFormat="1" applyFont="1" applyFill="1" applyAlignment="1">
      <alignment vertical="center"/>
    </xf>
    <xf numFmtId="0" fontId="9" fillId="0" borderId="3" xfId="4" applyFont="1" applyFill="1" applyAlignment="1">
      <alignment vertical="center"/>
    </xf>
    <xf numFmtId="0" fontId="9" fillId="2" borderId="5" xfId="4" applyFont="1" applyBorder="1" applyAlignment="1">
      <alignment horizontal="left" vertical="center" wrapText="1"/>
    </xf>
    <xf numFmtId="0" fontId="8" fillId="0" borderId="6" xfId="4" applyFont="1" applyFill="1" applyBorder="1" applyAlignment="1">
      <alignment horizontal="left" vertical="center" wrapText="1"/>
    </xf>
    <xf numFmtId="0" fontId="8" fillId="0" borderId="4" xfId="4" applyFont="1" applyFill="1" applyBorder="1" applyAlignment="1">
      <alignment horizontal="left" vertical="center" wrapText="1"/>
    </xf>
    <xf numFmtId="0" fontId="8" fillId="0" borderId="7" xfId="4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65" fontId="3" fillId="0" borderId="2" xfId="3" quotePrefix="1" applyNumberFormat="1" applyFill="1" applyAlignment="1">
      <alignment horizontal="center" vertical="center" wrapText="1"/>
    </xf>
    <xf numFmtId="0" fontId="23" fillId="0" borderId="0" xfId="0" applyFont="1"/>
    <xf numFmtId="1" fontId="22" fillId="0" borderId="4" xfId="1" applyNumberFormat="1" applyFont="1" applyFill="1" applyBorder="1" applyAlignment="1">
      <alignment horizontal="center" vertical="center"/>
    </xf>
    <xf numFmtId="20" fontId="24" fillId="0" borderId="4" xfId="0" quotePrefix="1" applyNumberFormat="1" applyFont="1" applyFill="1" applyBorder="1" applyAlignment="1">
      <alignment horizontal="center" vertical="center"/>
    </xf>
    <xf numFmtId="20" fontId="25" fillId="0" borderId="4" xfId="0" quotePrefix="1" applyNumberFormat="1" applyFont="1" applyFill="1" applyBorder="1" applyAlignment="1">
      <alignment horizontal="center" vertical="center"/>
    </xf>
    <xf numFmtId="20" fontId="25" fillId="0" borderId="4" xfId="0" applyNumberFormat="1" applyFont="1" applyFill="1" applyBorder="1" applyAlignment="1">
      <alignment horizontal="center" vertical="center"/>
    </xf>
    <xf numFmtId="20" fontId="25" fillId="0" borderId="4" xfId="0" quotePrefix="1" applyNumberFormat="1" applyFont="1" applyBorder="1" applyAlignment="1">
      <alignment horizontal="center" vertical="center"/>
    </xf>
    <xf numFmtId="20" fontId="24" fillId="0" borderId="4" xfId="0" quotePrefix="1" applyNumberFormat="1" applyFont="1" applyFill="1" applyBorder="1" applyAlignment="1">
      <alignment horizontal="center"/>
    </xf>
    <xf numFmtId="20" fontId="24" fillId="0" borderId="4" xfId="0" quotePrefix="1" applyNumberFormat="1" applyFont="1" applyFill="1" applyBorder="1" applyAlignment="1">
      <alignment horizontal="center" vertical="center" wrapText="1"/>
    </xf>
    <xf numFmtId="20" fontId="24" fillId="0" borderId="4" xfId="0" quotePrefix="1" applyNumberFormat="1" applyFont="1" applyFill="1" applyBorder="1" applyAlignment="1">
      <alignment vertical="center"/>
    </xf>
    <xf numFmtId="0" fontId="26" fillId="0" borderId="0" xfId="0" applyFont="1"/>
    <xf numFmtId="166" fontId="29" fillId="0" borderId="4" xfId="1" applyNumberFormat="1" applyFont="1" applyFill="1" applyBorder="1" applyAlignment="1">
      <alignment horizontal="center" vertical="center"/>
    </xf>
    <xf numFmtId="20" fontId="23" fillId="0" borderId="4" xfId="0" quotePrefix="1" applyNumberFormat="1" applyFont="1" applyBorder="1"/>
    <xf numFmtId="0" fontId="23" fillId="0" borderId="4" xfId="0" quotePrefix="1" applyFont="1" applyBorder="1"/>
    <xf numFmtId="20" fontId="24" fillId="0" borderId="4" xfId="0" applyNumberFormat="1" applyFont="1" applyBorder="1"/>
    <xf numFmtId="0" fontId="29" fillId="0" borderId="4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/>
    </xf>
    <xf numFmtId="0" fontId="29" fillId="0" borderId="4" xfId="0" applyFont="1" applyFill="1" applyBorder="1"/>
    <xf numFmtId="46" fontId="23" fillId="0" borderId="4" xfId="0" quotePrefix="1" applyNumberFormat="1" applyFont="1" applyBorder="1"/>
    <xf numFmtId="20" fontId="30" fillId="0" borderId="4" xfId="0" applyNumberFormat="1" applyFont="1" applyFill="1" applyBorder="1" applyAlignment="1">
      <alignment horizontal="center" vertical="center"/>
    </xf>
    <xf numFmtId="20" fontId="30" fillId="0" borderId="4" xfId="0" quotePrefix="1" applyNumberFormat="1" applyFont="1" applyFill="1" applyBorder="1" applyAlignment="1">
      <alignment horizontal="center" vertical="center"/>
    </xf>
    <xf numFmtId="0" fontId="24" fillId="0" borderId="4" xfId="0" quotePrefix="1" applyFont="1" applyFill="1" applyBorder="1" applyAlignment="1">
      <alignment horizontal="center" vertical="center" wrapText="1"/>
    </xf>
    <xf numFmtId="0" fontId="24" fillId="0" borderId="4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/>
    </xf>
    <xf numFmtId="46" fontId="30" fillId="0" borderId="4" xfId="0" applyNumberFormat="1" applyFont="1" applyFill="1" applyBorder="1" applyAlignment="1">
      <alignment horizontal="center" vertical="center"/>
    </xf>
    <xf numFmtId="20" fontId="24" fillId="0" borderId="4" xfId="0" applyNumberFormat="1" applyFont="1" applyFill="1" applyBorder="1" applyAlignment="1">
      <alignment horizontal="center" vertical="center"/>
    </xf>
    <xf numFmtId="166" fontId="31" fillId="0" borderId="4" xfId="1" applyNumberFormat="1" applyFont="1" applyFill="1" applyBorder="1" applyAlignment="1">
      <alignment horizontal="center" vertical="center"/>
    </xf>
    <xf numFmtId="21" fontId="32" fillId="0" borderId="4" xfId="0" applyNumberFormat="1" applyFont="1" applyFill="1" applyBorder="1" applyAlignment="1">
      <alignment horizontal="center" vertical="top"/>
    </xf>
    <xf numFmtId="21" fontId="32" fillId="0" borderId="4" xfId="0" applyNumberFormat="1" applyFont="1" applyFill="1" applyBorder="1" applyAlignment="1">
      <alignment vertical="top"/>
    </xf>
    <xf numFmtId="21" fontId="32" fillId="0" borderId="4" xfId="0" applyNumberFormat="1" applyFont="1" applyFill="1" applyBorder="1" applyAlignment="1">
      <alignment horizontal="center" vertical="center"/>
    </xf>
    <xf numFmtId="0" fontId="23" fillId="0" borderId="4" xfId="0" applyFont="1" applyBorder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vertical="center" wrapText="1"/>
    </xf>
    <xf numFmtId="43" fontId="32" fillId="0" borderId="4" xfId="1" applyNumberFormat="1" applyFont="1" applyFill="1" applyBorder="1" applyAlignment="1">
      <alignment horizontal="center" vertical="top"/>
    </xf>
    <xf numFmtId="43" fontId="32" fillId="0" borderId="4" xfId="1" applyNumberFormat="1" applyFont="1" applyFill="1" applyBorder="1" applyAlignment="1">
      <alignment vertical="top"/>
    </xf>
    <xf numFmtId="43" fontId="32" fillId="0" borderId="4" xfId="1" applyNumberFormat="1" applyFont="1" applyFill="1" applyBorder="1" applyAlignment="1">
      <alignment horizontal="center" vertical="center"/>
    </xf>
    <xf numFmtId="21" fontId="32" fillId="6" borderId="4" xfId="0" applyNumberFormat="1" applyFont="1" applyFill="1" applyBorder="1" applyAlignment="1">
      <alignment horizontal="center" vertical="top"/>
    </xf>
    <xf numFmtId="21" fontId="33" fillId="0" borderId="4" xfId="0" applyNumberFormat="1" applyFont="1" applyFill="1" applyBorder="1" applyAlignment="1">
      <alignment horizontal="center" vertical="top"/>
    </xf>
    <xf numFmtId="21" fontId="32" fillId="7" borderId="4" xfId="0" applyNumberFormat="1" applyFont="1" applyFill="1" applyBorder="1" applyAlignment="1">
      <alignment horizontal="center" vertical="top"/>
    </xf>
    <xf numFmtId="0" fontId="29" fillId="7" borderId="4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20" fontId="24" fillId="0" borderId="11" xfId="0" quotePrefix="1" applyNumberFormat="1" applyFont="1" applyFill="1" applyBorder="1" applyAlignment="1">
      <alignment horizontal="center" vertical="center"/>
    </xf>
    <xf numFmtId="0" fontId="30" fillId="0" borderId="11" xfId="0" applyFont="1" applyFill="1" applyBorder="1" applyAlignment="1">
      <alignment horizontal="center" vertical="center"/>
    </xf>
    <xf numFmtId="20" fontId="30" fillId="0" borderId="11" xfId="0" applyNumberFormat="1" applyFont="1" applyFill="1" applyBorder="1" applyAlignment="1">
      <alignment horizontal="center" vertical="center"/>
    </xf>
    <xf numFmtId="46" fontId="23" fillId="0" borderId="0" xfId="0" quotePrefix="1" applyNumberFormat="1" applyFont="1"/>
    <xf numFmtId="20" fontId="25" fillId="0" borderId="11" xfId="0" applyNumberFormat="1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center" vertical="center"/>
    </xf>
    <xf numFmtId="0" fontId="24" fillId="0" borderId="11" xfId="0" quotePrefix="1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/>
    </xf>
    <xf numFmtId="20" fontId="24" fillId="0" borderId="11" xfId="0" quotePrefix="1" applyNumberFormat="1" applyFont="1" applyFill="1" applyBorder="1" applyAlignment="1">
      <alignment vertical="center"/>
    </xf>
    <xf numFmtId="0" fontId="23" fillId="0" borderId="9" xfId="0" applyFont="1" applyBorder="1" applyAlignment="1">
      <alignment horizontal="left" vertical="center" wrapText="1"/>
    </xf>
    <xf numFmtId="166" fontId="31" fillId="0" borderId="9" xfId="1" applyNumberFormat="1" applyFont="1" applyFill="1" applyBorder="1" applyAlignment="1">
      <alignment horizontal="center" vertical="center"/>
    </xf>
    <xf numFmtId="21" fontId="32" fillId="10" borderId="4" xfId="0" applyNumberFormat="1" applyFont="1" applyFill="1" applyBorder="1" applyAlignment="1">
      <alignment horizontal="center" vertical="top"/>
    </xf>
    <xf numFmtId="0" fontId="23" fillId="0" borderId="4" xfId="0" applyFont="1" applyBorder="1" applyAlignment="1">
      <alignment vertical="center" wrapText="1"/>
    </xf>
    <xf numFmtId="20" fontId="23" fillId="0" borderId="4" xfId="0" applyNumberFormat="1" applyFont="1" applyBorder="1"/>
    <xf numFmtId="20" fontId="23" fillId="0" borderId="4" xfId="0" applyNumberFormat="1" applyFont="1" applyBorder="1" applyAlignment="1">
      <alignment horizontal="center"/>
    </xf>
    <xf numFmtId="20" fontId="24" fillId="0" borderId="4" xfId="0" quotePrefix="1" applyNumberFormat="1" applyFont="1" applyFill="1" applyBorder="1" applyAlignment="1">
      <alignment horizontal="right" vertical="center" wrapText="1"/>
    </xf>
    <xf numFmtId="0" fontId="23" fillId="0" borderId="4" xfId="0" applyFont="1" applyBorder="1" applyAlignment="1">
      <alignment horizontal="left" vertical="center"/>
    </xf>
    <xf numFmtId="21" fontId="32" fillId="4" borderId="4" xfId="0" applyNumberFormat="1" applyFont="1" applyFill="1" applyBorder="1" applyAlignment="1">
      <alignment horizontal="center" vertical="top"/>
    </xf>
    <xf numFmtId="0" fontId="29" fillId="5" borderId="4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46" fontId="13" fillId="0" borderId="4" xfId="0" applyNumberFormat="1" applyFont="1" applyFill="1" applyBorder="1" applyAlignment="1">
      <alignment horizontal="center" vertical="center"/>
    </xf>
    <xf numFmtId="21" fontId="15" fillId="5" borderId="4" xfId="0" applyNumberFormat="1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166" fontId="16" fillId="0" borderId="0" xfId="1" applyNumberFormat="1" applyFont="1" applyFill="1" applyBorder="1" applyAlignment="1">
      <alignment horizontal="center" vertical="center"/>
    </xf>
    <xf numFmtId="21" fontId="15" fillId="0" borderId="0" xfId="0" applyNumberFormat="1" applyFont="1" applyFill="1" applyBorder="1" applyAlignment="1">
      <alignment horizontal="center" vertical="top"/>
    </xf>
    <xf numFmtId="21" fontId="15" fillId="0" borderId="0" xfId="0" applyNumberFormat="1" applyFont="1" applyFill="1" applyBorder="1" applyAlignment="1">
      <alignment vertical="top"/>
    </xf>
    <xf numFmtId="0" fontId="12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/>
    <xf numFmtId="15" fontId="6" fillId="0" borderId="4" xfId="0" applyNumberFormat="1" applyFont="1" applyFill="1" applyBorder="1" applyAlignment="1">
      <alignment horizontal="left" vertical="center" wrapText="1"/>
    </xf>
    <xf numFmtId="0" fontId="8" fillId="0" borderId="0" xfId="4" applyFont="1" applyFill="1" applyBorder="1" applyAlignment="1">
      <alignment horizontal="left" vertical="center" wrapText="1"/>
    </xf>
    <xf numFmtId="3" fontId="8" fillId="0" borderId="0" xfId="4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22" fillId="4" borderId="4" xfId="0" applyFont="1" applyFill="1" applyBorder="1" applyAlignment="1">
      <alignment horizontal="left" vertical="center" wrapText="1"/>
    </xf>
    <xf numFmtId="0" fontId="22" fillId="0" borderId="4" xfId="0" applyFont="1" applyBorder="1" applyAlignment="1">
      <alignment horizontal="left" vertical="center" wrapText="1"/>
    </xf>
    <xf numFmtId="164" fontId="22" fillId="0" borderId="9" xfId="1" applyNumberFormat="1" applyFont="1" applyFill="1" applyBorder="1" applyAlignment="1">
      <alignment horizontal="center" vertical="top" wrapText="1"/>
    </xf>
    <xf numFmtId="164" fontId="22" fillId="0" borderId="10" xfId="1" applyNumberFormat="1" applyFont="1" applyFill="1" applyBorder="1" applyAlignment="1">
      <alignment horizontal="center" vertical="top" wrapText="1"/>
    </xf>
    <xf numFmtId="164" fontId="22" fillId="0" borderId="11" xfId="1" applyNumberFormat="1" applyFont="1" applyFill="1" applyBorder="1" applyAlignment="1">
      <alignment horizontal="center" vertical="top" wrapText="1"/>
    </xf>
    <xf numFmtId="164" fontId="22" fillId="0" borderId="4" xfId="1" applyNumberFormat="1" applyFont="1" applyFill="1" applyBorder="1" applyAlignment="1">
      <alignment vertical="center" wrapText="1"/>
    </xf>
    <xf numFmtId="164" fontId="22" fillId="0" borderId="4" xfId="1" applyNumberFormat="1" applyFont="1" applyFill="1" applyBorder="1" applyAlignment="1">
      <alignment horizontal="left" vertical="center" wrapText="1"/>
    </xf>
    <xf numFmtId="3" fontId="27" fillId="0" borderId="9" xfId="1" applyNumberFormat="1" applyFont="1" applyFill="1" applyBorder="1" applyAlignment="1">
      <alignment horizontal="center" vertical="center"/>
    </xf>
    <xf numFmtId="3" fontId="27" fillId="0" borderId="10" xfId="1" applyNumberFormat="1" applyFont="1" applyFill="1" applyBorder="1" applyAlignment="1">
      <alignment horizontal="center" vertical="center"/>
    </xf>
    <xf numFmtId="3" fontId="27" fillId="0" borderId="11" xfId="1" applyNumberFormat="1" applyFont="1" applyFill="1" applyBorder="1" applyAlignment="1">
      <alignment horizontal="center" vertical="center"/>
    </xf>
    <xf numFmtId="0" fontId="28" fillId="9" borderId="9" xfId="0" applyFont="1" applyFill="1" applyBorder="1" applyAlignment="1">
      <alignment horizontal="center" vertical="center" wrapText="1"/>
    </xf>
    <xf numFmtId="0" fontId="28" fillId="9" borderId="10" xfId="0" applyFont="1" applyFill="1" applyBorder="1" applyAlignment="1">
      <alignment horizontal="center" vertical="center" wrapText="1"/>
    </xf>
    <xf numFmtId="0" fontId="28" fillId="9" borderId="11" xfId="0" applyFont="1" applyFill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3" fontId="27" fillId="0" borderId="9" xfId="1" applyNumberFormat="1" applyFont="1" applyFill="1" applyBorder="1" applyAlignment="1">
      <alignment horizontal="center" vertical="center" wrapText="1"/>
    </xf>
    <xf numFmtId="3" fontId="27" fillId="0" borderId="10" xfId="1" applyNumberFormat="1" applyFont="1" applyFill="1" applyBorder="1" applyAlignment="1">
      <alignment horizontal="center" vertical="center" wrapText="1"/>
    </xf>
    <xf numFmtId="3" fontId="27" fillId="0" borderId="11" xfId="1" applyNumberFormat="1" applyFont="1" applyFill="1" applyBorder="1" applyAlignment="1">
      <alignment horizontal="center" vertical="center" wrapText="1"/>
    </xf>
    <xf numFmtId="15" fontId="27" fillId="0" borderId="9" xfId="0" applyNumberFormat="1" applyFont="1" applyBorder="1" applyAlignment="1">
      <alignment horizontal="center" vertical="center"/>
    </xf>
    <xf numFmtId="15" fontId="27" fillId="0" borderId="10" xfId="0" applyNumberFormat="1" applyFont="1" applyBorder="1" applyAlignment="1">
      <alignment horizontal="center" vertical="center"/>
    </xf>
    <xf numFmtId="15" fontId="27" fillId="0" borderId="11" xfId="0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9" borderId="4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</cellXfs>
  <cellStyles count="5">
    <cellStyle name="Comma" xfId="1" builtinId="3"/>
    <cellStyle name="Heading 2" xfId="2" builtinId="17"/>
    <cellStyle name="Heading 3" xfId="3" builtinId="18"/>
    <cellStyle name="Normal" xfId="0" builtinId="0"/>
    <cellStyle name="Output" xfId="4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15"/>
  <sheetViews>
    <sheetView zoomScale="102" zoomScaleNormal="102" workbookViewId="0">
      <pane ySplit="2" topLeftCell="A57" activePane="bottomLeft" state="frozen"/>
      <selection pane="bottomLeft" activeCell="A75" sqref="A75:XFD82"/>
    </sheetView>
  </sheetViews>
  <sheetFormatPr defaultColWidth="9.109375" defaultRowHeight="13.8" x14ac:dyDescent="0.3"/>
  <cols>
    <col min="1" max="1" width="4.88671875" style="146" customWidth="1"/>
    <col min="2" max="2" width="22.109375" style="147" bestFit="1" customWidth="1"/>
    <col min="3" max="3" width="8" style="147" customWidth="1"/>
    <col min="4" max="4" width="13" style="147" customWidth="1"/>
    <col min="5" max="5" width="16.5546875" style="147" customWidth="1"/>
    <col min="6" max="6" width="12" style="147" customWidth="1"/>
    <col min="7" max="7" width="20" style="148" customWidth="1"/>
    <col min="8" max="8" width="9.109375" style="149" customWidth="1"/>
    <col min="9" max="9" width="11.33203125" style="149" customWidth="1"/>
    <col min="10" max="10" width="13.109375" style="149" customWidth="1"/>
    <col min="11" max="11" width="8.88671875" style="149" customWidth="1"/>
    <col min="12" max="12" width="8.6640625" style="149" customWidth="1"/>
    <col min="13" max="17" width="8.44140625" style="149" customWidth="1"/>
    <col min="18" max="18" width="8.6640625" style="149" customWidth="1"/>
    <col min="19" max="19" width="8.44140625" style="149" customWidth="1"/>
    <col min="20" max="22" width="8.6640625" style="149" customWidth="1"/>
    <col min="23" max="25" width="8.44140625" style="149" customWidth="1"/>
    <col min="26" max="26" width="8.6640625" style="150" customWidth="1"/>
    <col min="27" max="27" width="8.6640625" style="151" customWidth="1"/>
    <col min="28" max="30" width="8.6640625" style="150" customWidth="1"/>
    <col min="31" max="31" width="8.44140625" style="150" customWidth="1"/>
    <col min="32" max="32" width="11.44140625" style="150" customWidth="1"/>
    <col min="33" max="33" width="11.6640625" style="150" customWidth="1"/>
    <col min="34" max="34" width="8.6640625" style="150" customWidth="1"/>
    <col min="35" max="38" width="11.6640625" style="150" customWidth="1"/>
    <col min="39" max="39" width="9" style="152" customWidth="1"/>
    <col min="40" max="40" width="6.6640625" style="152" bestFit="1" customWidth="1"/>
    <col min="41" max="41" width="8.109375" style="152" bestFit="1" customWidth="1"/>
    <col min="42" max="42" width="7.5546875" style="152" bestFit="1" customWidth="1"/>
    <col min="43" max="43" width="5.44140625" style="152" bestFit="1" customWidth="1"/>
    <col min="44" max="44" width="8.44140625" style="152" bestFit="1" customWidth="1"/>
    <col min="45" max="45" width="15.88671875" style="152" bestFit="1" customWidth="1"/>
    <col min="46" max="46" width="29" style="2" bestFit="1" customWidth="1"/>
    <col min="47" max="47" width="13.88671875" style="2" bestFit="1" customWidth="1"/>
    <col min="48" max="48" width="14.44140625" style="3" bestFit="1" customWidth="1"/>
    <col min="49" max="49" width="19.44140625" style="3" bestFit="1" customWidth="1"/>
    <col min="50" max="16384" width="9.109375" style="3"/>
  </cols>
  <sheetData>
    <row r="1" spans="1:48" x14ac:dyDescent="0.3">
      <c r="A1" s="232" t="s">
        <v>0</v>
      </c>
      <c r="B1" s="232"/>
      <c r="C1" s="232"/>
      <c r="D1" s="23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8" s="10" customFormat="1" ht="42" thickBot="1" x14ac:dyDescent="0.35">
      <c r="A2" s="4" t="s">
        <v>1</v>
      </c>
      <c r="B2" s="5" t="s">
        <v>2</v>
      </c>
      <c r="C2" s="6" t="s">
        <v>3</v>
      </c>
      <c r="D2" s="5" t="s">
        <v>4</v>
      </c>
      <c r="E2" s="4" t="s">
        <v>5</v>
      </c>
      <c r="F2" s="4" t="s">
        <v>6</v>
      </c>
      <c r="G2" s="7" t="s">
        <v>7</v>
      </c>
      <c r="H2" s="8">
        <v>44256</v>
      </c>
      <c r="I2" s="8">
        <f>+H2+1</f>
        <v>44257</v>
      </c>
      <c r="J2" s="8">
        <f>+I2+1</f>
        <v>44258</v>
      </c>
      <c r="K2" s="8">
        <f>+J2+1</f>
        <v>44259</v>
      </c>
      <c r="L2" s="8">
        <f>+K2+1</f>
        <v>44260</v>
      </c>
      <c r="M2" s="8">
        <f t="shared" ref="M2:AH2" si="0">+L2+1</f>
        <v>44261</v>
      </c>
      <c r="N2" s="8">
        <f t="shared" si="0"/>
        <v>44262</v>
      </c>
      <c r="O2" s="8">
        <f t="shared" si="0"/>
        <v>44263</v>
      </c>
      <c r="P2" s="8">
        <f t="shared" si="0"/>
        <v>44264</v>
      </c>
      <c r="Q2" s="8">
        <f t="shared" si="0"/>
        <v>44265</v>
      </c>
      <c r="R2" s="8">
        <f t="shared" si="0"/>
        <v>44266</v>
      </c>
      <c r="S2" s="8">
        <f>+R2+1</f>
        <v>44267</v>
      </c>
      <c r="T2" s="8">
        <f t="shared" si="0"/>
        <v>44268</v>
      </c>
      <c r="U2" s="8">
        <f t="shared" si="0"/>
        <v>44269</v>
      </c>
      <c r="V2" s="8">
        <f t="shared" si="0"/>
        <v>44270</v>
      </c>
      <c r="W2" s="8">
        <f t="shared" si="0"/>
        <v>44271</v>
      </c>
      <c r="X2" s="8">
        <f t="shared" si="0"/>
        <v>44272</v>
      </c>
      <c r="Y2" s="8">
        <f t="shared" si="0"/>
        <v>44273</v>
      </c>
      <c r="Z2" s="8">
        <f t="shared" si="0"/>
        <v>44274</v>
      </c>
      <c r="AA2" s="8">
        <f t="shared" si="0"/>
        <v>44275</v>
      </c>
      <c r="AB2" s="8">
        <f t="shared" si="0"/>
        <v>44276</v>
      </c>
      <c r="AC2" s="8">
        <f t="shared" si="0"/>
        <v>44277</v>
      </c>
      <c r="AD2" s="8">
        <f t="shared" si="0"/>
        <v>44278</v>
      </c>
      <c r="AE2" s="8">
        <f t="shared" si="0"/>
        <v>44279</v>
      </c>
      <c r="AF2" s="8">
        <f t="shared" si="0"/>
        <v>44280</v>
      </c>
      <c r="AG2" s="8">
        <f t="shared" si="0"/>
        <v>44281</v>
      </c>
      <c r="AH2" s="8">
        <f t="shared" si="0"/>
        <v>44282</v>
      </c>
      <c r="AI2" s="8">
        <f>+AH2+1</f>
        <v>44283</v>
      </c>
      <c r="AJ2" s="8">
        <f t="shared" ref="AJ2:AL2" si="1">+AI2+1</f>
        <v>44284</v>
      </c>
      <c r="AK2" s="8">
        <f t="shared" si="1"/>
        <v>44285</v>
      </c>
      <c r="AL2" s="8">
        <f t="shared" si="1"/>
        <v>44286</v>
      </c>
      <c r="AM2" s="9" t="s">
        <v>8</v>
      </c>
      <c r="AN2" s="7" t="s">
        <v>9</v>
      </c>
      <c r="AO2" s="7" t="s">
        <v>10</v>
      </c>
      <c r="AP2" s="7" t="s">
        <v>11</v>
      </c>
      <c r="AQ2" s="7" t="s">
        <v>12</v>
      </c>
      <c r="AR2" s="7" t="s">
        <v>13</v>
      </c>
      <c r="AS2" s="7" t="s">
        <v>14</v>
      </c>
      <c r="AT2" s="7" t="s">
        <v>15</v>
      </c>
      <c r="AU2" s="7" t="s">
        <v>16</v>
      </c>
      <c r="AV2" s="7" t="s">
        <v>17</v>
      </c>
    </row>
    <row r="3" spans="1:48" s="17" customFormat="1" x14ac:dyDescent="0.3">
      <c r="A3" s="11"/>
      <c r="B3" s="12"/>
      <c r="C3" s="13"/>
      <c r="D3" s="12"/>
      <c r="E3" s="11"/>
      <c r="F3" s="14"/>
      <c r="G3" s="15" t="s">
        <v>18</v>
      </c>
      <c r="H3" s="16" t="s">
        <v>19</v>
      </c>
      <c r="I3" s="16" t="s">
        <v>20</v>
      </c>
      <c r="J3" s="16" t="s">
        <v>21</v>
      </c>
      <c r="K3" s="16" t="s">
        <v>22</v>
      </c>
      <c r="L3" s="16" t="s">
        <v>23</v>
      </c>
      <c r="M3" s="16" t="s">
        <v>24</v>
      </c>
      <c r="N3" s="16" t="s">
        <v>25</v>
      </c>
      <c r="O3" s="16" t="s">
        <v>19</v>
      </c>
      <c r="P3" s="16" t="s">
        <v>20</v>
      </c>
      <c r="Q3" s="16" t="s">
        <v>21</v>
      </c>
      <c r="R3" s="16" t="s">
        <v>22</v>
      </c>
      <c r="S3" s="16" t="s">
        <v>23</v>
      </c>
      <c r="T3" s="16" t="s">
        <v>24</v>
      </c>
      <c r="U3" s="16" t="s">
        <v>25</v>
      </c>
      <c r="V3" s="16" t="s">
        <v>19</v>
      </c>
      <c r="W3" s="16" t="s">
        <v>20</v>
      </c>
      <c r="X3" s="16" t="s">
        <v>21</v>
      </c>
      <c r="Y3" s="16" t="s">
        <v>22</v>
      </c>
      <c r="Z3" s="16" t="s">
        <v>23</v>
      </c>
      <c r="AA3" s="16" t="s">
        <v>24</v>
      </c>
      <c r="AB3" s="16" t="s">
        <v>25</v>
      </c>
      <c r="AC3" s="16" t="s">
        <v>19</v>
      </c>
      <c r="AD3" s="16" t="s">
        <v>20</v>
      </c>
      <c r="AE3" s="16" t="s">
        <v>21</v>
      </c>
      <c r="AF3" s="16" t="s">
        <v>22</v>
      </c>
      <c r="AG3" s="16" t="s">
        <v>23</v>
      </c>
      <c r="AH3" s="16" t="s">
        <v>24</v>
      </c>
      <c r="AI3" s="16" t="s">
        <v>25</v>
      </c>
      <c r="AJ3" s="16" t="s">
        <v>19</v>
      </c>
      <c r="AK3" s="16" t="s">
        <v>20</v>
      </c>
      <c r="AL3" s="16" t="s">
        <v>21</v>
      </c>
      <c r="AM3" s="16"/>
      <c r="AN3" s="15"/>
      <c r="AO3" s="15"/>
      <c r="AP3" s="15"/>
      <c r="AQ3" s="15"/>
      <c r="AR3" s="15"/>
      <c r="AS3" s="15"/>
      <c r="AT3" s="15"/>
      <c r="AU3" s="15"/>
      <c r="AV3" s="15"/>
    </row>
    <row r="4" spans="1:48" x14ac:dyDescent="0.3">
      <c r="A4" s="18">
        <v>1</v>
      </c>
      <c r="B4" s="19" t="s">
        <v>26</v>
      </c>
      <c r="C4" s="20"/>
      <c r="D4" s="21" t="s">
        <v>27</v>
      </c>
      <c r="E4" s="18" t="s">
        <v>28</v>
      </c>
      <c r="F4" s="22"/>
      <c r="G4" s="23" t="s">
        <v>29</v>
      </c>
      <c r="H4" s="24">
        <v>0.47152777777777777</v>
      </c>
      <c r="I4" s="24"/>
      <c r="J4" s="24">
        <v>0.4284722222222222</v>
      </c>
      <c r="K4" s="24">
        <v>0.44791666666666669</v>
      </c>
      <c r="L4" s="24">
        <v>0.41666666666666669</v>
      </c>
      <c r="M4" s="24">
        <v>0.45208333333333334</v>
      </c>
      <c r="N4" s="24">
        <v>0.43124999999999997</v>
      </c>
      <c r="O4" s="24"/>
      <c r="P4" s="24">
        <v>0.46180555555555558</v>
      </c>
      <c r="Q4" s="24">
        <v>0.46180555555555558</v>
      </c>
      <c r="R4" s="24">
        <v>0.4597222222222222</v>
      </c>
      <c r="S4" s="24">
        <v>0.45694444444444443</v>
      </c>
      <c r="T4" s="24">
        <v>0.43611111111111112</v>
      </c>
      <c r="U4" s="24">
        <v>0.34652777777777777</v>
      </c>
      <c r="V4" s="25">
        <v>0.37986111111111115</v>
      </c>
      <c r="W4" s="26">
        <v>0.33611111111111108</v>
      </c>
      <c r="X4" s="26">
        <v>0.44930555555555557</v>
      </c>
      <c r="Y4" s="26">
        <v>0.44444444444444442</v>
      </c>
      <c r="Z4" s="25">
        <v>0.46180555555555558</v>
      </c>
      <c r="AA4" s="27"/>
      <c r="AB4" s="25"/>
      <c r="AC4" s="25"/>
      <c r="AD4" s="28"/>
      <c r="AE4" s="28"/>
      <c r="AF4" s="29"/>
      <c r="AG4" s="24"/>
      <c r="AH4" s="29"/>
      <c r="AI4" s="29"/>
      <c r="AJ4" s="29"/>
      <c r="AK4" s="24"/>
      <c r="AL4" s="29"/>
      <c r="AM4" s="30"/>
      <c r="AN4" s="30"/>
      <c r="AO4" s="30"/>
      <c r="AP4" s="30"/>
      <c r="AQ4" s="30"/>
      <c r="AR4" s="30"/>
      <c r="AS4" s="30"/>
      <c r="AT4" s="31"/>
      <c r="AU4" s="31"/>
      <c r="AV4" s="32"/>
    </row>
    <row r="5" spans="1:48" x14ac:dyDescent="0.3">
      <c r="A5" s="18"/>
      <c r="B5" s="20"/>
      <c r="C5" s="20"/>
      <c r="D5" s="20"/>
      <c r="E5" s="22"/>
      <c r="F5" s="22"/>
      <c r="G5" s="23" t="s">
        <v>30</v>
      </c>
      <c r="H5" s="33">
        <v>0.90416666666666667</v>
      </c>
      <c r="I5" s="24"/>
      <c r="J5" s="24">
        <v>0.95833333333333337</v>
      </c>
      <c r="K5" s="24">
        <v>0.97430555555555554</v>
      </c>
      <c r="L5" s="24">
        <v>0.92361111111111116</v>
      </c>
      <c r="M5" s="24">
        <v>0.98263888888888884</v>
      </c>
      <c r="N5" s="24">
        <v>1.0069444444444444</v>
      </c>
      <c r="O5" s="24"/>
      <c r="P5" s="24">
        <v>0.99236111111111114</v>
      </c>
      <c r="Q5" s="24">
        <v>0.94097222222222221</v>
      </c>
      <c r="R5" s="24">
        <v>0.97013888888888899</v>
      </c>
      <c r="S5" s="24">
        <v>1.0166666666666666</v>
      </c>
      <c r="T5" s="24">
        <v>0.96527777777777779</v>
      </c>
      <c r="U5" s="24">
        <v>1.0041666666666667</v>
      </c>
      <c r="V5" s="25" t="s">
        <v>195</v>
      </c>
      <c r="W5" s="26">
        <v>0.9555555555555556</v>
      </c>
      <c r="X5" s="26">
        <v>0.94444444444444453</v>
      </c>
      <c r="Y5" s="26">
        <v>0.97430555555555554</v>
      </c>
      <c r="Z5" s="25">
        <v>0.94861111111111107</v>
      </c>
      <c r="AA5" s="27"/>
      <c r="AB5" s="25"/>
      <c r="AC5" s="25"/>
      <c r="AD5" s="28"/>
      <c r="AE5" s="26"/>
      <c r="AF5" s="26"/>
      <c r="AG5" s="26"/>
      <c r="AH5" s="29"/>
      <c r="AI5" s="29"/>
      <c r="AJ5" s="26"/>
      <c r="AK5" s="26"/>
      <c r="AL5" s="29"/>
      <c r="AM5" s="30"/>
      <c r="AN5" s="30"/>
      <c r="AO5" s="30"/>
      <c r="AP5" s="30"/>
      <c r="AQ5" s="30"/>
      <c r="AR5" s="30"/>
      <c r="AS5" s="30"/>
      <c r="AT5" s="31"/>
      <c r="AU5" s="31"/>
      <c r="AV5" s="34"/>
    </row>
    <row r="6" spans="1:48" x14ac:dyDescent="0.3">
      <c r="A6" s="18"/>
      <c r="B6" s="20"/>
      <c r="C6" s="20"/>
      <c r="D6" s="20"/>
      <c r="E6" s="22"/>
      <c r="F6" s="22"/>
      <c r="G6" s="23" t="s">
        <v>29</v>
      </c>
      <c r="H6" s="35"/>
      <c r="I6" s="24"/>
      <c r="J6" s="24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7"/>
      <c r="W6" s="38"/>
      <c r="X6" s="36"/>
      <c r="Y6" s="36"/>
      <c r="Z6" s="26"/>
      <c r="AA6" s="39"/>
      <c r="AB6" s="40"/>
      <c r="AC6" s="40"/>
      <c r="AD6" s="40"/>
      <c r="AE6" s="40"/>
      <c r="AF6" s="41"/>
      <c r="AG6" s="40"/>
      <c r="AH6" s="41"/>
      <c r="AI6" s="41"/>
      <c r="AJ6" s="41"/>
      <c r="AK6" s="40"/>
      <c r="AL6" s="41"/>
      <c r="AM6" s="30"/>
      <c r="AN6" s="30"/>
      <c r="AO6" s="30"/>
      <c r="AP6" s="30"/>
      <c r="AQ6" s="30"/>
      <c r="AR6" s="30"/>
      <c r="AS6" s="30"/>
      <c r="AT6" s="31"/>
      <c r="AU6" s="31"/>
      <c r="AV6" s="34"/>
    </row>
    <row r="7" spans="1:48" x14ac:dyDescent="0.3">
      <c r="A7" s="18"/>
      <c r="B7" s="20"/>
      <c r="C7" s="20"/>
      <c r="D7" s="20"/>
      <c r="E7" s="22"/>
      <c r="F7" s="22"/>
      <c r="G7" s="23" t="s">
        <v>30</v>
      </c>
      <c r="H7" s="35"/>
      <c r="I7" s="24"/>
      <c r="J7" s="24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5"/>
      <c r="W7" s="36"/>
      <c r="X7" s="36"/>
      <c r="Y7" s="36"/>
      <c r="Z7" s="26"/>
      <c r="AA7" s="42"/>
      <c r="AB7" s="26"/>
      <c r="AC7" s="40"/>
      <c r="AD7" s="40"/>
      <c r="AE7" s="40"/>
      <c r="AF7" s="41"/>
      <c r="AG7" s="43"/>
      <c r="AH7" s="41"/>
      <c r="AI7" s="41"/>
      <c r="AJ7" s="41"/>
      <c r="AK7" s="43"/>
      <c r="AL7" s="41"/>
      <c r="AM7" s="30"/>
      <c r="AN7" s="30"/>
      <c r="AO7" s="30"/>
      <c r="AP7" s="30"/>
      <c r="AQ7" s="30"/>
      <c r="AR7" s="30"/>
      <c r="AS7" s="30"/>
      <c r="AT7" s="31"/>
      <c r="AU7" s="31"/>
      <c r="AV7" s="34"/>
    </row>
    <row r="8" spans="1:48" s="1" customFormat="1" x14ac:dyDescent="0.3">
      <c r="A8" s="18"/>
      <c r="B8" s="20"/>
      <c r="C8" s="20"/>
      <c r="D8" s="20"/>
      <c r="E8" s="22"/>
      <c r="F8" s="22"/>
      <c r="G8" s="44" t="s">
        <v>31</v>
      </c>
      <c r="H8" s="45">
        <f>(H5-H4)+(H7-H6)</f>
        <v>0.43263888888888891</v>
      </c>
      <c r="I8" s="45">
        <f t="shared" ref="I8" si="2">(I5-I4)+(I7-I6)</f>
        <v>0</v>
      </c>
      <c r="J8" s="45">
        <f t="shared" ref="J8" si="3">(J5-J4)+(J7-J6)</f>
        <v>0.52986111111111112</v>
      </c>
      <c r="K8" s="45">
        <f t="shared" ref="K8" si="4">(K5-K4)+(K7-K6)</f>
        <v>0.5263888888888888</v>
      </c>
      <c r="L8" s="45">
        <f t="shared" ref="L8" si="5">(L5-L4)+(L7-L6)</f>
        <v>0.50694444444444442</v>
      </c>
      <c r="M8" s="45">
        <f t="shared" ref="M8" si="6">(M5-M4)+(M7-M6)</f>
        <v>0.53055555555555545</v>
      </c>
      <c r="N8" s="45">
        <f t="shared" ref="N8" si="7">(N5-N4)+(N7-N6)</f>
        <v>0.57569444444444451</v>
      </c>
      <c r="O8" s="45">
        <f t="shared" ref="O8" si="8">(O5-O4)+(O7-O6)</f>
        <v>0</v>
      </c>
      <c r="P8" s="45">
        <f t="shared" ref="P8" si="9">(P5-P4)+(P7-P6)</f>
        <v>0.53055555555555556</v>
      </c>
      <c r="Q8" s="45">
        <f t="shared" ref="Q8" si="10">(Q5-Q4)+(Q7-Q6)</f>
        <v>0.47916666666666663</v>
      </c>
      <c r="R8" s="45">
        <f t="shared" ref="R8" si="11">(R5-R4)+(R7-R6)</f>
        <v>0.51041666666666674</v>
      </c>
      <c r="S8" s="45">
        <f t="shared" ref="S8" si="12">(S5-S4)+(S7-S6)</f>
        <v>0.55972222222222223</v>
      </c>
      <c r="T8" s="45">
        <f t="shared" ref="T8" si="13">(T5-T4)+(T7-T6)</f>
        <v>0.52916666666666667</v>
      </c>
      <c r="U8" s="45">
        <f t="shared" ref="U8" si="14">(U5-U4)+(U7-U6)</f>
        <v>0.65763888888888888</v>
      </c>
      <c r="V8" s="45" t="e">
        <f t="shared" ref="V8" si="15">(V5-V4)+(V7-V6)</f>
        <v>#VALUE!</v>
      </c>
      <c r="W8" s="45">
        <f t="shared" ref="W8" si="16">(W5-W4)+(W7-W6)</f>
        <v>0.61944444444444446</v>
      </c>
      <c r="X8" s="45">
        <f t="shared" ref="X8" si="17">(X5-X4)+(X7-X6)</f>
        <v>0.49513888888888896</v>
      </c>
      <c r="Y8" s="45">
        <f t="shared" ref="Y8" si="18">(Y5-Y4)+(Y7-Y6)</f>
        <v>0.52986111111111112</v>
      </c>
      <c r="Z8" s="45">
        <f t="shared" ref="Z8" si="19">(Z5-Z4)+(Z7-Z6)</f>
        <v>0.48680555555555549</v>
      </c>
      <c r="AA8" s="45">
        <f t="shared" ref="AA8" si="20">(AA5-AA4)+(AA7-AA6)</f>
        <v>0</v>
      </c>
      <c r="AB8" s="45">
        <f t="shared" ref="AB8" si="21">(AB5-AB4)+(AB7-AB6)</f>
        <v>0</v>
      </c>
      <c r="AC8" s="45">
        <f t="shared" ref="AC8" si="22">(AC5-AC4)+(AC7-AC6)</f>
        <v>0</v>
      </c>
      <c r="AD8" s="45">
        <f t="shared" ref="AD8" si="23">(AD5-AD4)+(AD7-AD6)</f>
        <v>0</v>
      </c>
      <c r="AE8" s="45">
        <f t="shared" ref="AE8" si="24">(AE5-AE4)+(AE7-AE6)</f>
        <v>0</v>
      </c>
      <c r="AF8" s="45">
        <f t="shared" ref="AF8" si="25">(AF5-AF4)+(AF7-AF6)</f>
        <v>0</v>
      </c>
      <c r="AG8" s="45">
        <f t="shared" ref="AG8" si="26">(AG5-AG4)+(AG7-AG6)</f>
        <v>0</v>
      </c>
      <c r="AH8" s="45">
        <f t="shared" ref="AH8" si="27">(AH5-AH4)+(AH7-AH6)</f>
        <v>0</v>
      </c>
      <c r="AI8" s="45">
        <f t="shared" ref="AI8" si="28">(AI5-AI4)+(AI7-AI6)</f>
        <v>0</v>
      </c>
      <c r="AJ8" s="45">
        <f t="shared" ref="AJ8" si="29">(AJ5-AJ4)+(AJ7-AJ6)</f>
        <v>0</v>
      </c>
      <c r="AK8" s="45">
        <f t="shared" ref="AK8" si="30">(AK5-AK4)+(AK7-AK6)</f>
        <v>0</v>
      </c>
      <c r="AL8" s="45">
        <f t="shared" ref="AL8" si="31">(AL5-AL4)+(AL7-AL6)</f>
        <v>0</v>
      </c>
      <c r="AM8" s="30"/>
      <c r="AN8" s="30"/>
      <c r="AO8" s="30"/>
      <c r="AP8" s="30"/>
      <c r="AQ8" s="30"/>
      <c r="AR8" s="30"/>
      <c r="AS8" s="30"/>
      <c r="AT8" s="31"/>
      <c r="AU8" s="31"/>
      <c r="AV8" s="34"/>
    </row>
    <row r="9" spans="1:48" s="1" customFormat="1" x14ac:dyDescent="0.3">
      <c r="A9" s="18"/>
      <c r="B9" s="20"/>
      <c r="C9" s="20"/>
      <c r="D9" s="20"/>
      <c r="E9" s="22"/>
      <c r="F9" s="22"/>
      <c r="G9" s="44" t="s">
        <v>32</v>
      </c>
      <c r="H9" s="49">
        <f>H8*24</f>
        <v>10.383333333333333</v>
      </c>
      <c r="I9" s="49">
        <f t="shared" ref="I9" si="32">I8*24</f>
        <v>0</v>
      </c>
      <c r="J9" s="49">
        <f t="shared" ref="J9" si="33">J8*24</f>
        <v>12.716666666666667</v>
      </c>
      <c r="K9" s="49">
        <f t="shared" ref="K9" si="34">K8*24</f>
        <v>12.633333333333331</v>
      </c>
      <c r="L9" s="49">
        <f t="shared" ref="L9" si="35">L8*24</f>
        <v>12.166666666666666</v>
      </c>
      <c r="M9" s="49">
        <f t="shared" ref="M9" si="36">M8*24</f>
        <v>12.733333333333331</v>
      </c>
      <c r="N9" s="49">
        <f t="shared" ref="N9" si="37">N8*24</f>
        <v>13.816666666666668</v>
      </c>
      <c r="O9" s="49">
        <f t="shared" ref="O9" si="38">O8*24</f>
        <v>0</v>
      </c>
      <c r="P9" s="49">
        <f t="shared" ref="P9" si="39">P8*24</f>
        <v>12.733333333333334</v>
      </c>
      <c r="Q9" s="49">
        <f t="shared" ref="Q9" si="40">Q8*24</f>
        <v>11.5</v>
      </c>
      <c r="R9" s="49">
        <f t="shared" ref="R9" si="41">R8*24</f>
        <v>12.250000000000002</v>
      </c>
      <c r="S9" s="49">
        <f t="shared" ref="S9" si="42">S8*24</f>
        <v>13.433333333333334</v>
      </c>
      <c r="T9" s="49">
        <f t="shared" ref="T9" si="43">T8*24</f>
        <v>12.7</v>
      </c>
      <c r="U9" s="49">
        <f t="shared" ref="U9" si="44">U8*24</f>
        <v>15.783333333333333</v>
      </c>
      <c r="V9" s="49" t="e">
        <f t="shared" ref="V9" si="45">V8*24</f>
        <v>#VALUE!</v>
      </c>
      <c r="W9" s="49">
        <f t="shared" ref="W9" si="46">W8*24</f>
        <v>14.866666666666667</v>
      </c>
      <c r="X9" s="49">
        <f t="shared" ref="X9" si="47">X8*24</f>
        <v>11.883333333333335</v>
      </c>
      <c r="Y9" s="49">
        <f t="shared" ref="Y9" si="48">Y8*24</f>
        <v>12.716666666666667</v>
      </c>
      <c r="Z9" s="49">
        <f t="shared" ref="Z9" si="49">Z8*24</f>
        <v>11.683333333333332</v>
      </c>
      <c r="AA9" s="49">
        <f t="shared" ref="AA9" si="50">AA8*24</f>
        <v>0</v>
      </c>
      <c r="AB9" s="49">
        <f t="shared" ref="AB9" si="51">AB8*24</f>
        <v>0</v>
      </c>
      <c r="AC9" s="49">
        <f t="shared" ref="AC9" si="52">AC8*24</f>
        <v>0</v>
      </c>
      <c r="AD9" s="49">
        <f t="shared" ref="AD9" si="53">AD8*24</f>
        <v>0</v>
      </c>
      <c r="AE9" s="49">
        <f t="shared" ref="AE9" si="54">AE8*24</f>
        <v>0</v>
      </c>
      <c r="AF9" s="49">
        <f t="shared" ref="AF9" si="55">AF8*24</f>
        <v>0</v>
      </c>
      <c r="AG9" s="49">
        <f t="shared" ref="AG9" si="56">AG8*24</f>
        <v>0</v>
      </c>
      <c r="AH9" s="49">
        <f t="shared" ref="AH9" si="57">AH8*24</f>
        <v>0</v>
      </c>
      <c r="AI9" s="49">
        <f t="shared" ref="AI9" si="58">AI8*24</f>
        <v>0</v>
      </c>
      <c r="AJ9" s="49">
        <f t="shared" ref="AJ9" si="59">AJ8*24</f>
        <v>0</v>
      </c>
      <c r="AK9" s="49">
        <f t="shared" ref="AK9" si="60">AK8*24</f>
        <v>0</v>
      </c>
      <c r="AL9" s="49">
        <f t="shared" ref="AL9" si="61">AL8*24</f>
        <v>0</v>
      </c>
      <c r="AM9" s="30"/>
      <c r="AN9" s="30"/>
      <c r="AO9" s="30"/>
      <c r="AP9" s="30"/>
      <c r="AQ9" s="30"/>
      <c r="AR9" s="30"/>
      <c r="AS9" s="30"/>
      <c r="AT9" s="31"/>
      <c r="AU9" s="31"/>
      <c r="AV9" s="34"/>
    </row>
    <row r="10" spans="1:48" s="59" customFormat="1" x14ac:dyDescent="0.3">
      <c r="A10" s="53"/>
      <c r="B10" s="54"/>
      <c r="C10" s="54"/>
      <c r="D10" s="54"/>
      <c r="E10" s="55"/>
      <c r="F10" s="55"/>
      <c r="G10" s="56" t="s">
        <v>33</v>
      </c>
      <c r="H10" s="45" t="str">
        <f>IF(H9&lt;=4,"Leave",IF(H9&lt;7,"1/2 Day","Full Day"))</f>
        <v>Full Day</v>
      </c>
      <c r="I10" s="45" t="str">
        <f t="shared" ref="I10" si="62">IF(I9&lt;=4,"Leave",IF(I9&lt;7,"1/2 Day","Full Day"))</f>
        <v>Leave</v>
      </c>
      <c r="J10" s="45" t="str">
        <f t="shared" ref="J10" si="63">IF(J9&lt;=4,"Leave",IF(J9&lt;7,"1/2 Day","Full Day"))</f>
        <v>Full Day</v>
      </c>
      <c r="K10" s="45" t="str">
        <f t="shared" ref="K10" si="64">IF(K9&lt;=4,"Leave",IF(K9&lt;7,"1/2 Day","Full Day"))</f>
        <v>Full Day</v>
      </c>
      <c r="L10" s="45" t="str">
        <f t="shared" ref="L10" si="65">IF(L9&lt;=4,"Leave",IF(L9&lt;7,"1/2 Day","Full Day"))</f>
        <v>Full Day</v>
      </c>
      <c r="M10" s="45" t="str">
        <f t="shared" ref="M10" si="66">IF(M9&lt;=4,"Leave",IF(M9&lt;7,"1/2 Day","Full Day"))</f>
        <v>Full Day</v>
      </c>
      <c r="N10" s="45" t="str">
        <f t="shared" ref="N10" si="67">IF(N9&lt;=4,"Leave",IF(N9&lt;7,"1/2 Day","Full Day"))</f>
        <v>Full Day</v>
      </c>
      <c r="O10" s="45" t="str">
        <f t="shared" ref="O10" si="68">IF(O9&lt;=4,"Leave",IF(O9&lt;7,"1/2 Day","Full Day"))</f>
        <v>Leave</v>
      </c>
      <c r="P10" s="45" t="str">
        <f t="shared" ref="P10" si="69">IF(P9&lt;=4,"Leave",IF(P9&lt;7,"1/2 Day","Full Day"))</f>
        <v>Full Day</v>
      </c>
      <c r="Q10" s="45" t="str">
        <f t="shared" ref="Q10" si="70">IF(Q9&lt;=4,"Leave",IF(Q9&lt;7,"1/2 Day","Full Day"))</f>
        <v>Full Day</v>
      </c>
      <c r="R10" s="45" t="str">
        <f t="shared" ref="R10" si="71">IF(R9&lt;=4,"Leave",IF(R9&lt;7,"1/2 Day","Full Day"))</f>
        <v>Full Day</v>
      </c>
      <c r="S10" s="45" t="str">
        <f t="shared" ref="S10" si="72">IF(S9&lt;=4,"Leave",IF(S9&lt;7,"1/2 Day","Full Day"))</f>
        <v>Full Day</v>
      </c>
      <c r="T10" s="45" t="str">
        <f t="shared" ref="T10" si="73">IF(T9&lt;=4,"Leave",IF(T9&lt;7,"1/2 Day","Full Day"))</f>
        <v>Full Day</v>
      </c>
      <c r="U10" s="45" t="str">
        <f t="shared" ref="U10" si="74">IF(U9&lt;=4,"Leave",IF(U9&lt;7,"1/2 Day","Full Day"))</f>
        <v>Full Day</v>
      </c>
      <c r="V10" s="45" t="e">
        <f t="shared" ref="V10" si="75">IF(V9&lt;=4,"Leave",IF(V9&lt;7,"1/2 Day","Full Day"))</f>
        <v>#VALUE!</v>
      </c>
      <c r="W10" s="45" t="str">
        <f t="shared" ref="W10" si="76">IF(W9&lt;=4,"Leave",IF(W9&lt;7,"1/2 Day","Full Day"))</f>
        <v>Full Day</v>
      </c>
      <c r="X10" s="45" t="str">
        <f t="shared" ref="X10" si="77">IF(X9&lt;=4,"Leave",IF(X9&lt;7,"1/2 Day","Full Day"))</f>
        <v>Full Day</v>
      </c>
      <c r="Y10" s="45" t="str">
        <f t="shared" ref="Y10" si="78">IF(Y9&lt;=4,"Leave",IF(Y9&lt;7,"1/2 Day","Full Day"))</f>
        <v>Full Day</v>
      </c>
      <c r="Z10" s="45" t="str">
        <f t="shared" ref="Z10" si="79">IF(Z9&lt;=4,"Leave",IF(Z9&lt;7,"1/2 Day","Full Day"))</f>
        <v>Full Day</v>
      </c>
      <c r="AA10" s="45" t="str">
        <f t="shared" ref="AA10" si="80">IF(AA9&lt;=4,"Leave",IF(AA9&lt;7,"1/2 Day","Full Day"))</f>
        <v>Leave</v>
      </c>
      <c r="AB10" s="45" t="str">
        <f t="shared" ref="AB10" si="81">IF(AB9&lt;=4,"Leave",IF(AB9&lt;7,"1/2 Day","Full Day"))</f>
        <v>Leave</v>
      </c>
      <c r="AC10" s="45" t="str">
        <f t="shared" ref="AC10" si="82">IF(AC9&lt;=4,"Leave",IF(AC9&lt;7,"1/2 Day","Full Day"))</f>
        <v>Leave</v>
      </c>
      <c r="AD10" s="45" t="str">
        <f t="shared" ref="AD10" si="83">IF(AD9&lt;=4,"Leave",IF(AD9&lt;7,"1/2 Day","Full Day"))</f>
        <v>Leave</v>
      </c>
      <c r="AE10" s="45" t="str">
        <f t="shared" ref="AE10" si="84">IF(AE9&lt;=4,"Leave",IF(AE9&lt;7,"1/2 Day","Full Day"))</f>
        <v>Leave</v>
      </c>
      <c r="AF10" s="45" t="str">
        <f t="shared" ref="AF10" si="85">IF(AF9&lt;=4,"Leave",IF(AF9&lt;7,"1/2 Day","Full Day"))</f>
        <v>Leave</v>
      </c>
      <c r="AG10" s="45" t="str">
        <f t="shared" ref="AG10" si="86">IF(AG9&lt;=4,"Leave",IF(AG9&lt;7,"1/2 Day","Full Day"))</f>
        <v>Leave</v>
      </c>
      <c r="AH10" s="45" t="str">
        <f t="shared" ref="AH10" si="87">IF(AH9&lt;=4,"Leave",IF(AH9&lt;7,"1/2 Day","Full Day"))</f>
        <v>Leave</v>
      </c>
      <c r="AI10" s="45" t="str">
        <f t="shared" ref="AI10" si="88">IF(AI9&lt;=4,"Leave",IF(AI9&lt;7,"1/2 Day","Full Day"))</f>
        <v>Leave</v>
      </c>
      <c r="AJ10" s="45" t="str">
        <f t="shared" ref="AJ10" si="89">IF(AJ9&lt;=4,"Leave",IF(AJ9&lt;7,"1/2 Day","Full Day"))</f>
        <v>Leave</v>
      </c>
      <c r="AK10" s="45" t="str">
        <f t="shared" ref="AK10" si="90">IF(AK9&lt;=4,"Leave",IF(AK9&lt;7,"1/2 Day","Full Day"))</f>
        <v>Leave</v>
      </c>
      <c r="AL10" s="45" t="str">
        <f t="shared" ref="AL10" si="91">IF(AL9&lt;=4,"Leave",IF(AL9&lt;7,"1/2 Day","Full Day"))</f>
        <v>Leave</v>
      </c>
      <c r="AM10" s="40">
        <f>COUNTIF(H10:AI10,"Full Day")</f>
        <v>16</v>
      </c>
      <c r="AN10" s="40">
        <f>COUNTIF(H10:AI10,"Off")</f>
        <v>0</v>
      </c>
      <c r="AO10" s="40">
        <f>COUNTIF(H10:AL10,"Leave")</f>
        <v>14</v>
      </c>
      <c r="AP10" s="40"/>
      <c r="AQ10" s="40"/>
      <c r="AR10" s="40"/>
      <c r="AS10" s="40">
        <f>SUM(AM10:AR10)</f>
        <v>30</v>
      </c>
      <c r="AT10" s="57"/>
      <c r="AU10" s="57"/>
      <c r="AV10" s="58"/>
    </row>
    <row r="11" spans="1:48" s="59" customFormat="1" x14ac:dyDescent="0.3">
      <c r="A11" s="53"/>
      <c r="B11" s="54"/>
      <c r="C11" s="54"/>
      <c r="D11" s="54"/>
      <c r="E11" s="55"/>
      <c r="F11" s="55"/>
      <c r="G11" s="56"/>
      <c r="H11" s="45" t="s">
        <v>208</v>
      </c>
      <c r="I11" s="45" t="s">
        <v>209</v>
      </c>
      <c r="J11" s="45" t="s">
        <v>208</v>
      </c>
      <c r="K11" s="45" t="s">
        <v>208</v>
      </c>
      <c r="L11" s="45" t="s">
        <v>208</v>
      </c>
      <c r="M11" s="45" t="s">
        <v>208</v>
      </c>
      <c r="N11" s="45" t="s">
        <v>208</v>
      </c>
      <c r="O11" s="45" t="s">
        <v>209</v>
      </c>
      <c r="P11" s="45" t="s">
        <v>208</v>
      </c>
      <c r="Q11" s="45" t="s">
        <v>208</v>
      </c>
      <c r="R11" s="45" t="s">
        <v>208</v>
      </c>
      <c r="S11" s="45" t="s">
        <v>208</v>
      </c>
      <c r="T11" s="45" t="s">
        <v>208</v>
      </c>
      <c r="U11" s="45" t="s">
        <v>208</v>
      </c>
      <c r="V11" s="45" t="s">
        <v>208</v>
      </c>
      <c r="W11" s="45" t="s">
        <v>208</v>
      </c>
      <c r="X11" s="45" t="s">
        <v>208</v>
      </c>
      <c r="Y11" s="45" t="s">
        <v>208</v>
      </c>
      <c r="Z11" s="45" t="s">
        <v>208</v>
      </c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0"/>
      <c r="AN11" s="40"/>
      <c r="AO11" s="40"/>
      <c r="AP11" s="40"/>
      <c r="AQ11" s="40"/>
      <c r="AR11" s="40"/>
      <c r="AS11" s="40"/>
      <c r="AT11" s="57"/>
      <c r="AU11" s="57"/>
      <c r="AV11" s="58"/>
    </row>
    <row r="12" spans="1:48" s="62" customFormat="1" x14ac:dyDescent="0.3">
      <c r="A12" s="53">
        <f>+A4+1</f>
        <v>2</v>
      </c>
      <c r="B12" s="19" t="s">
        <v>34</v>
      </c>
      <c r="C12" s="20"/>
      <c r="D12" s="20" t="s">
        <v>35</v>
      </c>
      <c r="E12" s="60" t="s">
        <v>36</v>
      </c>
      <c r="F12" s="61">
        <v>44175</v>
      </c>
      <c r="G12" s="23" t="s">
        <v>29</v>
      </c>
      <c r="H12" s="24">
        <v>0.4368055555555555</v>
      </c>
      <c r="I12" s="24">
        <v>0.4291666666666667</v>
      </c>
      <c r="J12" s="24">
        <v>0.4368055555555555</v>
      </c>
      <c r="K12" s="24">
        <v>0.45833333333333331</v>
      </c>
      <c r="L12" s="24">
        <v>0.40416666666666662</v>
      </c>
      <c r="M12" s="24">
        <v>0.40625</v>
      </c>
      <c r="N12" s="24"/>
      <c r="O12" s="24">
        <v>0.40486111111111112</v>
      </c>
      <c r="P12" s="24">
        <v>0.39513888888888887</v>
      </c>
      <c r="Q12" s="33">
        <v>0.39583333333333331</v>
      </c>
      <c r="R12" s="33">
        <v>0.4055555555555555</v>
      </c>
      <c r="S12" s="24">
        <v>0.40069444444444446</v>
      </c>
      <c r="T12" s="24">
        <v>0.41250000000000003</v>
      </c>
      <c r="U12" s="24">
        <v>0.44791666666666669</v>
      </c>
      <c r="V12" s="25">
        <v>0.4145833333333333</v>
      </c>
      <c r="W12" s="26">
        <v>0.41805555555555557</v>
      </c>
      <c r="X12" s="26">
        <v>0.40625</v>
      </c>
      <c r="Y12" s="26">
        <v>0.40763888888888888</v>
      </c>
      <c r="Z12" s="25"/>
      <c r="AA12" s="27"/>
      <c r="AB12" s="25"/>
      <c r="AC12" s="25"/>
      <c r="AD12" s="28"/>
      <c r="AE12" s="28"/>
      <c r="AF12" s="29"/>
      <c r="AG12" s="24"/>
      <c r="AH12" s="29"/>
      <c r="AI12" s="29"/>
      <c r="AJ12" s="29"/>
      <c r="AK12" s="24"/>
      <c r="AL12" s="29"/>
      <c r="AM12" s="30"/>
      <c r="AN12" s="30"/>
      <c r="AO12" s="30"/>
      <c r="AP12" s="30"/>
      <c r="AQ12" s="30"/>
      <c r="AR12" s="30"/>
      <c r="AS12" s="30"/>
      <c r="AT12" s="31"/>
      <c r="AU12" s="31"/>
      <c r="AV12" s="34"/>
    </row>
    <row r="13" spans="1:48" s="62" customFormat="1" x14ac:dyDescent="0.3">
      <c r="A13" s="53"/>
      <c r="B13" s="20"/>
      <c r="C13" s="20"/>
      <c r="D13" s="20"/>
      <c r="E13" s="22"/>
      <c r="F13" s="22"/>
      <c r="G13" s="23" t="s">
        <v>30</v>
      </c>
      <c r="H13" s="24">
        <v>0.88680555555555562</v>
      </c>
      <c r="I13" s="24">
        <v>0.73055555555555562</v>
      </c>
      <c r="J13" s="24">
        <v>0.8833333333333333</v>
      </c>
      <c r="K13" s="24">
        <v>0.87916666666666676</v>
      </c>
      <c r="L13" s="24">
        <v>0.85902777777777783</v>
      </c>
      <c r="M13" s="24">
        <v>0.85416666666666663</v>
      </c>
      <c r="N13" s="24"/>
      <c r="O13" s="24">
        <v>0.86111111111111116</v>
      </c>
      <c r="P13" s="24">
        <v>0.84166666666666667</v>
      </c>
      <c r="Q13" s="33">
        <v>0.80555555555555547</v>
      </c>
      <c r="R13" s="33">
        <v>0.86736111111111114</v>
      </c>
      <c r="S13" s="24">
        <v>0.875</v>
      </c>
      <c r="T13" s="24">
        <v>0.82847222222222217</v>
      </c>
      <c r="U13" s="24">
        <v>0.9604166666666667</v>
      </c>
      <c r="V13" s="25">
        <v>0.88055555555555554</v>
      </c>
      <c r="W13" s="26">
        <v>0.875</v>
      </c>
      <c r="X13" s="26">
        <v>0.95486111111111116</v>
      </c>
      <c r="Y13" s="26">
        <v>0.82638888888888884</v>
      </c>
      <c r="Z13" s="25"/>
      <c r="AA13" s="27"/>
      <c r="AB13" s="25"/>
      <c r="AC13" s="25"/>
      <c r="AD13" s="28"/>
      <c r="AE13" s="26"/>
      <c r="AF13" s="29"/>
      <c r="AG13" s="26"/>
      <c r="AH13" s="29"/>
      <c r="AI13" s="29"/>
      <c r="AJ13" s="26"/>
      <c r="AK13" s="26"/>
      <c r="AL13" s="29"/>
      <c r="AM13" s="30"/>
      <c r="AN13" s="30"/>
      <c r="AO13" s="30"/>
      <c r="AP13" s="30"/>
      <c r="AQ13" s="30"/>
      <c r="AR13" s="30"/>
      <c r="AS13" s="30"/>
      <c r="AT13" s="31"/>
      <c r="AU13" s="31"/>
      <c r="AV13" s="34"/>
    </row>
    <row r="14" spans="1:48" s="62" customFormat="1" ht="14.4" thickBot="1" x14ac:dyDescent="0.35">
      <c r="A14" s="53"/>
      <c r="B14" s="63"/>
      <c r="C14" s="20"/>
      <c r="D14" s="20"/>
      <c r="E14" s="22"/>
      <c r="F14" s="22"/>
      <c r="G14" s="23" t="s">
        <v>29</v>
      </c>
      <c r="H14" s="36"/>
      <c r="I14" s="24">
        <v>0.8208333333333333</v>
      </c>
      <c r="J14" s="24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7"/>
      <c r="W14" s="38"/>
      <c r="X14" s="36"/>
      <c r="Y14" s="36"/>
      <c r="Z14" s="26"/>
      <c r="AA14" s="39"/>
      <c r="AB14" s="40"/>
      <c r="AC14" s="40"/>
      <c r="AD14" s="40"/>
      <c r="AE14" s="40"/>
      <c r="AF14" s="41"/>
      <c r="AG14" s="40"/>
      <c r="AH14" s="41"/>
      <c r="AI14" s="41"/>
      <c r="AJ14" s="41"/>
      <c r="AK14" s="40"/>
      <c r="AL14" s="41"/>
      <c r="AM14" s="30"/>
      <c r="AN14" s="30"/>
      <c r="AO14" s="30"/>
      <c r="AP14" s="30"/>
      <c r="AQ14" s="30"/>
      <c r="AR14" s="30"/>
      <c r="AS14" s="30"/>
      <c r="AT14" s="31"/>
      <c r="AU14" s="31"/>
      <c r="AV14" s="34"/>
    </row>
    <row r="15" spans="1:48" s="62" customFormat="1" ht="14.4" thickTop="1" x14ac:dyDescent="0.3">
      <c r="A15" s="53"/>
      <c r="B15" s="20"/>
      <c r="C15" s="20"/>
      <c r="D15" s="20"/>
      <c r="E15" s="22"/>
      <c r="F15" s="22"/>
      <c r="G15" s="23" t="s">
        <v>30</v>
      </c>
      <c r="H15" s="36"/>
      <c r="I15" s="24">
        <v>0.87152777777777779</v>
      </c>
      <c r="J15" s="24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5"/>
      <c r="W15" s="36"/>
      <c r="X15" s="36"/>
      <c r="Y15" s="36"/>
      <c r="Z15" s="26"/>
      <c r="AA15" s="42"/>
      <c r="AB15" s="26"/>
      <c r="AC15" s="40"/>
      <c r="AD15" s="40"/>
      <c r="AE15" s="40"/>
      <c r="AF15" s="41"/>
      <c r="AG15" s="43"/>
      <c r="AH15" s="41"/>
      <c r="AI15" s="41"/>
      <c r="AJ15" s="41"/>
      <c r="AK15" s="43"/>
      <c r="AL15" s="41"/>
      <c r="AM15" s="30"/>
      <c r="AN15" s="30"/>
      <c r="AO15" s="30"/>
      <c r="AP15" s="30"/>
      <c r="AQ15" s="30"/>
      <c r="AR15" s="30"/>
      <c r="AS15" s="30"/>
      <c r="AT15" s="31"/>
      <c r="AU15" s="31"/>
      <c r="AV15" s="34"/>
    </row>
    <row r="16" spans="1:48" s="62" customFormat="1" x14ac:dyDescent="0.3">
      <c r="A16" s="53"/>
      <c r="B16" s="20"/>
      <c r="C16" s="20"/>
      <c r="D16" s="20"/>
      <c r="E16" s="22"/>
      <c r="F16" s="22"/>
      <c r="G16" s="44" t="s">
        <v>31</v>
      </c>
      <c r="H16" s="45">
        <f>(H13-H12)+(H15-H14)</f>
        <v>0.45000000000000012</v>
      </c>
      <c r="I16" s="45">
        <f t="shared" ref="I16" si="92">(I13-I12)+(I15-I14)</f>
        <v>0.35208333333333341</v>
      </c>
      <c r="J16" s="45">
        <f t="shared" ref="J16" si="93">(J13-J12)+(J15-J14)</f>
        <v>0.4465277777777778</v>
      </c>
      <c r="K16" s="45">
        <f t="shared" ref="K16" si="94">(K13-K12)+(K15-K14)</f>
        <v>0.42083333333333345</v>
      </c>
      <c r="L16" s="45">
        <f t="shared" ref="L16" si="95">(L13-L12)+(L15-L14)</f>
        <v>0.45486111111111122</v>
      </c>
      <c r="M16" s="45">
        <f t="shared" ref="M16" si="96">(M13-M12)+(M15-M14)</f>
        <v>0.44791666666666663</v>
      </c>
      <c r="N16" s="45">
        <f t="shared" ref="N16" si="97">(N13-N12)+(N15-N14)</f>
        <v>0</v>
      </c>
      <c r="O16" s="45">
        <f t="shared" ref="O16" si="98">(O13-O12)+(O15-O14)</f>
        <v>0.45625000000000004</v>
      </c>
      <c r="P16" s="45">
        <f t="shared" ref="P16" si="99">(P13-P12)+(P15-P14)</f>
        <v>0.4465277777777778</v>
      </c>
      <c r="Q16" s="45">
        <f t="shared" ref="Q16" si="100">(Q13-Q12)+(Q15-Q14)</f>
        <v>0.40972222222222215</v>
      </c>
      <c r="R16" s="45">
        <f t="shared" ref="R16" si="101">(R13-R12)+(R15-R14)</f>
        <v>0.46180555555555564</v>
      </c>
      <c r="S16" s="45">
        <f t="shared" ref="S16" si="102">(S13-S12)+(S15-S14)</f>
        <v>0.47430555555555554</v>
      </c>
      <c r="T16" s="45">
        <f t="shared" ref="T16" si="103">(T13-T12)+(T15-T14)</f>
        <v>0.41597222222222213</v>
      </c>
      <c r="U16" s="45">
        <f t="shared" ref="U16" si="104">(U13-U12)+(U15-U14)</f>
        <v>0.51249999999999996</v>
      </c>
      <c r="V16" s="45">
        <f t="shared" ref="V16" si="105">(V13-V12)+(V15-V14)</f>
        <v>0.46597222222222223</v>
      </c>
      <c r="W16" s="45">
        <f t="shared" ref="W16" si="106">(W13-W12)+(W15-W14)</f>
        <v>0.45694444444444443</v>
      </c>
      <c r="X16" s="45">
        <f t="shared" ref="X16" si="107">(X13-X12)+(X15-X14)</f>
        <v>0.54861111111111116</v>
      </c>
      <c r="Y16" s="45">
        <f t="shared" ref="Y16" si="108">(Y13-Y12)+(Y15-Y14)</f>
        <v>0.41874999999999996</v>
      </c>
      <c r="Z16" s="45">
        <f t="shared" ref="Z16" si="109">(Z13-Z12)+(Z15-Z14)</f>
        <v>0</v>
      </c>
      <c r="AA16" s="45">
        <f t="shared" ref="AA16" si="110">(AA13-AA12)+(AA15-AA14)</f>
        <v>0</v>
      </c>
      <c r="AB16" s="45">
        <f t="shared" ref="AB16" si="111">(AB13-AB12)+(AB15-AB14)</f>
        <v>0</v>
      </c>
      <c r="AC16" s="45">
        <f t="shared" ref="AC16" si="112">(AC13-AC12)+(AC15-AC14)</f>
        <v>0</v>
      </c>
      <c r="AD16" s="45">
        <f t="shared" ref="AD16" si="113">(AD13-AD12)+(AD15-AD14)</f>
        <v>0</v>
      </c>
      <c r="AE16" s="45">
        <f t="shared" ref="AE16" si="114">(AE13-AE12)+(AE15-AE14)</f>
        <v>0</v>
      </c>
      <c r="AF16" s="45">
        <f t="shared" ref="AF16" si="115">(AF13-AF12)+(AF15-AF14)</f>
        <v>0</v>
      </c>
      <c r="AG16" s="45">
        <f t="shared" ref="AG16" si="116">(AG13-AG12)+(AG15-AG14)</f>
        <v>0</v>
      </c>
      <c r="AH16" s="45">
        <f t="shared" ref="AH16" si="117">(AH13-AH12)+(AH15-AH14)</f>
        <v>0</v>
      </c>
      <c r="AI16" s="45">
        <f t="shared" ref="AI16" si="118">(AI13-AI12)+(AI15-AI14)</f>
        <v>0</v>
      </c>
      <c r="AJ16" s="45">
        <f t="shared" ref="AJ16" si="119">(AJ13-AJ12)+(AJ15-AJ14)</f>
        <v>0</v>
      </c>
      <c r="AK16" s="45">
        <f t="shared" ref="AK16" si="120">(AK13-AK12)+(AK15-AK14)</f>
        <v>0</v>
      </c>
      <c r="AL16" s="45">
        <f t="shared" ref="AL16" si="121">(AL13-AL12)+(AL15-AL14)</f>
        <v>0</v>
      </c>
      <c r="AM16" s="30"/>
      <c r="AN16" s="30"/>
      <c r="AO16" s="30"/>
      <c r="AP16" s="30"/>
      <c r="AQ16" s="30"/>
      <c r="AR16" s="30"/>
      <c r="AS16" s="30"/>
      <c r="AT16" s="31"/>
      <c r="AU16" s="31"/>
      <c r="AV16" s="34"/>
    </row>
    <row r="17" spans="1:48" s="62" customFormat="1" x14ac:dyDescent="0.3">
      <c r="A17" s="53"/>
      <c r="B17" s="20"/>
      <c r="C17" s="20"/>
      <c r="D17" s="20"/>
      <c r="E17" s="22"/>
      <c r="F17" s="22"/>
      <c r="G17" s="44" t="s">
        <v>32</v>
      </c>
      <c r="H17" s="49">
        <f>H16*24</f>
        <v>10.800000000000002</v>
      </c>
      <c r="I17" s="49">
        <f t="shared" ref="I17" si="122">I16*24</f>
        <v>8.4500000000000028</v>
      </c>
      <c r="J17" s="49">
        <f t="shared" ref="J17" si="123">J16*24</f>
        <v>10.716666666666667</v>
      </c>
      <c r="K17" s="49">
        <f t="shared" ref="K17" si="124">K16*24</f>
        <v>10.100000000000003</v>
      </c>
      <c r="L17" s="49">
        <f t="shared" ref="L17" si="125">L16*24</f>
        <v>10.91666666666667</v>
      </c>
      <c r="M17" s="49">
        <f t="shared" ref="M17" si="126">M16*24</f>
        <v>10.75</v>
      </c>
      <c r="N17" s="49">
        <f t="shared" ref="N17" si="127">N16*24</f>
        <v>0</v>
      </c>
      <c r="O17" s="49">
        <f t="shared" ref="O17" si="128">O16*24</f>
        <v>10.950000000000001</v>
      </c>
      <c r="P17" s="49">
        <f t="shared" ref="P17" si="129">P16*24</f>
        <v>10.716666666666667</v>
      </c>
      <c r="Q17" s="49">
        <f t="shared" ref="Q17" si="130">Q16*24</f>
        <v>9.8333333333333321</v>
      </c>
      <c r="R17" s="49">
        <f t="shared" ref="R17" si="131">R16*24</f>
        <v>11.083333333333336</v>
      </c>
      <c r="S17" s="49">
        <f t="shared" ref="S17" si="132">S16*24</f>
        <v>11.383333333333333</v>
      </c>
      <c r="T17" s="49">
        <f t="shared" ref="T17" si="133">T16*24</f>
        <v>9.9833333333333307</v>
      </c>
      <c r="U17" s="49">
        <f t="shared" ref="U17" si="134">U16*24</f>
        <v>12.299999999999999</v>
      </c>
      <c r="V17" s="49">
        <f t="shared" ref="V17" si="135">V16*24</f>
        <v>11.183333333333334</v>
      </c>
      <c r="W17" s="49">
        <f t="shared" ref="W17" si="136">W16*24</f>
        <v>10.966666666666667</v>
      </c>
      <c r="X17" s="49">
        <f t="shared" ref="X17" si="137">X16*24</f>
        <v>13.166666666666668</v>
      </c>
      <c r="Y17" s="49">
        <f t="shared" ref="Y17" si="138">Y16*24</f>
        <v>10.049999999999999</v>
      </c>
      <c r="Z17" s="49">
        <f t="shared" ref="Z17" si="139">Z16*24</f>
        <v>0</v>
      </c>
      <c r="AA17" s="49">
        <f t="shared" ref="AA17" si="140">AA16*24</f>
        <v>0</v>
      </c>
      <c r="AB17" s="49">
        <f t="shared" ref="AB17" si="141">AB16*24</f>
        <v>0</v>
      </c>
      <c r="AC17" s="49">
        <f t="shared" ref="AC17" si="142">AC16*24</f>
        <v>0</v>
      </c>
      <c r="AD17" s="49">
        <f t="shared" ref="AD17" si="143">AD16*24</f>
        <v>0</v>
      </c>
      <c r="AE17" s="49">
        <f t="shared" ref="AE17" si="144">AE16*24</f>
        <v>0</v>
      </c>
      <c r="AF17" s="49">
        <f t="shared" ref="AF17" si="145">AF16*24</f>
        <v>0</v>
      </c>
      <c r="AG17" s="49">
        <f t="shared" ref="AG17" si="146">AG16*24</f>
        <v>0</v>
      </c>
      <c r="AH17" s="49">
        <f t="shared" ref="AH17" si="147">AH16*24</f>
        <v>0</v>
      </c>
      <c r="AI17" s="49">
        <f t="shared" ref="AI17" si="148">AI16*24</f>
        <v>0</v>
      </c>
      <c r="AJ17" s="49">
        <f t="shared" ref="AJ17" si="149">AJ16*24</f>
        <v>0</v>
      </c>
      <c r="AK17" s="49">
        <f t="shared" ref="AK17" si="150">AK16*24</f>
        <v>0</v>
      </c>
      <c r="AL17" s="49">
        <f t="shared" ref="AL17" si="151">AL16*24</f>
        <v>0</v>
      </c>
      <c r="AM17" s="30"/>
      <c r="AN17" s="30"/>
      <c r="AO17" s="30"/>
      <c r="AP17" s="30"/>
      <c r="AQ17" s="30"/>
      <c r="AR17" s="30"/>
      <c r="AS17" s="30"/>
      <c r="AT17" s="31"/>
      <c r="AU17" s="31"/>
      <c r="AV17" s="34"/>
    </row>
    <row r="18" spans="1:48" s="62" customFormat="1" x14ac:dyDescent="0.3">
      <c r="A18" s="53"/>
      <c r="B18" s="54"/>
      <c r="C18" s="64"/>
      <c r="D18" s="54"/>
      <c r="E18" s="55"/>
      <c r="F18" s="55"/>
      <c r="G18" s="56" t="s">
        <v>33</v>
      </c>
      <c r="H18" s="45" t="str">
        <f t="shared" ref="H18:S18" si="152">IF(H17&lt;=4,"Leave",IF(H17&lt;7,"1/2 Day","Full Day"))</f>
        <v>Full Day</v>
      </c>
      <c r="I18" s="45" t="str">
        <f t="shared" si="152"/>
        <v>Full Day</v>
      </c>
      <c r="J18" s="45" t="str">
        <f t="shared" si="152"/>
        <v>Full Day</v>
      </c>
      <c r="K18" s="45" t="str">
        <f t="shared" si="152"/>
        <v>Full Day</v>
      </c>
      <c r="L18" s="45" t="str">
        <f t="shared" si="152"/>
        <v>Full Day</v>
      </c>
      <c r="M18" s="45" t="str">
        <f t="shared" si="152"/>
        <v>Full Day</v>
      </c>
      <c r="N18" s="45" t="str">
        <f t="shared" si="152"/>
        <v>Leave</v>
      </c>
      <c r="O18" s="45" t="str">
        <f t="shared" si="152"/>
        <v>Full Day</v>
      </c>
      <c r="P18" s="45" t="str">
        <f t="shared" si="152"/>
        <v>Full Day</v>
      </c>
      <c r="Q18" s="45" t="str">
        <f t="shared" si="152"/>
        <v>Full Day</v>
      </c>
      <c r="R18" s="45" t="str">
        <f t="shared" si="152"/>
        <v>Full Day</v>
      </c>
      <c r="S18" s="45" t="str">
        <f t="shared" si="152"/>
        <v>Full Day</v>
      </c>
      <c r="T18" s="45" t="str">
        <f t="shared" ref="T18" si="153">IF(T17&lt;=4,"Leave",IF(T17&lt;7,"1/2 Day","Full Day"))</f>
        <v>Full Day</v>
      </c>
      <c r="U18" s="45" t="str">
        <f t="shared" ref="U18" si="154">IF(U17&lt;=4,"Leave",IF(U17&lt;7,"1/2 Day","Full Day"))</f>
        <v>Full Day</v>
      </c>
      <c r="V18" s="45" t="str">
        <f t="shared" ref="V18" si="155">IF(V17&lt;=4,"Leave",IF(V17&lt;7,"1/2 Day","Full Day"))</f>
        <v>Full Day</v>
      </c>
      <c r="W18" s="45" t="str">
        <f t="shared" ref="W18" si="156">IF(W17&lt;=4,"Leave",IF(W17&lt;7,"1/2 Day","Full Day"))</f>
        <v>Full Day</v>
      </c>
      <c r="X18" s="45" t="str">
        <f t="shared" ref="X18" si="157">IF(X17&lt;=4,"Leave",IF(X17&lt;7,"1/2 Day","Full Day"))</f>
        <v>Full Day</v>
      </c>
      <c r="Y18" s="45" t="str">
        <f t="shared" ref="Y18" si="158">IF(Y17&lt;=4,"Leave",IF(Y17&lt;7,"1/2 Day","Full Day"))</f>
        <v>Full Day</v>
      </c>
      <c r="Z18" s="45" t="str">
        <f t="shared" ref="Z18" si="159">IF(Z17&lt;=4,"Leave",IF(Z17&lt;7,"1/2 Day","Full Day"))</f>
        <v>Leave</v>
      </c>
      <c r="AA18" s="45" t="str">
        <f t="shared" ref="AA18" si="160">IF(AA17&lt;=4,"Leave",IF(AA17&lt;7,"1/2 Day","Full Day"))</f>
        <v>Leave</v>
      </c>
      <c r="AB18" s="45" t="str">
        <f t="shared" ref="AB18" si="161">IF(AB17&lt;=4,"Leave",IF(AB17&lt;7,"1/2 Day","Full Day"))</f>
        <v>Leave</v>
      </c>
      <c r="AC18" s="45" t="str">
        <f t="shared" ref="AC18" si="162">IF(AC17&lt;=4,"Leave",IF(AC17&lt;7,"1/2 Day","Full Day"))</f>
        <v>Leave</v>
      </c>
      <c r="AD18" s="45" t="str">
        <f t="shared" ref="AD18" si="163">IF(AD17&lt;=4,"Leave",IF(AD17&lt;7,"1/2 Day","Full Day"))</f>
        <v>Leave</v>
      </c>
      <c r="AE18" s="45" t="str">
        <f t="shared" ref="AE18" si="164">IF(AE17&lt;=4,"Leave",IF(AE17&lt;7,"1/2 Day","Full Day"))</f>
        <v>Leave</v>
      </c>
      <c r="AF18" s="45" t="str">
        <f t="shared" ref="AF18" si="165">IF(AF17&lt;=4,"Leave",IF(AF17&lt;7,"1/2 Day","Full Day"))</f>
        <v>Leave</v>
      </c>
      <c r="AG18" s="45" t="str">
        <f t="shared" ref="AG18" si="166">IF(AG17&lt;=4,"Leave",IF(AG17&lt;7,"1/2 Day","Full Day"))</f>
        <v>Leave</v>
      </c>
      <c r="AH18" s="45" t="str">
        <f t="shared" ref="AH18" si="167">IF(AH17&lt;=4,"Leave",IF(AH17&lt;7,"1/2 Day","Full Day"))</f>
        <v>Leave</v>
      </c>
      <c r="AI18" s="45" t="str">
        <f t="shared" ref="AI18" si="168">IF(AI17&lt;=4,"Leave",IF(AI17&lt;7,"1/2 Day","Full Day"))</f>
        <v>Leave</v>
      </c>
      <c r="AJ18" s="45" t="str">
        <f t="shared" ref="AJ18" si="169">IF(AJ17&lt;=4,"Leave",IF(AJ17&lt;7,"1/2 Day","Full Day"))</f>
        <v>Leave</v>
      </c>
      <c r="AK18" s="45" t="str">
        <f t="shared" ref="AK18" si="170">IF(AK17&lt;=4,"Leave",IF(AK17&lt;7,"1/2 Day","Full Day"))</f>
        <v>Leave</v>
      </c>
      <c r="AL18" s="45" t="str">
        <f t="shared" ref="AL18" si="171">IF(AL17&lt;=4,"Leave",IF(AL17&lt;7,"1/2 Day","Full Day"))</f>
        <v>Leave</v>
      </c>
      <c r="AM18" s="40">
        <f>COUNTIF(H18:AI18,"Full Day")</f>
        <v>17</v>
      </c>
      <c r="AN18" s="40">
        <f>COUNTIF(H18:AI18,"Off")</f>
        <v>0</v>
      </c>
      <c r="AO18" s="40">
        <f>COUNTIF(H18:AL18,"Leave")</f>
        <v>14</v>
      </c>
      <c r="AP18" s="40"/>
      <c r="AQ18" s="40"/>
      <c r="AR18" s="40"/>
      <c r="AS18" s="40">
        <f>SUM(AM18:AR18)</f>
        <v>31</v>
      </c>
      <c r="AT18" s="57"/>
      <c r="AU18" s="57"/>
      <c r="AV18" s="58"/>
    </row>
    <row r="19" spans="1:48" s="62" customFormat="1" x14ac:dyDescent="0.3">
      <c r="A19" s="53"/>
      <c r="B19" s="54"/>
      <c r="C19" s="229"/>
      <c r="D19" s="54"/>
      <c r="E19" s="221"/>
      <c r="F19" s="55"/>
      <c r="G19" s="56"/>
      <c r="H19" s="45" t="s">
        <v>208</v>
      </c>
      <c r="I19" s="45" t="s">
        <v>208</v>
      </c>
      <c r="J19" s="45" t="s">
        <v>208</v>
      </c>
      <c r="K19" s="45" t="s">
        <v>208</v>
      </c>
      <c r="L19" s="45" t="s">
        <v>208</v>
      </c>
      <c r="M19" s="45" t="s">
        <v>208</v>
      </c>
      <c r="N19" s="45" t="s">
        <v>209</v>
      </c>
      <c r="O19" s="45" t="s">
        <v>208</v>
      </c>
      <c r="P19" s="45" t="s">
        <v>208</v>
      </c>
      <c r="Q19" s="45" t="s">
        <v>208</v>
      </c>
      <c r="R19" s="45" t="s">
        <v>208</v>
      </c>
      <c r="S19" s="45" t="s">
        <v>208</v>
      </c>
      <c r="T19" s="45" t="s">
        <v>208</v>
      </c>
      <c r="U19" s="45" t="s">
        <v>208</v>
      </c>
      <c r="V19" s="45" t="s">
        <v>208</v>
      </c>
      <c r="W19" s="45" t="s">
        <v>208</v>
      </c>
      <c r="X19" s="45" t="s">
        <v>208</v>
      </c>
      <c r="Y19" s="45" t="s">
        <v>208</v>
      </c>
      <c r="Z19" s="45" t="s">
        <v>209</v>
      </c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0"/>
      <c r="AN19" s="40"/>
      <c r="AO19" s="40"/>
      <c r="AP19" s="40"/>
      <c r="AQ19" s="40"/>
      <c r="AR19" s="40"/>
      <c r="AS19" s="40"/>
      <c r="AT19" s="57"/>
      <c r="AU19" s="57"/>
      <c r="AV19" s="58"/>
    </row>
    <row r="20" spans="1:48" s="62" customFormat="1" x14ac:dyDescent="0.3">
      <c r="A20" s="53">
        <f>+A12+1</f>
        <v>3</v>
      </c>
      <c r="B20" s="65" t="s">
        <v>37</v>
      </c>
      <c r="C20" s="66" t="s">
        <v>38</v>
      </c>
      <c r="D20" s="67" t="s">
        <v>35</v>
      </c>
      <c r="E20" s="21" t="s">
        <v>39</v>
      </c>
      <c r="F20" s="68">
        <v>43715</v>
      </c>
      <c r="G20" s="23" t="s">
        <v>29</v>
      </c>
      <c r="H20" s="69">
        <v>0.4381944444444445</v>
      </c>
      <c r="I20" s="69">
        <v>0.4465277777777778</v>
      </c>
      <c r="J20" s="69">
        <v>0.50555555555555554</v>
      </c>
      <c r="K20" s="69"/>
      <c r="L20" s="69"/>
      <c r="M20" s="69">
        <v>0.43958333333333338</v>
      </c>
      <c r="N20" s="69"/>
      <c r="O20" s="69">
        <v>0.44513888888888892</v>
      </c>
      <c r="P20" s="69">
        <v>0.43611111111111112</v>
      </c>
      <c r="Q20" s="24"/>
      <c r="R20" s="24"/>
      <c r="S20" s="24"/>
      <c r="T20" s="24"/>
      <c r="U20" s="24"/>
      <c r="V20" s="25">
        <v>0.43611111111111112</v>
      </c>
      <c r="W20" s="26">
        <v>0.43611111111111112</v>
      </c>
      <c r="X20" s="26">
        <v>0.4284722222222222</v>
      </c>
      <c r="Y20" s="26">
        <v>0.41666666666666669</v>
      </c>
      <c r="Z20" s="25">
        <v>0.42430555555555555</v>
      </c>
      <c r="AA20" s="27"/>
      <c r="AB20" s="25"/>
      <c r="AC20" s="25"/>
      <c r="AD20" s="28"/>
      <c r="AE20" s="28"/>
      <c r="AF20" s="29"/>
      <c r="AG20" s="24"/>
      <c r="AH20" s="29"/>
      <c r="AI20" s="29"/>
      <c r="AJ20" s="29"/>
      <c r="AK20" s="24"/>
      <c r="AL20" s="29"/>
      <c r="AM20" s="30"/>
      <c r="AN20" s="30"/>
      <c r="AO20" s="30"/>
      <c r="AP20" s="30"/>
      <c r="AQ20" s="30"/>
      <c r="AR20" s="30"/>
      <c r="AS20" s="30"/>
      <c r="AT20" s="30"/>
      <c r="AU20" s="30"/>
      <c r="AV20" s="32"/>
    </row>
    <row r="21" spans="1:48" s="62" customFormat="1" x14ac:dyDescent="0.3">
      <c r="A21" s="53"/>
      <c r="B21" s="70"/>
      <c r="C21" s="66"/>
      <c r="D21" s="67"/>
      <c r="E21" s="71"/>
      <c r="F21" s="68"/>
      <c r="G21" s="23" t="s">
        <v>30</v>
      </c>
      <c r="H21" s="69">
        <v>0.96597222222222223</v>
      </c>
      <c r="I21" s="69">
        <v>0.85277777777777775</v>
      </c>
      <c r="J21" s="69">
        <v>0.90694444444444444</v>
      </c>
      <c r="K21" s="69"/>
      <c r="L21" s="69"/>
      <c r="M21" s="69">
        <v>0.5625</v>
      </c>
      <c r="N21" s="69"/>
      <c r="O21" s="69">
        <v>0.79166666666666663</v>
      </c>
      <c r="P21" s="69">
        <v>0.8125</v>
      </c>
      <c r="Q21" s="24"/>
      <c r="R21" s="24"/>
      <c r="S21" s="24"/>
      <c r="T21" s="24"/>
      <c r="U21" s="24"/>
      <c r="V21" s="25">
        <v>0.82638888888888884</v>
      </c>
      <c r="W21" s="26">
        <v>0.81944444444444453</v>
      </c>
      <c r="X21" s="26">
        <v>0.82986111111111116</v>
      </c>
      <c r="Y21" s="26">
        <v>0.90416666666666667</v>
      </c>
      <c r="Z21" s="25">
        <v>0.8340277777777777</v>
      </c>
      <c r="AA21" s="27"/>
      <c r="AB21" s="25"/>
      <c r="AC21" s="25"/>
      <c r="AD21" s="28"/>
      <c r="AE21" s="26"/>
      <c r="AF21" s="29"/>
      <c r="AG21" s="26"/>
      <c r="AH21" s="29"/>
      <c r="AI21" s="29"/>
      <c r="AJ21" s="26"/>
      <c r="AK21" s="26"/>
      <c r="AL21" s="29"/>
      <c r="AM21" s="30"/>
      <c r="AN21" s="30"/>
      <c r="AO21" s="30"/>
      <c r="AP21" s="30"/>
      <c r="AQ21" s="30"/>
      <c r="AR21" s="30"/>
      <c r="AS21" s="30"/>
      <c r="AT21" s="30"/>
      <c r="AU21" s="30"/>
      <c r="AV21" s="32"/>
    </row>
    <row r="22" spans="1:48" s="62" customFormat="1" x14ac:dyDescent="0.3">
      <c r="A22" s="53"/>
      <c r="B22" s="70"/>
      <c r="C22" s="66"/>
      <c r="D22" s="67"/>
      <c r="E22" s="71"/>
      <c r="F22" s="68"/>
      <c r="G22" s="23" t="s">
        <v>29</v>
      </c>
      <c r="H22" s="69"/>
      <c r="I22" s="69"/>
      <c r="J22" s="69"/>
      <c r="K22" s="69"/>
      <c r="L22" s="69"/>
      <c r="M22" s="69"/>
      <c r="N22" s="69"/>
      <c r="O22" s="69"/>
      <c r="P22" s="69"/>
      <c r="Q22" s="36"/>
      <c r="R22" s="36"/>
      <c r="S22" s="36"/>
      <c r="T22" s="36"/>
      <c r="U22" s="36"/>
      <c r="V22" s="37"/>
      <c r="W22" s="38"/>
      <c r="X22" s="36"/>
      <c r="Y22" s="36"/>
      <c r="Z22" s="26"/>
      <c r="AA22" s="39"/>
      <c r="AB22" s="40"/>
      <c r="AC22" s="40"/>
      <c r="AD22" s="40"/>
      <c r="AE22" s="40"/>
      <c r="AF22" s="41"/>
      <c r="AG22" s="40"/>
      <c r="AH22" s="41"/>
      <c r="AI22" s="41"/>
      <c r="AJ22" s="41"/>
      <c r="AK22" s="40"/>
      <c r="AL22" s="41"/>
      <c r="AM22" s="30"/>
      <c r="AN22" s="30"/>
      <c r="AO22" s="30"/>
      <c r="AP22" s="30"/>
      <c r="AQ22" s="30"/>
      <c r="AR22" s="30"/>
      <c r="AS22" s="30"/>
      <c r="AT22" s="30"/>
      <c r="AU22" s="30"/>
      <c r="AV22" s="32"/>
    </row>
    <row r="23" spans="1:48" s="62" customFormat="1" x14ac:dyDescent="0.3">
      <c r="A23" s="53"/>
      <c r="B23" s="70"/>
      <c r="C23" s="66"/>
      <c r="D23" s="67"/>
      <c r="E23" s="71"/>
      <c r="F23" s="68"/>
      <c r="G23" s="23" t="s">
        <v>30</v>
      </c>
      <c r="H23" s="69"/>
      <c r="I23" s="69"/>
      <c r="J23" s="69"/>
      <c r="K23" s="69"/>
      <c r="L23" s="69"/>
      <c r="M23" s="69"/>
      <c r="N23" s="69"/>
      <c r="O23" s="69"/>
      <c r="P23" s="69"/>
      <c r="Q23" s="36"/>
      <c r="R23" s="36"/>
      <c r="S23" s="36"/>
      <c r="T23" s="36"/>
      <c r="U23" s="36"/>
      <c r="V23" s="35"/>
      <c r="W23" s="36"/>
      <c r="X23" s="36"/>
      <c r="Y23" s="36"/>
      <c r="Z23" s="26"/>
      <c r="AA23" s="42"/>
      <c r="AB23" s="26"/>
      <c r="AC23" s="40"/>
      <c r="AD23" s="40"/>
      <c r="AE23" s="40"/>
      <c r="AF23" s="41"/>
      <c r="AG23" s="43"/>
      <c r="AH23" s="41"/>
      <c r="AI23" s="41"/>
      <c r="AJ23" s="41"/>
      <c r="AK23" s="43"/>
      <c r="AL23" s="41"/>
      <c r="AM23" s="30"/>
      <c r="AN23" s="30"/>
      <c r="AO23" s="30"/>
      <c r="AP23" s="30"/>
      <c r="AQ23" s="30"/>
      <c r="AR23" s="30"/>
      <c r="AS23" s="30"/>
      <c r="AT23" s="30"/>
      <c r="AU23" s="30"/>
      <c r="AV23" s="32"/>
    </row>
    <row r="24" spans="1:48" s="62" customFormat="1" x14ac:dyDescent="0.3">
      <c r="A24" s="53"/>
      <c r="B24" s="70"/>
      <c r="C24" s="66"/>
      <c r="D24" s="67"/>
      <c r="E24" s="71"/>
      <c r="F24" s="68"/>
      <c r="G24" s="44" t="s">
        <v>31</v>
      </c>
      <c r="H24" s="45">
        <f>(H21-H20)+(H23-H22)</f>
        <v>0.52777777777777768</v>
      </c>
      <c r="I24" s="45">
        <f t="shared" ref="I24" si="172">(I21-I20)+(I23-I22)</f>
        <v>0.40624999999999994</v>
      </c>
      <c r="J24" s="45">
        <f t="shared" ref="J24" si="173">(J21-J20)+(J23-J22)</f>
        <v>0.40138888888888891</v>
      </c>
      <c r="K24" s="45">
        <f t="shared" ref="K24" si="174">(K21-K20)+(K23-K22)</f>
        <v>0</v>
      </c>
      <c r="L24" s="45">
        <f t="shared" ref="L24" si="175">(L21-L20)+(L23-L22)</f>
        <v>0</v>
      </c>
      <c r="M24" s="45">
        <f t="shared" ref="M24" si="176">(M21-M20)+(M23-M22)</f>
        <v>0.12291666666666662</v>
      </c>
      <c r="N24" s="45">
        <f t="shared" ref="N24" si="177">(N21-N20)+(N23-N22)</f>
        <v>0</v>
      </c>
      <c r="O24" s="45">
        <f t="shared" ref="O24" si="178">(O21-O20)+(O23-O22)</f>
        <v>0.34652777777777771</v>
      </c>
      <c r="P24" s="45">
        <f t="shared" ref="P24" si="179">(P21-P20)+(P23-P22)</f>
        <v>0.37638888888888888</v>
      </c>
      <c r="Q24" s="45">
        <f t="shared" ref="Q24" si="180">(Q21-Q20)+(Q23-Q22)</f>
        <v>0</v>
      </c>
      <c r="R24" s="45">
        <f t="shared" ref="R24" si="181">(R21-R20)+(R23-R22)</f>
        <v>0</v>
      </c>
      <c r="S24" s="45">
        <f t="shared" ref="S24" si="182">(S21-S20)+(S23-S22)</f>
        <v>0</v>
      </c>
      <c r="T24" s="45">
        <f t="shared" ref="T24" si="183">(T21-T20)+(T23-T22)</f>
        <v>0</v>
      </c>
      <c r="U24" s="45">
        <f t="shared" ref="U24" si="184">(U21-U20)+(U23-U22)</f>
        <v>0</v>
      </c>
      <c r="V24" s="45">
        <f t="shared" ref="V24" si="185">(V21-V20)+(V23-V22)</f>
        <v>0.39027777777777772</v>
      </c>
      <c r="W24" s="45">
        <f t="shared" ref="W24" si="186">(W21-W20)+(W23-W22)</f>
        <v>0.38333333333333341</v>
      </c>
      <c r="X24" s="45">
        <f t="shared" ref="X24" si="187">(X21-X20)+(X23-X22)</f>
        <v>0.40138888888888896</v>
      </c>
      <c r="Y24" s="45">
        <f t="shared" ref="Y24" si="188">(Y21-Y20)+(Y23-Y22)</f>
        <v>0.48749999999999999</v>
      </c>
      <c r="Z24" s="45">
        <f t="shared" ref="Z24" si="189">(Z21-Z20)+(Z23-Z22)</f>
        <v>0.40972222222222215</v>
      </c>
      <c r="AA24" s="45">
        <f t="shared" ref="AA24" si="190">(AA21-AA20)+(AA23-AA22)</f>
        <v>0</v>
      </c>
      <c r="AB24" s="45">
        <f t="shared" ref="AB24" si="191">(AB21-AB20)+(AB23-AB22)</f>
        <v>0</v>
      </c>
      <c r="AC24" s="45">
        <f t="shared" ref="AC24" si="192">(AC21-AC20)+(AC23-AC22)</f>
        <v>0</v>
      </c>
      <c r="AD24" s="45">
        <f t="shared" ref="AD24" si="193">(AD21-AD20)+(AD23-AD22)</f>
        <v>0</v>
      </c>
      <c r="AE24" s="45">
        <f t="shared" ref="AE24" si="194">(AE21-AE20)+(AE23-AE22)</f>
        <v>0</v>
      </c>
      <c r="AF24" s="45">
        <f t="shared" ref="AF24" si="195">(AF21-AF20)+(AF23-AF22)</f>
        <v>0</v>
      </c>
      <c r="AG24" s="45">
        <f t="shared" ref="AG24" si="196">(AG21-AG20)+(AG23-AG22)</f>
        <v>0</v>
      </c>
      <c r="AH24" s="45">
        <f t="shared" ref="AH24" si="197">(AH21-AH20)+(AH23-AH22)</f>
        <v>0</v>
      </c>
      <c r="AI24" s="45">
        <f t="shared" ref="AI24" si="198">(AI21-AI20)+(AI23-AI22)</f>
        <v>0</v>
      </c>
      <c r="AJ24" s="45">
        <f t="shared" ref="AJ24" si="199">(AJ21-AJ20)+(AJ23-AJ22)</f>
        <v>0</v>
      </c>
      <c r="AK24" s="45">
        <f t="shared" ref="AK24" si="200">(AK21-AK20)+(AK23-AK22)</f>
        <v>0</v>
      </c>
      <c r="AL24" s="45">
        <f t="shared" ref="AL24" si="201">(AL21-AL20)+(AL23-AL22)</f>
        <v>0</v>
      </c>
      <c r="AM24" s="30"/>
      <c r="AN24" s="30"/>
      <c r="AO24" s="30"/>
      <c r="AP24" s="30"/>
      <c r="AQ24" s="30"/>
      <c r="AR24" s="30"/>
      <c r="AS24" s="30"/>
      <c r="AT24" s="30"/>
      <c r="AU24" s="30"/>
      <c r="AV24" s="72"/>
    </row>
    <row r="25" spans="1:48" s="62" customFormat="1" x14ac:dyDescent="0.3">
      <c r="A25" s="53"/>
      <c r="B25" s="21"/>
      <c r="C25" s="73"/>
      <c r="D25" s="21"/>
      <c r="E25" s="71"/>
      <c r="F25" s="68"/>
      <c r="G25" s="44" t="s">
        <v>32</v>
      </c>
      <c r="H25" s="49">
        <f>H24*24</f>
        <v>12.666666666666664</v>
      </c>
      <c r="I25" s="49">
        <f t="shared" ref="I25" si="202">I24*24</f>
        <v>9.7499999999999982</v>
      </c>
      <c r="J25" s="49">
        <f t="shared" ref="J25" si="203">J24*24</f>
        <v>9.6333333333333329</v>
      </c>
      <c r="K25" s="49">
        <f t="shared" ref="K25" si="204">K24*24</f>
        <v>0</v>
      </c>
      <c r="L25" s="49">
        <f t="shared" ref="L25" si="205">L24*24</f>
        <v>0</v>
      </c>
      <c r="M25" s="49">
        <f t="shared" ref="M25" si="206">M24*24</f>
        <v>2.9499999999999988</v>
      </c>
      <c r="N25" s="49">
        <f t="shared" ref="N25" si="207">N24*24</f>
        <v>0</v>
      </c>
      <c r="O25" s="49">
        <f t="shared" ref="O25" si="208">O24*24</f>
        <v>8.3166666666666647</v>
      </c>
      <c r="P25" s="49">
        <f t="shared" ref="P25" si="209">P24*24</f>
        <v>9.0333333333333332</v>
      </c>
      <c r="Q25" s="49">
        <f t="shared" ref="Q25" si="210">Q24*24</f>
        <v>0</v>
      </c>
      <c r="R25" s="49">
        <f t="shared" ref="R25" si="211">R24*24</f>
        <v>0</v>
      </c>
      <c r="S25" s="49">
        <f t="shared" ref="S25" si="212">S24*24</f>
        <v>0</v>
      </c>
      <c r="T25" s="49">
        <f t="shared" ref="T25" si="213">T24*24</f>
        <v>0</v>
      </c>
      <c r="U25" s="49">
        <f t="shared" ref="U25" si="214">U24*24</f>
        <v>0</v>
      </c>
      <c r="V25" s="49">
        <f t="shared" ref="V25" si="215">V24*24</f>
        <v>9.3666666666666654</v>
      </c>
      <c r="W25" s="49">
        <f t="shared" ref="W25" si="216">W24*24</f>
        <v>9.2000000000000028</v>
      </c>
      <c r="X25" s="49">
        <f t="shared" ref="X25" si="217">X24*24</f>
        <v>9.6333333333333346</v>
      </c>
      <c r="Y25" s="49">
        <f t="shared" ref="Y25" si="218">Y24*24</f>
        <v>11.7</v>
      </c>
      <c r="Z25" s="49">
        <f t="shared" ref="Z25" si="219">Z24*24</f>
        <v>9.8333333333333321</v>
      </c>
      <c r="AA25" s="49">
        <f t="shared" ref="AA25" si="220">AA24*24</f>
        <v>0</v>
      </c>
      <c r="AB25" s="49">
        <f t="shared" ref="AB25" si="221">AB24*24</f>
        <v>0</v>
      </c>
      <c r="AC25" s="49">
        <f t="shared" ref="AC25" si="222">AC24*24</f>
        <v>0</v>
      </c>
      <c r="AD25" s="49">
        <f t="shared" ref="AD25" si="223">AD24*24</f>
        <v>0</v>
      </c>
      <c r="AE25" s="49">
        <f t="shared" ref="AE25" si="224">AE24*24</f>
        <v>0</v>
      </c>
      <c r="AF25" s="49">
        <f t="shared" ref="AF25" si="225">AF24*24</f>
        <v>0</v>
      </c>
      <c r="AG25" s="49">
        <f t="shared" ref="AG25" si="226">AG24*24</f>
        <v>0</v>
      </c>
      <c r="AH25" s="49">
        <f t="shared" ref="AH25" si="227">AH24*24</f>
        <v>0</v>
      </c>
      <c r="AI25" s="49">
        <f t="shared" ref="AI25" si="228">AI24*24</f>
        <v>0</v>
      </c>
      <c r="AJ25" s="49">
        <f t="shared" ref="AJ25" si="229">AJ24*24</f>
        <v>0</v>
      </c>
      <c r="AK25" s="49">
        <f t="shared" ref="AK25" si="230">AK24*24</f>
        <v>0</v>
      </c>
      <c r="AL25" s="49">
        <f t="shared" ref="AL25" si="231">AL24*24</f>
        <v>0</v>
      </c>
      <c r="AM25" s="30"/>
      <c r="AN25" s="30"/>
      <c r="AO25" s="30"/>
      <c r="AP25" s="30"/>
      <c r="AQ25" s="30"/>
      <c r="AR25" s="30"/>
      <c r="AS25" s="30"/>
      <c r="AT25" s="30"/>
      <c r="AU25" s="30"/>
      <c r="AV25" s="72"/>
    </row>
    <row r="26" spans="1:48" s="62" customFormat="1" x14ac:dyDescent="0.3">
      <c r="A26" s="53"/>
      <c r="B26" s="74"/>
      <c r="C26" s="75"/>
      <c r="D26" s="74"/>
      <c r="E26" s="76"/>
      <c r="F26" s="77"/>
      <c r="G26" s="56" t="s">
        <v>33</v>
      </c>
      <c r="H26" s="45" t="str">
        <f>IF(H25&lt;=4,"Leave",IF(H25&lt;7,"1/2 Day","Full Day"))</f>
        <v>Full Day</v>
      </c>
      <c r="I26" s="45" t="str">
        <f t="shared" ref="I26" si="232">IF(I25&lt;=4,"Leave",IF(I25&lt;7,"1/2 Day","Full Day"))</f>
        <v>Full Day</v>
      </c>
      <c r="J26" s="45" t="str">
        <f t="shared" ref="J26" si="233">IF(J25&lt;=4,"Leave",IF(J25&lt;7,"1/2 Day","Full Day"))</f>
        <v>Full Day</v>
      </c>
      <c r="K26" s="45" t="str">
        <f t="shared" ref="K26" si="234">IF(K25&lt;=4,"Leave",IF(K25&lt;7,"1/2 Day","Full Day"))</f>
        <v>Leave</v>
      </c>
      <c r="L26" s="45" t="str">
        <f t="shared" ref="L26" si="235">IF(L25&lt;=4,"Leave",IF(L25&lt;7,"1/2 Day","Full Day"))</f>
        <v>Leave</v>
      </c>
      <c r="M26" s="45" t="str">
        <f t="shared" ref="M26" si="236">IF(M25&lt;=4,"Leave",IF(M25&lt;7,"1/2 Day","Full Day"))</f>
        <v>Leave</v>
      </c>
      <c r="N26" s="45" t="str">
        <f t="shared" ref="N26" si="237">IF(N25&lt;=4,"Leave",IF(N25&lt;7,"1/2 Day","Full Day"))</f>
        <v>Leave</v>
      </c>
      <c r="O26" s="45" t="str">
        <f t="shared" ref="O26" si="238">IF(O25&lt;=4,"Leave",IF(O25&lt;7,"1/2 Day","Full Day"))</f>
        <v>Full Day</v>
      </c>
      <c r="P26" s="45" t="str">
        <f t="shared" ref="P26" si="239">IF(P25&lt;=4,"Leave",IF(P25&lt;7,"1/2 Day","Full Day"))</f>
        <v>Full Day</v>
      </c>
      <c r="Q26" s="45" t="str">
        <f t="shared" ref="Q26" si="240">IF(Q25&lt;=4,"Leave",IF(Q25&lt;7,"1/2 Day","Full Day"))</f>
        <v>Leave</v>
      </c>
      <c r="R26" s="45" t="str">
        <f t="shared" ref="R26" si="241">IF(R25&lt;=4,"Leave",IF(R25&lt;7,"1/2 Day","Full Day"))</f>
        <v>Leave</v>
      </c>
      <c r="S26" s="45" t="str">
        <f t="shared" ref="S26" si="242">IF(S25&lt;=4,"Leave",IF(S25&lt;7,"1/2 Day","Full Day"))</f>
        <v>Leave</v>
      </c>
      <c r="T26" s="45" t="str">
        <f t="shared" ref="T26" si="243">IF(T25&lt;=4,"Leave",IF(T25&lt;7,"1/2 Day","Full Day"))</f>
        <v>Leave</v>
      </c>
      <c r="U26" s="45" t="str">
        <f t="shared" ref="U26" si="244">IF(U25&lt;=4,"Leave",IF(U25&lt;7,"1/2 Day","Full Day"))</f>
        <v>Leave</v>
      </c>
      <c r="V26" s="45" t="str">
        <f t="shared" ref="V26" si="245">IF(V25&lt;=4,"Leave",IF(V25&lt;7,"1/2 Day","Full Day"))</f>
        <v>Full Day</v>
      </c>
      <c r="W26" s="45" t="str">
        <f t="shared" ref="W26" si="246">IF(W25&lt;=4,"Leave",IF(W25&lt;7,"1/2 Day","Full Day"))</f>
        <v>Full Day</v>
      </c>
      <c r="X26" s="45" t="str">
        <f t="shared" ref="X26" si="247">IF(X25&lt;=4,"Leave",IF(X25&lt;7,"1/2 Day","Full Day"))</f>
        <v>Full Day</v>
      </c>
      <c r="Y26" s="45" t="str">
        <f t="shared" ref="Y26" si="248">IF(Y25&lt;=4,"Leave",IF(Y25&lt;7,"1/2 Day","Full Day"))</f>
        <v>Full Day</v>
      </c>
      <c r="Z26" s="45" t="str">
        <f t="shared" ref="Z26" si="249">IF(Z25&lt;=4,"Leave",IF(Z25&lt;7,"1/2 Day","Full Day"))</f>
        <v>Full Day</v>
      </c>
      <c r="AA26" s="45" t="str">
        <f t="shared" ref="AA26" si="250">IF(AA25&lt;=4,"Leave",IF(AA25&lt;7,"1/2 Day","Full Day"))</f>
        <v>Leave</v>
      </c>
      <c r="AB26" s="45" t="str">
        <f t="shared" ref="AB26" si="251">IF(AB25&lt;=4,"Leave",IF(AB25&lt;7,"1/2 Day","Full Day"))</f>
        <v>Leave</v>
      </c>
      <c r="AC26" s="45" t="str">
        <f t="shared" ref="AC26" si="252">IF(AC25&lt;=4,"Leave",IF(AC25&lt;7,"1/2 Day","Full Day"))</f>
        <v>Leave</v>
      </c>
      <c r="AD26" s="45" t="str">
        <f t="shared" ref="AD26" si="253">IF(AD25&lt;=4,"Leave",IF(AD25&lt;7,"1/2 Day","Full Day"))</f>
        <v>Leave</v>
      </c>
      <c r="AE26" s="45" t="str">
        <f t="shared" ref="AE26" si="254">IF(AE25&lt;=4,"Leave",IF(AE25&lt;7,"1/2 Day","Full Day"))</f>
        <v>Leave</v>
      </c>
      <c r="AF26" s="45" t="str">
        <f t="shared" ref="AF26" si="255">IF(AF25&lt;=4,"Leave",IF(AF25&lt;7,"1/2 Day","Full Day"))</f>
        <v>Leave</v>
      </c>
      <c r="AG26" s="45" t="str">
        <f t="shared" ref="AG26" si="256">IF(AG25&lt;=4,"Leave",IF(AG25&lt;7,"1/2 Day","Full Day"))</f>
        <v>Leave</v>
      </c>
      <c r="AH26" s="45" t="str">
        <f t="shared" ref="AH26" si="257">IF(AH25&lt;=4,"Leave",IF(AH25&lt;7,"1/2 Day","Full Day"))</f>
        <v>Leave</v>
      </c>
      <c r="AI26" s="45" t="str">
        <f t="shared" ref="AI26" si="258">IF(AI25&lt;=4,"Leave",IF(AI25&lt;7,"1/2 Day","Full Day"))</f>
        <v>Leave</v>
      </c>
      <c r="AJ26" s="45" t="str">
        <f t="shared" ref="AJ26" si="259">IF(AJ25&lt;=4,"Leave",IF(AJ25&lt;7,"1/2 Day","Full Day"))</f>
        <v>Leave</v>
      </c>
      <c r="AK26" s="45" t="str">
        <f t="shared" ref="AK26" si="260">IF(AK25&lt;=4,"Leave",IF(AK25&lt;7,"1/2 Day","Full Day"))</f>
        <v>Leave</v>
      </c>
      <c r="AL26" s="45" t="str">
        <f t="shared" ref="AL26" si="261">IF(AL25&lt;=4,"Leave",IF(AL25&lt;7,"1/2 Day","Full Day"))</f>
        <v>Leave</v>
      </c>
      <c r="AM26" s="40">
        <f>COUNTIF(H26:AI26,"Full Day")</f>
        <v>10</v>
      </c>
      <c r="AN26" s="40">
        <f>COUNTIF(H26:AI26,"Off")</f>
        <v>0</v>
      </c>
      <c r="AO26" s="40">
        <f>COUNTIF(H26:AL26,"Leave")</f>
        <v>21</v>
      </c>
      <c r="AP26" s="40"/>
      <c r="AQ26" s="40"/>
      <c r="AR26" s="40"/>
      <c r="AS26" s="40">
        <f>SUM(AM26:AR26)</f>
        <v>31</v>
      </c>
      <c r="AT26" s="40"/>
      <c r="AU26" s="40"/>
      <c r="AV26" s="78"/>
    </row>
    <row r="27" spans="1:48" s="62" customFormat="1" x14ac:dyDescent="0.3">
      <c r="A27" s="53"/>
      <c r="B27" s="74"/>
      <c r="C27" s="230"/>
      <c r="D27" s="74"/>
      <c r="E27" s="231"/>
      <c r="F27" s="77"/>
      <c r="G27" s="56"/>
      <c r="H27" s="45" t="s">
        <v>208</v>
      </c>
      <c r="I27" s="45" t="s">
        <v>208</v>
      </c>
      <c r="J27" s="45" t="s">
        <v>208</v>
      </c>
      <c r="K27" s="45" t="s">
        <v>209</v>
      </c>
      <c r="L27" s="45" t="s">
        <v>209</v>
      </c>
      <c r="M27" s="45" t="s">
        <v>209</v>
      </c>
      <c r="N27" s="45" t="s">
        <v>209</v>
      </c>
      <c r="O27" s="45" t="s">
        <v>208</v>
      </c>
      <c r="P27" s="45" t="s">
        <v>208</v>
      </c>
      <c r="Q27" s="45" t="s">
        <v>209</v>
      </c>
      <c r="R27" s="45" t="s">
        <v>209</v>
      </c>
      <c r="S27" s="45" t="s">
        <v>209</v>
      </c>
      <c r="T27" s="45" t="s">
        <v>209</v>
      </c>
      <c r="U27" s="45" t="s">
        <v>209</v>
      </c>
      <c r="V27" s="45" t="s">
        <v>208</v>
      </c>
      <c r="W27" s="45" t="s">
        <v>208</v>
      </c>
      <c r="X27" s="45" t="s">
        <v>208</v>
      </c>
      <c r="Y27" s="45" t="s">
        <v>208</v>
      </c>
      <c r="Z27" s="45" t="s">
        <v>208</v>
      </c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0"/>
      <c r="AN27" s="40"/>
      <c r="AO27" s="40"/>
      <c r="AP27" s="40"/>
      <c r="AQ27" s="40"/>
      <c r="AR27" s="40"/>
      <c r="AS27" s="40"/>
      <c r="AT27" s="40"/>
      <c r="AU27" s="40"/>
      <c r="AV27" s="78"/>
    </row>
    <row r="28" spans="1:48" s="62" customFormat="1" x14ac:dyDescent="0.3">
      <c r="A28" s="53">
        <f>+A20+1</f>
        <v>4</v>
      </c>
      <c r="B28" s="65" t="s">
        <v>40</v>
      </c>
      <c r="C28" s="66" t="s">
        <v>41</v>
      </c>
      <c r="D28" s="67" t="s">
        <v>35</v>
      </c>
      <c r="E28" s="21" t="s">
        <v>39</v>
      </c>
      <c r="F28" s="68">
        <v>43549</v>
      </c>
      <c r="G28" s="23" t="s">
        <v>29</v>
      </c>
      <c r="H28" s="69">
        <v>0.43472222222222223</v>
      </c>
      <c r="I28" s="69">
        <v>0.4236111111111111</v>
      </c>
      <c r="J28" s="69">
        <v>0.41666666666666669</v>
      </c>
      <c r="K28" s="69">
        <v>0.43194444444444446</v>
      </c>
      <c r="L28" s="69"/>
      <c r="M28" s="69">
        <v>0.42569444444444443</v>
      </c>
      <c r="N28" s="69"/>
      <c r="O28" s="24">
        <v>0.43194444444444446</v>
      </c>
      <c r="P28" s="24">
        <v>0.43194444444444446</v>
      </c>
      <c r="Q28" s="24">
        <v>0.4236111111111111</v>
      </c>
      <c r="R28" s="24">
        <v>0.4381944444444445</v>
      </c>
      <c r="S28" s="24">
        <v>0.42499999999999999</v>
      </c>
      <c r="T28" s="24">
        <v>0.38680555555555557</v>
      </c>
      <c r="U28" s="24"/>
      <c r="V28" s="25">
        <v>0.43055555555555558</v>
      </c>
      <c r="W28" s="26">
        <v>0.43402777777777773</v>
      </c>
      <c r="X28" s="26">
        <v>0.43055555555555558</v>
      </c>
      <c r="Y28" s="26">
        <v>0.4236111111111111</v>
      </c>
      <c r="Z28" s="25">
        <v>0.42152777777777778</v>
      </c>
      <c r="AA28" s="27"/>
      <c r="AB28" s="25"/>
      <c r="AC28" s="25"/>
      <c r="AD28" s="28"/>
      <c r="AE28" s="28"/>
      <c r="AF28" s="29"/>
      <c r="AG28" s="24"/>
      <c r="AH28" s="29"/>
      <c r="AI28" s="29"/>
      <c r="AJ28" s="29"/>
      <c r="AK28" s="24"/>
      <c r="AL28" s="29"/>
      <c r="AM28" s="30"/>
      <c r="AN28" s="30"/>
      <c r="AO28" s="30"/>
      <c r="AP28" s="30"/>
      <c r="AQ28" s="30"/>
      <c r="AR28" s="30"/>
      <c r="AS28" s="30"/>
      <c r="AT28" s="79"/>
      <c r="AU28" s="79"/>
      <c r="AV28" s="32"/>
    </row>
    <row r="29" spans="1:48" s="62" customFormat="1" x14ac:dyDescent="0.3">
      <c r="A29" s="53"/>
      <c r="B29" s="70"/>
      <c r="C29" s="66"/>
      <c r="D29" s="67"/>
      <c r="E29" s="71"/>
      <c r="F29" s="68"/>
      <c r="G29" s="23" t="s">
        <v>30</v>
      </c>
      <c r="H29" s="69">
        <v>0.77777777777777779</v>
      </c>
      <c r="I29" s="69">
        <v>0.83194444444444438</v>
      </c>
      <c r="J29" s="69">
        <v>0.82500000000000007</v>
      </c>
      <c r="K29" s="69">
        <v>0.79722222222222217</v>
      </c>
      <c r="L29" s="69"/>
      <c r="M29" s="69">
        <v>0.79722222222222217</v>
      </c>
      <c r="N29" s="69"/>
      <c r="O29" s="24">
        <v>0.8305555555555556</v>
      </c>
      <c r="P29" s="24">
        <v>0.8256944444444444</v>
      </c>
      <c r="Q29" s="24">
        <v>0.81180555555555556</v>
      </c>
      <c r="R29" s="24">
        <v>0.79722222222222217</v>
      </c>
      <c r="S29" s="33">
        <v>0.81944444444444453</v>
      </c>
      <c r="T29" s="24">
        <v>0.79999999999999993</v>
      </c>
      <c r="U29" s="24"/>
      <c r="V29" s="25">
        <v>0.7944444444444444</v>
      </c>
      <c r="W29" s="26">
        <v>0.81041666666666667</v>
      </c>
      <c r="X29" s="26">
        <v>0.81458333333333333</v>
      </c>
      <c r="Y29" s="26">
        <v>0.85416666666666663</v>
      </c>
      <c r="Z29" s="25">
        <v>0.80833333333333324</v>
      </c>
      <c r="AA29" s="27"/>
      <c r="AB29" s="25"/>
      <c r="AC29" s="25"/>
      <c r="AD29" s="28"/>
      <c r="AE29" s="26"/>
      <c r="AF29" s="29"/>
      <c r="AG29" s="26"/>
      <c r="AH29" s="29"/>
      <c r="AI29" s="29"/>
      <c r="AJ29" s="26"/>
      <c r="AK29" s="26"/>
      <c r="AL29" s="29"/>
      <c r="AM29" s="30"/>
      <c r="AN29" s="30"/>
      <c r="AO29" s="30"/>
      <c r="AP29" s="30"/>
      <c r="AQ29" s="30"/>
      <c r="AR29" s="30"/>
      <c r="AS29" s="30"/>
      <c r="AT29" s="79"/>
      <c r="AU29" s="79"/>
      <c r="AV29" s="32"/>
    </row>
    <row r="30" spans="1:48" s="62" customFormat="1" x14ac:dyDescent="0.3">
      <c r="A30" s="53"/>
      <c r="B30" s="70"/>
      <c r="C30" s="66"/>
      <c r="D30" s="67"/>
      <c r="E30" s="71"/>
      <c r="F30" s="68"/>
      <c r="G30" s="23" t="s">
        <v>29</v>
      </c>
      <c r="H30" s="69"/>
      <c r="I30" s="69"/>
      <c r="J30" s="69"/>
      <c r="K30" s="69"/>
      <c r="L30" s="69"/>
      <c r="M30" s="69"/>
      <c r="N30" s="69"/>
      <c r="O30" s="36"/>
      <c r="P30" s="36"/>
      <c r="Q30" s="36"/>
      <c r="R30" s="36"/>
      <c r="S30" s="36"/>
      <c r="T30" s="36"/>
      <c r="U30" s="36"/>
      <c r="V30" s="37"/>
      <c r="W30" s="38"/>
      <c r="X30" s="36"/>
      <c r="Y30" s="35"/>
      <c r="Z30" s="26"/>
      <c r="AA30" s="39"/>
      <c r="AB30" s="40"/>
      <c r="AC30" s="40"/>
      <c r="AD30" s="40"/>
      <c r="AE30" s="40"/>
      <c r="AF30" s="41"/>
      <c r="AG30" s="40"/>
      <c r="AH30" s="41"/>
      <c r="AI30" s="41"/>
      <c r="AJ30" s="41"/>
      <c r="AK30" s="40"/>
      <c r="AL30" s="41"/>
      <c r="AM30" s="30"/>
      <c r="AN30" s="30"/>
      <c r="AO30" s="30"/>
      <c r="AP30" s="30"/>
      <c r="AQ30" s="30"/>
      <c r="AR30" s="30"/>
      <c r="AS30" s="30"/>
      <c r="AT30" s="79"/>
      <c r="AU30" s="79"/>
      <c r="AV30" s="32"/>
    </row>
    <row r="31" spans="1:48" s="62" customFormat="1" x14ac:dyDescent="0.3">
      <c r="A31" s="53"/>
      <c r="B31" s="70"/>
      <c r="C31" s="66"/>
      <c r="D31" s="67"/>
      <c r="E31" s="71"/>
      <c r="F31" s="68"/>
      <c r="G31" s="23" t="s">
        <v>30</v>
      </c>
      <c r="H31" s="69"/>
      <c r="I31" s="69"/>
      <c r="J31" s="69"/>
      <c r="K31" s="69"/>
      <c r="L31" s="69"/>
      <c r="M31" s="69"/>
      <c r="N31" s="69"/>
      <c r="O31" s="36"/>
      <c r="P31" s="36"/>
      <c r="Q31" s="36"/>
      <c r="R31" s="36"/>
      <c r="S31" s="36"/>
      <c r="T31" s="36"/>
      <c r="U31" s="36"/>
      <c r="V31" s="35"/>
      <c r="W31" s="36"/>
      <c r="X31" s="36"/>
      <c r="Y31" s="35"/>
      <c r="Z31" s="26"/>
      <c r="AA31" s="42"/>
      <c r="AB31" s="26"/>
      <c r="AC31" s="40"/>
      <c r="AD31" s="40"/>
      <c r="AE31" s="40"/>
      <c r="AF31" s="41"/>
      <c r="AG31" s="43"/>
      <c r="AH31" s="41"/>
      <c r="AI31" s="41"/>
      <c r="AJ31" s="41"/>
      <c r="AK31" s="43"/>
      <c r="AL31" s="41"/>
      <c r="AM31" s="30"/>
      <c r="AN31" s="30"/>
      <c r="AO31" s="30"/>
      <c r="AP31" s="30"/>
      <c r="AQ31" s="30"/>
      <c r="AR31" s="30"/>
      <c r="AS31" s="30"/>
      <c r="AT31" s="79"/>
      <c r="AU31" s="79"/>
      <c r="AV31" s="32"/>
    </row>
    <row r="32" spans="1:48" s="62" customFormat="1" x14ac:dyDescent="0.3">
      <c r="A32" s="53"/>
      <c r="B32" s="70"/>
      <c r="C32" s="66"/>
      <c r="D32" s="67"/>
      <c r="E32" s="71"/>
      <c r="F32" s="68"/>
      <c r="G32" s="44" t="s">
        <v>31</v>
      </c>
      <c r="H32" s="45">
        <f>(H29-H28)+(H31-H30)</f>
        <v>0.34305555555555556</v>
      </c>
      <c r="I32" s="45">
        <f t="shared" ref="I32" si="262">(I29-I28)+(I31-I30)</f>
        <v>0.40833333333333327</v>
      </c>
      <c r="J32" s="45">
        <f t="shared" ref="J32" si="263">(J29-J28)+(J31-J30)</f>
        <v>0.40833333333333338</v>
      </c>
      <c r="K32" s="45">
        <f t="shared" ref="K32" si="264">(K29-K28)+(K31-K30)</f>
        <v>0.3652777777777777</v>
      </c>
      <c r="L32" s="45">
        <f t="shared" ref="L32" si="265">(L29-L28)+(L31-L30)</f>
        <v>0</v>
      </c>
      <c r="M32" s="45">
        <f t="shared" ref="M32" si="266">(M29-M28)+(M31-M30)</f>
        <v>0.37152777777777773</v>
      </c>
      <c r="N32" s="45">
        <f t="shared" ref="N32" si="267">(N29-N28)+(N31-N30)</f>
        <v>0</v>
      </c>
      <c r="O32" s="45">
        <f t="shared" ref="O32" si="268">(O29-O28)+(O31-O30)</f>
        <v>0.39861111111111114</v>
      </c>
      <c r="P32" s="45">
        <f t="shared" ref="P32" si="269">(P29-P28)+(P31-P30)</f>
        <v>0.39374999999999993</v>
      </c>
      <c r="Q32" s="45">
        <f t="shared" ref="Q32" si="270">(Q29-Q28)+(Q31-Q30)</f>
        <v>0.38819444444444445</v>
      </c>
      <c r="R32" s="45">
        <f t="shared" ref="R32" si="271">(R29-R28)+(R31-R30)</f>
        <v>0.35902777777777767</v>
      </c>
      <c r="S32" s="45">
        <f t="shared" ref="S32" si="272">(S29-S28)+(S31-S30)</f>
        <v>0.39444444444444454</v>
      </c>
      <c r="T32" s="45">
        <f t="shared" ref="T32" si="273">(T29-T28)+(T31-T30)</f>
        <v>0.41319444444444436</v>
      </c>
      <c r="U32" s="45">
        <f t="shared" ref="U32" si="274">(U29-U28)+(U31-U30)</f>
        <v>0</v>
      </c>
      <c r="V32" s="45">
        <f t="shared" ref="V32" si="275">(V29-V28)+(V31-V30)</f>
        <v>0.36388888888888882</v>
      </c>
      <c r="W32" s="45">
        <f t="shared" ref="W32" si="276">(W29-W28)+(W31-W30)</f>
        <v>0.37638888888888894</v>
      </c>
      <c r="X32" s="45">
        <f t="shared" ref="X32" si="277">(X29-X28)+(X31-X30)</f>
        <v>0.38402777777777775</v>
      </c>
      <c r="Y32" s="45">
        <f t="shared" ref="Y32" si="278">(Y29-Y28)+(Y31-Y30)</f>
        <v>0.43055555555555552</v>
      </c>
      <c r="Z32" s="45">
        <f t="shared" ref="Z32" si="279">(Z29-Z28)+(Z31-Z30)</f>
        <v>0.38680555555555546</v>
      </c>
      <c r="AA32" s="45">
        <f t="shared" ref="AA32" si="280">(AA29-AA28)+(AA31-AA30)</f>
        <v>0</v>
      </c>
      <c r="AB32" s="45">
        <f t="shared" ref="AB32" si="281">(AB29-AB28)+(AB31-AB30)</f>
        <v>0</v>
      </c>
      <c r="AC32" s="45">
        <f t="shared" ref="AC32" si="282">(AC29-AC28)+(AC31-AC30)</f>
        <v>0</v>
      </c>
      <c r="AD32" s="45">
        <f t="shared" ref="AD32" si="283">(AD29-AD28)+(AD31-AD30)</f>
        <v>0</v>
      </c>
      <c r="AE32" s="45">
        <f t="shared" ref="AE32" si="284">(AE29-AE28)+(AE31-AE30)</f>
        <v>0</v>
      </c>
      <c r="AF32" s="45">
        <f t="shared" ref="AF32" si="285">(AF29-AF28)+(AF31-AF30)</f>
        <v>0</v>
      </c>
      <c r="AG32" s="45">
        <f t="shared" ref="AG32" si="286">(AG29-AG28)+(AG31-AG30)</f>
        <v>0</v>
      </c>
      <c r="AH32" s="45">
        <f t="shared" ref="AH32" si="287">(AH29-AH28)+(AH31-AH30)</f>
        <v>0</v>
      </c>
      <c r="AI32" s="45">
        <f t="shared" ref="AI32" si="288">(AI29-AI28)+(AI31-AI30)</f>
        <v>0</v>
      </c>
      <c r="AJ32" s="45">
        <f t="shared" ref="AJ32" si="289">(AJ29-AJ28)+(AJ31-AJ30)</f>
        <v>0</v>
      </c>
      <c r="AK32" s="45">
        <f t="shared" ref="AK32" si="290">(AK29-AK28)+(AK31-AK30)</f>
        <v>0</v>
      </c>
      <c r="AL32" s="45">
        <f t="shared" ref="AL32" si="291">(AL29-AL28)+(AL31-AL30)</f>
        <v>0</v>
      </c>
      <c r="AM32" s="30"/>
      <c r="AN32" s="30"/>
      <c r="AO32" s="30"/>
      <c r="AP32" s="30"/>
      <c r="AQ32" s="30"/>
      <c r="AR32" s="30"/>
      <c r="AS32" s="30"/>
      <c r="AT32" s="80"/>
      <c r="AU32" s="30"/>
      <c r="AV32" s="32"/>
    </row>
    <row r="33" spans="1:48" s="62" customFormat="1" x14ac:dyDescent="0.3">
      <c r="A33" s="53"/>
      <c r="B33" s="21"/>
      <c r="C33" s="73"/>
      <c r="D33" s="21"/>
      <c r="E33" s="71"/>
      <c r="F33" s="68"/>
      <c r="G33" s="44" t="s">
        <v>32</v>
      </c>
      <c r="H33" s="49">
        <f>H32*24</f>
        <v>8.2333333333333343</v>
      </c>
      <c r="I33" s="49">
        <f t="shared" ref="I33" si="292">I32*24</f>
        <v>9.7999999999999989</v>
      </c>
      <c r="J33" s="49">
        <f t="shared" ref="J33" si="293">J32*24</f>
        <v>9.8000000000000007</v>
      </c>
      <c r="K33" s="49">
        <f t="shared" ref="K33" si="294">K32*24</f>
        <v>8.7666666666666657</v>
      </c>
      <c r="L33" s="49">
        <f t="shared" ref="L33" si="295">L32*24</f>
        <v>0</v>
      </c>
      <c r="M33" s="49">
        <f t="shared" ref="M33" si="296">M32*24</f>
        <v>8.9166666666666661</v>
      </c>
      <c r="N33" s="49">
        <f t="shared" ref="N33" si="297">N32*24</f>
        <v>0</v>
      </c>
      <c r="O33" s="49">
        <f t="shared" ref="O33" si="298">O32*24</f>
        <v>9.5666666666666664</v>
      </c>
      <c r="P33" s="49">
        <f t="shared" ref="P33" si="299">P32*24</f>
        <v>9.4499999999999993</v>
      </c>
      <c r="Q33" s="49">
        <f t="shared" ref="Q33" si="300">Q32*24</f>
        <v>9.3166666666666664</v>
      </c>
      <c r="R33" s="49">
        <f t="shared" ref="R33" si="301">R32*24</f>
        <v>8.6166666666666636</v>
      </c>
      <c r="S33" s="49">
        <f t="shared" ref="S33" si="302">S32*24</f>
        <v>9.4666666666666686</v>
      </c>
      <c r="T33" s="49">
        <f t="shared" ref="T33" si="303">T32*24</f>
        <v>9.9166666666666643</v>
      </c>
      <c r="U33" s="49">
        <f t="shared" ref="U33" si="304">U32*24</f>
        <v>0</v>
      </c>
      <c r="V33" s="49">
        <f t="shared" ref="V33" si="305">V32*24</f>
        <v>8.7333333333333307</v>
      </c>
      <c r="W33" s="49">
        <f t="shared" ref="W33" si="306">W32*24</f>
        <v>9.033333333333335</v>
      </c>
      <c r="X33" s="49">
        <f t="shared" ref="X33" si="307">X32*24</f>
        <v>9.216666666666665</v>
      </c>
      <c r="Y33" s="49">
        <f t="shared" ref="Y33" si="308">Y32*24</f>
        <v>10.333333333333332</v>
      </c>
      <c r="Z33" s="49">
        <f t="shared" ref="Z33" si="309">Z32*24</f>
        <v>9.2833333333333314</v>
      </c>
      <c r="AA33" s="49">
        <f t="shared" ref="AA33" si="310">AA32*24</f>
        <v>0</v>
      </c>
      <c r="AB33" s="49">
        <f t="shared" ref="AB33" si="311">AB32*24</f>
        <v>0</v>
      </c>
      <c r="AC33" s="49">
        <f t="shared" ref="AC33" si="312">AC32*24</f>
        <v>0</v>
      </c>
      <c r="AD33" s="49">
        <f t="shared" ref="AD33" si="313">AD32*24</f>
        <v>0</v>
      </c>
      <c r="AE33" s="49">
        <f t="shared" ref="AE33" si="314">AE32*24</f>
        <v>0</v>
      </c>
      <c r="AF33" s="49">
        <f t="shared" ref="AF33" si="315">AF32*24</f>
        <v>0</v>
      </c>
      <c r="AG33" s="49">
        <f t="shared" ref="AG33" si="316">AG32*24</f>
        <v>0</v>
      </c>
      <c r="AH33" s="49">
        <f t="shared" ref="AH33" si="317">AH32*24</f>
        <v>0</v>
      </c>
      <c r="AI33" s="49">
        <f t="shared" ref="AI33" si="318">AI32*24</f>
        <v>0</v>
      </c>
      <c r="AJ33" s="49">
        <f t="shared" ref="AJ33" si="319">AJ32*24</f>
        <v>0</v>
      </c>
      <c r="AK33" s="49">
        <f t="shared" ref="AK33" si="320">AK32*24</f>
        <v>0</v>
      </c>
      <c r="AL33" s="49">
        <f t="shared" ref="AL33" si="321">AL32*24</f>
        <v>0</v>
      </c>
      <c r="AM33" s="30"/>
      <c r="AN33" s="30"/>
      <c r="AO33" s="30"/>
      <c r="AP33" s="30"/>
      <c r="AQ33" s="30"/>
      <c r="AR33" s="30"/>
      <c r="AS33" s="30"/>
      <c r="AT33" s="80"/>
      <c r="AU33" s="30"/>
      <c r="AV33" s="32"/>
    </row>
    <row r="34" spans="1:48" s="62" customFormat="1" x14ac:dyDescent="0.3">
      <c r="A34" s="53"/>
      <c r="B34" s="74"/>
      <c r="C34" s="81"/>
      <c r="D34" s="74"/>
      <c r="E34" s="76"/>
      <c r="F34" s="77"/>
      <c r="G34" s="56" t="s">
        <v>33</v>
      </c>
      <c r="H34" s="45" t="str">
        <f>IF(H33&lt;=4,"Leave",IF(H33&lt;7,"1/2 Day","Full Day"))</f>
        <v>Full Day</v>
      </c>
      <c r="I34" s="45" t="str">
        <f t="shared" ref="I34" si="322">IF(I33&lt;=4,"Leave",IF(I33&lt;7,"1/2 Day","Full Day"))</f>
        <v>Full Day</v>
      </c>
      <c r="J34" s="45" t="str">
        <f t="shared" ref="J34" si="323">IF(J33&lt;=4,"Leave",IF(J33&lt;7,"1/2 Day","Full Day"))</f>
        <v>Full Day</v>
      </c>
      <c r="K34" s="45" t="str">
        <f t="shared" ref="K34" si="324">IF(K33&lt;=4,"Leave",IF(K33&lt;7,"1/2 Day","Full Day"))</f>
        <v>Full Day</v>
      </c>
      <c r="L34" s="45" t="str">
        <f t="shared" ref="L34" si="325">IF(L33&lt;=4,"Leave",IF(L33&lt;7,"1/2 Day","Full Day"))</f>
        <v>Leave</v>
      </c>
      <c r="M34" s="45" t="str">
        <f t="shared" ref="M34" si="326">IF(M33&lt;=4,"Leave",IF(M33&lt;7,"1/2 Day","Full Day"))</f>
        <v>Full Day</v>
      </c>
      <c r="N34" s="45" t="str">
        <f t="shared" ref="N34" si="327">IF(N33&lt;=4,"Leave",IF(N33&lt;7,"1/2 Day","Full Day"))</f>
        <v>Leave</v>
      </c>
      <c r="O34" s="45" t="str">
        <f t="shared" ref="O34" si="328">IF(O33&lt;=4,"Leave",IF(O33&lt;7,"1/2 Day","Full Day"))</f>
        <v>Full Day</v>
      </c>
      <c r="P34" s="45" t="str">
        <f t="shared" ref="P34" si="329">IF(P33&lt;=4,"Leave",IF(P33&lt;7,"1/2 Day","Full Day"))</f>
        <v>Full Day</v>
      </c>
      <c r="Q34" s="45" t="str">
        <f t="shared" ref="Q34" si="330">IF(Q33&lt;=4,"Leave",IF(Q33&lt;7,"1/2 Day","Full Day"))</f>
        <v>Full Day</v>
      </c>
      <c r="R34" s="45" t="str">
        <f t="shared" ref="R34" si="331">IF(R33&lt;=4,"Leave",IF(R33&lt;7,"1/2 Day","Full Day"))</f>
        <v>Full Day</v>
      </c>
      <c r="S34" s="45" t="str">
        <f t="shared" ref="S34" si="332">IF(S33&lt;=4,"Leave",IF(S33&lt;7,"1/2 Day","Full Day"))</f>
        <v>Full Day</v>
      </c>
      <c r="T34" s="45" t="str">
        <f t="shared" ref="T34" si="333">IF(T33&lt;=4,"Leave",IF(T33&lt;7,"1/2 Day","Full Day"))</f>
        <v>Full Day</v>
      </c>
      <c r="U34" s="45" t="str">
        <f t="shared" ref="U34" si="334">IF(U33&lt;=4,"Leave",IF(U33&lt;7,"1/2 Day","Full Day"))</f>
        <v>Leave</v>
      </c>
      <c r="V34" s="45" t="str">
        <f t="shared" ref="V34" si="335">IF(V33&lt;=4,"Leave",IF(V33&lt;7,"1/2 Day","Full Day"))</f>
        <v>Full Day</v>
      </c>
      <c r="W34" s="45" t="str">
        <f t="shared" ref="W34" si="336">IF(W33&lt;=4,"Leave",IF(W33&lt;7,"1/2 Day","Full Day"))</f>
        <v>Full Day</v>
      </c>
      <c r="X34" s="45" t="str">
        <f t="shared" ref="X34" si="337">IF(X33&lt;=4,"Leave",IF(X33&lt;7,"1/2 Day","Full Day"))</f>
        <v>Full Day</v>
      </c>
      <c r="Y34" s="45" t="str">
        <f t="shared" ref="Y34" si="338">IF(Y33&lt;=4,"Leave",IF(Y33&lt;7,"1/2 Day","Full Day"))</f>
        <v>Full Day</v>
      </c>
      <c r="Z34" s="45" t="str">
        <f t="shared" ref="Z34" si="339">IF(Z33&lt;=4,"Leave",IF(Z33&lt;7,"1/2 Day","Full Day"))</f>
        <v>Full Day</v>
      </c>
      <c r="AA34" s="45" t="str">
        <f t="shared" ref="AA34" si="340">IF(AA33&lt;=4,"Leave",IF(AA33&lt;7,"1/2 Day","Full Day"))</f>
        <v>Leave</v>
      </c>
      <c r="AB34" s="45" t="str">
        <f t="shared" ref="AB34" si="341">IF(AB33&lt;=4,"Leave",IF(AB33&lt;7,"1/2 Day","Full Day"))</f>
        <v>Leave</v>
      </c>
      <c r="AC34" s="45" t="str">
        <f t="shared" ref="AC34" si="342">IF(AC33&lt;=4,"Leave",IF(AC33&lt;7,"1/2 Day","Full Day"))</f>
        <v>Leave</v>
      </c>
      <c r="AD34" s="45" t="str">
        <f t="shared" ref="AD34" si="343">IF(AD33&lt;=4,"Leave",IF(AD33&lt;7,"1/2 Day","Full Day"))</f>
        <v>Leave</v>
      </c>
      <c r="AE34" s="45" t="str">
        <f t="shared" ref="AE34" si="344">IF(AE33&lt;=4,"Leave",IF(AE33&lt;7,"1/2 Day","Full Day"))</f>
        <v>Leave</v>
      </c>
      <c r="AF34" s="45" t="str">
        <f t="shared" ref="AF34" si="345">IF(AF33&lt;=4,"Leave",IF(AF33&lt;7,"1/2 Day","Full Day"))</f>
        <v>Leave</v>
      </c>
      <c r="AG34" s="45" t="str">
        <f t="shared" ref="AG34" si="346">IF(AG33&lt;=4,"Leave",IF(AG33&lt;7,"1/2 Day","Full Day"))</f>
        <v>Leave</v>
      </c>
      <c r="AH34" s="45" t="str">
        <f t="shared" ref="AH34" si="347">IF(AH33&lt;=4,"Leave",IF(AH33&lt;7,"1/2 Day","Full Day"))</f>
        <v>Leave</v>
      </c>
      <c r="AI34" s="45" t="str">
        <f t="shared" ref="AI34" si="348">IF(AI33&lt;=4,"Leave",IF(AI33&lt;7,"1/2 Day","Full Day"))</f>
        <v>Leave</v>
      </c>
      <c r="AJ34" s="45" t="str">
        <f t="shared" ref="AJ34" si="349">IF(AJ33&lt;=4,"Leave",IF(AJ33&lt;7,"1/2 Day","Full Day"))</f>
        <v>Leave</v>
      </c>
      <c r="AK34" s="45" t="str">
        <f t="shared" ref="AK34" si="350">IF(AK33&lt;=4,"Leave",IF(AK33&lt;7,"1/2 Day","Full Day"))</f>
        <v>Leave</v>
      </c>
      <c r="AL34" s="45" t="str">
        <f t="shared" ref="AL34" si="351">IF(AL33&lt;=4,"Leave",IF(AL33&lt;7,"1/2 Day","Full Day"))</f>
        <v>Leave</v>
      </c>
      <c r="AM34" s="40">
        <f>COUNTIF(H34:AI34,"Full Day")</f>
        <v>16</v>
      </c>
      <c r="AN34" s="40">
        <f>COUNTIF(H34:AI34,"Off")</f>
        <v>0</v>
      </c>
      <c r="AO34" s="40">
        <f>COUNTIF(H34:AL34,"Leave")</f>
        <v>15</v>
      </c>
      <c r="AP34" s="40"/>
      <c r="AQ34" s="40"/>
      <c r="AR34" s="40"/>
      <c r="AS34" s="40"/>
      <c r="AT34" s="82"/>
      <c r="AU34" s="40"/>
      <c r="AV34" s="78"/>
    </row>
    <row r="35" spans="1:48" s="62" customFormat="1" x14ac:dyDescent="0.3">
      <c r="A35" s="53"/>
      <c r="B35" s="74"/>
      <c r="C35" s="81"/>
      <c r="D35" s="74"/>
      <c r="E35" s="231"/>
      <c r="F35" s="77"/>
      <c r="G35" s="56"/>
      <c r="H35" s="45" t="s">
        <v>208</v>
      </c>
      <c r="I35" s="45" t="s">
        <v>208</v>
      </c>
      <c r="J35" s="45" t="s">
        <v>208</v>
      </c>
      <c r="K35" s="45" t="s">
        <v>208</v>
      </c>
      <c r="L35" s="45" t="s">
        <v>208</v>
      </c>
      <c r="M35" s="45" t="s">
        <v>208</v>
      </c>
      <c r="N35" s="45" t="s">
        <v>209</v>
      </c>
      <c r="O35" s="45" t="s">
        <v>208</v>
      </c>
      <c r="P35" s="45" t="s">
        <v>208</v>
      </c>
      <c r="Q35" s="45" t="s">
        <v>208</v>
      </c>
      <c r="R35" s="45" t="s">
        <v>208</v>
      </c>
      <c r="S35" s="45" t="s">
        <v>208</v>
      </c>
      <c r="T35" s="45" t="s">
        <v>208</v>
      </c>
      <c r="U35" s="45" t="s">
        <v>209</v>
      </c>
      <c r="V35" s="45" t="s">
        <v>208</v>
      </c>
      <c r="W35" s="45" t="s">
        <v>208</v>
      </c>
      <c r="X35" s="45" t="s">
        <v>208</v>
      </c>
      <c r="Y35" s="45" t="s">
        <v>208</v>
      </c>
      <c r="Z35" s="45" t="s">
        <v>208</v>
      </c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0"/>
      <c r="AN35" s="40"/>
      <c r="AO35" s="40"/>
      <c r="AP35" s="40"/>
      <c r="AQ35" s="40"/>
      <c r="AR35" s="40"/>
      <c r="AS35" s="40"/>
      <c r="AT35" s="82"/>
      <c r="AU35" s="40"/>
      <c r="AV35" s="78"/>
    </row>
    <row r="36" spans="1:48" x14ac:dyDescent="0.3">
      <c r="A36" s="18">
        <f>+A28+1</f>
        <v>5</v>
      </c>
      <c r="B36" s="19" t="s">
        <v>42</v>
      </c>
      <c r="C36" s="20"/>
      <c r="D36" s="21" t="s">
        <v>35</v>
      </c>
      <c r="E36" s="21" t="s">
        <v>39</v>
      </c>
      <c r="F36" s="22"/>
      <c r="G36" s="23" t="s">
        <v>29</v>
      </c>
      <c r="H36" s="69">
        <v>0.43472222222222223</v>
      </c>
      <c r="I36" s="24">
        <v>0.43611111111111112</v>
      </c>
      <c r="J36" s="24">
        <v>0.42708333333333331</v>
      </c>
      <c r="K36" s="24">
        <v>0.42986111111111108</v>
      </c>
      <c r="L36" s="69">
        <v>0.43472222222222223</v>
      </c>
      <c r="M36" s="24">
        <v>0.42291666666666666</v>
      </c>
      <c r="N36" s="24"/>
      <c r="O36" s="24">
        <v>0.42152777777777778</v>
      </c>
      <c r="P36" s="24">
        <v>0.43194444444444446</v>
      </c>
      <c r="Q36" s="24">
        <v>0.57638888888888895</v>
      </c>
      <c r="R36" s="24">
        <v>0.4381944444444445</v>
      </c>
      <c r="S36" s="24">
        <v>0.44722222222222219</v>
      </c>
      <c r="T36" s="24">
        <v>0.42569444444444443</v>
      </c>
      <c r="U36" s="24"/>
      <c r="V36" s="25">
        <v>0.43055555555555558</v>
      </c>
      <c r="W36" s="26">
        <v>0.43402777777777773</v>
      </c>
      <c r="X36" s="26">
        <v>0.43055555555555558</v>
      </c>
      <c r="Y36" s="26">
        <v>0.4291666666666667</v>
      </c>
      <c r="Z36" s="25">
        <v>0.42152777777777778</v>
      </c>
      <c r="AA36" s="27"/>
      <c r="AB36" s="25"/>
      <c r="AC36" s="25"/>
      <c r="AD36" s="28"/>
      <c r="AE36" s="28"/>
      <c r="AF36" s="29"/>
      <c r="AG36" s="24"/>
      <c r="AH36" s="29"/>
      <c r="AI36" s="29"/>
      <c r="AJ36" s="29"/>
      <c r="AK36" s="24"/>
      <c r="AL36" s="29"/>
      <c r="AM36" s="30"/>
      <c r="AN36" s="30"/>
      <c r="AO36" s="30"/>
      <c r="AP36" s="30"/>
      <c r="AQ36" s="30"/>
      <c r="AR36" s="30"/>
      <c r="AS36" s="30"/>
      <c r="AT36" s="31"/>
      <c r="AU36" s="31"/>
      <c r="AV36" s="34"/>
    </row>
    <row r="37" spans="1:48" x14ac:dyDescent="0.3">
      <c r="A37" s="83"/>
      <c r="B37" s="20"/>
      <c r="C37" s="20"/>
      <c r="D37" s="20"/>
      <c r="E37" s="22"/>
      <c r="F37" s="22"/>
      <c r="G37" s="23" t="s">
        <v>30</v>
      </c>
      <c r="H37" s="69">
        <v>0.77777777777777779</v>
      </c>
      <c r="I37" s="24">
        <v>0.82708333333333339</v>
      </c>
      <c r="J37" s="24">
        <v>0.82500000000000007</v>
      </c>
      <c r="K37" s="24">
        <v>0.79722222222222217</v>
      </c>
      <c r="L37" s="69">
        <v>0.80763888888888891</v>
      </c>
      <c r="M37" s="24">
        <v>0.79722222222222217</v>
      </c>
      <c r="N37" s="24"/>
      <c r="O37" s="24">
        <v>0.8305555555555556</v>
      </c>
      <c r="P37" s="24">
        <v>0.8256944444444444</v>
      </c>
      <c r="Q37" s="24">
        <v>0.81180555555555556</v>
      </c>
      <c r="R37" s="24">
        <v>0.79722222222222217</v>
      </c>
      <c r="S37" s="24">
        <v>0.80555555555555547</v>
      </c>
      <c r="T37" s="24">
        <v>0.50069444444444444</v>
      </c>
      <c r="U37" s="24"/>
      <c r="V37" s="25">
        <v>0.7944444444444444</v>
      </c>
      <c r="W37" s="26">
        <v>0.81041666666666667</v>
      </c>
      <c r="X37" s="26">
        <v>0.81458333333333333</v>
      </c>
      <c r="Y37" s="26">
        <v>0.81111111111111101</v>
      </c>
      <c r="Z37" s="25">
        <v>0.80833333333333324</v>
      </c>
      <c r="AA37" s="27"/>
      <c r="AB37" s="25"/>
      <c r="AC37" s="25"/>
      <c r="AD37" s="28"/>
      <c r="AE37" s="26"/>
      <c r="AF37" s="29"/>
      <c r="AG37" s="26"/>
      <c r="AH37" s="29"/>
      <c r="AI37" s="29"/>
      <c r="AJ37" s="26"/>
      <c r="AK37" s="26"/>
      <c r="AL37" s="29"/>
      <c r="AM37" s="30"/>
      <c r="AN37" s="30"/>
      <c r="AO37" s="30"/>
      <c r="AP37" s="30"/>
      <c r="AQ37" s="30"/>
      <c r="AR37" s="30"/>
      <c r="AS37" s="30"/>
      <c r="AT37" s="31"/>
      <c r="AU37" s="31"/>
      <c r="AV37" s="34"/>
    </row>
    <row r="38" spans="1:48" x14ac:dyDescent="0.3">
      <c r="A38" s="83"/>
      <c r="B38" s="20"/>
      <c r="C38" s="20"/>
      <c r="D38" s="20"/>
      <c r="E38" s="22"/>
      <c r="F38" s="22"/>
      <c r="G38" s="23" t="s">
        <v>29</v>
      </c>
      <c r="H38" s="36"/>
      <c r="I38" s="24"/>
      <c r="J38" s="24"/>
      <c r="K38" s="36"/>
      <c r="L38" s="69"/>
      <c r="M38" s="36"/>
      <c r="N38" s="36"/>
      <c r="O38" s="36"/>
      <c r="P38" s="36"/>
      <c r="Q38" s="36"/>
      <c r="R38" s="36"/>
      <c r="S38" s="36"/>
      <c r="T38" s="36"/>
      <c r="U38" s="36"/>
      <c r="V38" s="37"/>
      <c r="W38" s="37"/>
      <c r="X38" s="35"/>
      <c r="Y38" s="36"/>
      <c r="Z38" s="26"/>
      <c r="AA38" s="42"/>
      <c r="AB38" s="40"/>
      <c r="AC38" s="40"/>
      <c r="AD38" s="40"/>
      <c r="AE38" s="40"/>
      <c r="AF38" s="41"/>
      <c r="AG38" s="40"/>
      <c r="AH38" s="41"/>
      <c r="AI38" s="41"/>
      <c r="AJ38" s="41"/>
      <c r="AK38" s="40"/>
      <c r="AL38" s="41"/>
      <c r="AM38" s="30"/>
      <c r="AN38" s="30"/>
      <c r="AO38" s="30"/>
      <c r="AP38" s="30"/>
      <c r="AQ38" s="30"/>
      <c r="AR38" s="30"/>
      <c r="AS38" s="30"/>
      <c r="AT38" s="31"/>
      <c r="AU38" s="31"/>
      <c r="AV38" s="34"/>
    </row>
    <row r="39" spans="1:48" x14ac:dyDescent="0.3">
      <c r="A39" s="83"/>
      <c r="B39" s="20"/>
      <c r="C39" s="20"/>
      <c r="D39" s="20"/>
      <c r="E39" s="22"/>
      <c r="F39" s="22"/>
      <c r="G39" s="23" t="s">
        <v>30</v>
      </c>
      <c r="H39" s="36"/>
      <c r="I39" s="24"/>
      <c r="J39" s="24"/>
      <c r="K39" s="36"/>
      <c r="L39" s="69"/>
      <c r="M39" s="36"/>
      <c r="N39" s="36"/>
      <c r="O39" s="36"/>
      <c r="P39" s="36"/>
      <c r="Q39" s="36"/>
      <c r="R39" s="36"/>
      <c r="S39" s="36"/>
      <c r="T39" s="36"/>
      <c r="U39" s="36"/>
      <c r="V39" s="35"/>
      <c r="W39" s="35"/>
      <c r="X39" s="35"/>
      <c r="Y39" s="36"/>
      <c r="Z39" s="26"/>
      <c r="AA39" s="42"/>
      <c r="AB39" s="26"/>
      <c r="AC39" s="40"/>
      <c r="AD39" s="40"/>
      <c r="AE39" s="40"/>
      <c r="AF39" s="41"/>
      <c r="AG39" s="43"/>
      <c r="AH39" s="41"/>
      <c r="AI39" s="41"/>
      <c r="AJ39" s="41"/>
      <c r="AK39" s="43"/>
      <c r="AL39" s="41"/>
      <c r="AM39" s="30"/>
      <c r="AN39" s="30"/>
      <c r="AO39" s="30"/>
      <c r="AP39" s="30"/>
      <c r="AQ39" s="30"/>
      <c r="AR39" s="30"/>
      <c r="AS39" s="30"/>
      <c r="AT39" s="31"/>
      <c r="AU39" s="31"/>
      <c r="AV39" s="34"/>
    </row>
    <row r="40" spans="1:48" x14ac:dyDescent="0.3">
      <c r="A40" s="83"/>
      <c r="B40" s="20"/>
      <c r="C40" s="20"/>
      <c r="D40" s="20"/>
      <c r="E40" s="22"/>
      <c r="F40" s="22"/>
      <c r="G40" s="44" t="s">
        <v>31</v>
      </c>
      <c r="H40" s="45">
        <f>(H37-H36)+(H39-H38)</f>
        <v>0.34305555555555556</v>
      </c>
      <c r="I40" s="45">
        <f t="shared" ref="I40" si="352">(I37-I36)+(I39-I38)</f>
        <v>0.39097222222222228</v>
      </c>
      <c r="J40" s="45">
        <f t="shared" ref="J40" si="353">(J37-J36)+(J39-J38)</f>
        <v>0.39791666666666675</v>
      </c>
      <c r="K40" s="45">
        <f t="shared" ref="K40:L40" si="354">(K37-K36)+(K39-K38)</f>
        <v>0.36736111111111108</v>
      </c>
      <c r="L40" s="45">
        <f t="shared" si="354"/>
        <v>0.37291666666666667</v>
      </c>
      <c r="M40" s="45">
        <f t="shared" ref="M40" si="355">(M37-M36)+(M39-M38)</f>
        <v>0.3743055555555555</v>
      </c>
      <c r="N40" s="45">
        <f t="shared" ref="N40" si="356">(N37-N36)+(N39-N38)</f>
        <v>0</v>
      </c>
      <c r="O40" s="45">
        <f t="shared" ref="O40" si="357">(O37-O36)+(O39-O38)</f>
        <v>0.40902777777777782</v>
      </c>
      <c r="P40" s="45">
        <f t="shared" ref="P40" si="358">(P37-P36)+(P39-P38)</f>
        <v>0.39374999999999993</v>
      </c>
      <c r="Q40" s="45">
        <f t="shared" ref="Q40" si="359">(Q37-Q36)+(Q39-Q38)</f>
        <v>0.23541666666666661</v>
      </c>
      <c r="R40" s="45">
        <f t="shared" ref="R40" si="360">(R37-R36)+(R39-R38)</f>
        <v>0.35902777777777767</v>
      </c>
      <c r="S40" s="45">
        <f t="shared" ref="S40" si="361">(S37-S36)+(S39-S38)</f>
        <v>0.35833333333333328</v>
      </c>
      <c r="T40" s="45">
        <f t="shared" ref="T40" si="362">(T37-T36)+(T39-T38)</f>
        <v>7.5000000000000011E-2</v>
      </c>
      <c r="U40" s="45">
        <f t="shared" ref="U40" si="363">(U37-U36)+(U39-U38)</f>
        <v>0</v>
      </c>
      <c r="V40" s="45">
        <f t="shared" ref="V40" si="364">(V37-V36)+(V39-V38)</f>
        <v>0.36388888888888882</v>
      </c>
      <c r="W40" s="45">
        <f t="shared" ref="W40" si="365">(W37-W36)+(W39-W38)</f>
        <v>0.37638888888888894</v>
      </c>
      <c r="X40" s="45">
        <f t="shared" ref="X40" si="366">(X37-X36)+(X39-X38)</f>
        <v>0.38402777777777775</v>
      </c>
      <c r="Y40" s="45">
        <f t="shared" ref="Y40" si="367">(Y37-Y36)+(Y39-Y38)</f>
        <v>0.38194444444444431</v>
      </c>
      <c r="Z40" s="45">
        <f t="shared" ref="Z40" si="368">(Z37-Z36)+(Z39-Z38)</f>
        <v>0.38680555555555546</v>
      </c>
      <c r="AA40" s="45">
        <f t="shared" ref="AA40" si="369">(AA37-AA36)+(AA39-AA38)</f>
        <v>0</v>
      </c>
      <c r="AB40" s="45">
        <f t="shared" ref="AB40" si="370">(AB37-AB36)+(AB39-AB38)</f>
        <v>0</v>
      </c>
      <c r="AC40" s="45">
        <f t="shared" ref="AC40" si="371">(AC37-AC36)+(AC39-AC38)</f>
        <v>0</v>
      </c>
      <c r="AD40" s="45">
        <f t="shared" ref="AD40" si="372">(AD37-AD36)+(AD39-AD38)</f>
        <v>0</v>
      </c>
      <c r="AE40" s="45">
        <f t="shared" ref="AE40" si="373">(AE37-AE36)+(AE39-AE38)</f>
        <v>0</v>
      </c>
      <c r="AF40" s="45">
        <f t="shared" ref="AF40" si="374">(AF37-AF36)+(AF39-AF38)</f>
        <v>0</v>
      </c>
      <c r="AG40" s="45">
        <f t="shared" ref="AG40" si="375">(AG37-AG36)+(AG39-AG38)</f>
        <v>0</v>
      </c>
      <c r="AH40" s="45">
        <f t="shared" ref="AH40" si="376">(AH37-AH36)+(AH39-AH38)</f>
        <v>0</v>
      </c>
      <c r="AI40" s="45">
        <f t="shared" ref="AI40" si="377">(AI37-AI36)+(AI39-AI38)</f>
        <v>0</v>
      </c>
      <c r="AJ40" s="45">
        <f t="shared" ref="AJ40" si="378">(AJ37-AJ36)+(AJ39-AJ38)</f>
        <v>0</v>
      </c>
      <c r="AK40" s="45">
        <f t="shared" ref="AK40" si="379">(AK37-AK36)+(AK39-AK38)</f>
        <v>0</v>
      </c>
      <c r="AL40" s="45">
        <f t="shared" ref="AL40" si="380">(AL37-AL36)+(AL39-AL38)</f>
        <v>0</v>
      </c>
      <c r="AM40" s="30"/>
      <c r="AN40" s="30"/>
      <c r="AO40" s="30"/>
      <c r="AP40" s="30"/>
      <c r="AQ40" s="30"/>
      <c r="AR40" s="30"/>
      <c r="AS40" s="30"/>
      <c r="AT40" s="31"/>
      <c r="AU40" s="31"/>
      <c r="AV40" s="34"/>
    </row>
    <row r="41" spans="1:48" x14ac:dyDescent="0.3">
      <c r="A41" s="83"/>
      <c r="B41" s="20"/>
      <c r="C41" s="20"/>
      <c r="D41" s="20"/>
      <c r="E41" s="22"/>
      <c r="F41" s="22"/>
      <c r="G41" s="44" t="s">
        <v>32</v>
      </c>
      <c r="H41" s="49">
        <f>H40*24</f>
        <v>8.2333333333333343</v>
      </c>
      <c r="I41" s="49">
        <f t="shared" ref="I41" si="381">I40*24</f>
        <v>9.3833333333333346</v>
      </c>
      <c r="J41" s="49">
        <f t="shared" ref="J41" si="382">J40*24</f>
        <v>9.5500000000000025</v>
      </c>
      <c r="K41" s="49">
        <f t="shared" ref="K41:L41" si="383">K40*24</f>
        <v>8.8166666666666664</v>
      </c>
      <c r="L41" s="49">
        <f t="shared" si="383"/>
        <v>8.9499999999999993</v>
      </c>
      <c r="M41" s="49">
        <f t="shared" ref="M41" si="384">M40*24</f>
        <v>8.9833333333333325</v>
      </c>
      <c r="N41" s="49">
        <f t="shared" ref="N41" si="385">N40*24</f>
        <v>0</v>
      </c>
      <c r="O41" s="49">
        <f t="shared" ref="O41" si="386">O40*24</f>
        <v>9.8166666666666682</v>
      </c>
      <c r="P41" s="49">
        <f t="shared" ref="P41" si="387">P40*24</f>
        <v>9.4499999999999993</v>
      </c>
      <c r="Q41" s="49">
        <f t="shared" ref="Q41" si="388">Q40*24</f>
        <v>5.6499999999999986</v>
      </c>
      <c r="R41" s="49">
        <f t="shared" ref="R41" si="389">R40*24</f>
        <v>8.6166666666666636</v>
      </c>
      <c r="S41" s="49">
        <f t="shared" ref="S41" si="390">S40*24</f>
        <v>8.5999999999999979</v>
      </c>
      <c r="T41" s="49">
        <f t="shared" ref="T41" si="391">T40*24</f>
        <v>1.8000000000000003</v>
      </c>
      <c r="U41" s="49">
        <f t="shared" ref="U41" si="392">U40*24</f>
        <v>0</v>
      </c>
      <c r="V41" s="49">
        <f t="shared" ref="V41" si="393">V40*24</f>
        <v>8.7333333333333307</v>
      </c>
      <c r="W41" s="49">
        <f t="shared" ref="W41" si="394">W40*24</f>
        <v>9.033333333333335</v>
      </c>
      <c r="X41" s="49">
        <f t="shared" ref="X41" si="395">X40*24</f>
        <v>9.216666666666665</v>
      </c>
      <c r="Y41" s="49">
        <f t="shared" ref="Y41" si="396">Y40*24</f>
        <v>9.1666666666666643</v>
      </c>
      <c r="Z41" s="49">
        <f t="shared" ref="Z41" si="397">Z40*24</f>
        <v>9.2833333333333314</v>
      </c>
      <c r="AA41" s="49">
        <f t="shared" ref="AA41" si="398">AA40*24</f>
        <v>0</v>
      </c>
      <c r="AB41" s="49">
        <f t="shared" ref="AB41" si="399">AB40*24</f>
        <v>0</v>
      </c>
      <c r="AC41" s="49">
        <f t="shared" ref="AC41" si="400">AC40*24</f>
        <v>0</v>
      </c>
      <c r="AD41" s="49">
        <f t="shared" ref="AD41" si="401">AD40*24</f>
        <v>0</v>
      </c>
      <c r="AE41" s="49">
        <f t="shared" ref="AE41" si="402">AE40*24</f>
        <v>0</v>
      </c>
      <c r="AF41" s="49">
        <f t="shared" ref="AF41" si="403">AF40*24</f>
        <v>0</v>
      </c>
      <c r="AG41" s="49">
        <f t="shared" ref="AG41" si="404">AG40*24</f>
        <v>0</v>
      </c>
      <c r="AH41" s="49">
        <f t="shared" ref="AH41" si="405">AH40*24</f>
        <v>0</v>
      </c>
      <c r="AI41" s="49">
        <f t="shared" ref="AI41" si="406">AI40*24</f>
        <v>0</v>
      </c>
      <c r="AJ41" s="49">
        <f t="shared" ref="AJ41" si="407">AJ40*24</f>
        <v>0</v>
      </c>
      <c r="AK41" s="49">
        <f t="shared" ref="AK41" si="408">AK40*24</f>
        <v>0</v>
      </c>
      <c r="AL41" s="49">
        <f t="shared" ref="AL41" si="409">AL40*24</f>
        <v>0</v>
      </c>
      <c r="AM41" s="30"/>
      <c r="AN41" s="30"/>
      <c r="AO41" s="30"/>
      <c r="AP41" s="30"/>
      <c r="AQ41" s="30"/>
      <c r="AR41" s="30"/>
      <c r="AS41" s="30"/>
      <c r="AT41" s="31"/>
      <c r="AU41" s="31"/>
      <c r="AV41" s="34"/>
    </row>
    <row r="42" spans="1:48" s="62" customFormat="1" x14ac:dyDescent="0.3">
      <c r="A42" s="84"/>
      <c r="B42" s="54"/>
      <c r="C42" s="54"/>
      <c r="D42" s="54"/>
      <c r="E42" s="55"/>
      <c r="F42" s="55"/>
      <c r="G42" s="56" t="s">
        <v>33</v>
      </c>
      <c r="H42" s="45" t="str">
        <f>IF(H41&lt;=4,"Leave",IF(H41&lt;7,"1/2 Day","Full Day"))</f>
        <v>Full Day</v>
      </c>
      <c r="I42" s="45" t="str">
        <f t="shared" ref="I42" si="410">IF(I41&lt;=4,"Leave",IF(I41&lt;7,"1/2 Day","Full Day"))</f>
        <v>Full Day</v>
      </c>
      <c r="J42" s="45" t="str">
        <f t="shared" ref="J42" si="411">IF(J41&lt;=4,"Leave",IF(J41&lt;7,"1/2 Day","Full Day"))</f>
        <v>Full Day</v>
      </c>
      <c r="K42" s="45" t="str">
        <f t="shared" ref="K42:L42" si="412">IF(K41&lt;=4,"Leave",IF(K41&lt;7,"1/2 Day","Full Day"))</f>
        <v>Full Day</v>
      </c>
      <c r="L42" s="45" t="str">
        <f t="shared" si="412"/>
        <v>Full Day</v>
      </c>
      <c r="M42" s="45" t="str">
        <f t="shared" ref="M42" si="413">IF(M41&lt;=4,"Leave",IF(M41&lt;7,"1/2 Day","Full Day"))</f>
        <v>Full Day</v>
      </c>
      <c r="N42" s="45" t="str">
        <f t="shared" ref="N42" si="414">IF(N41&lt;=4,"Leave",IF(N41&lt;7,"1/2 Day","Full Day"))</f>
        <v>Leave</v>
      </c>
      <c r="O42" s="45" t="str">
        <f t="shared" ref="O42" si="415">IF(O41&lt;=4,"Leave",IF(O41&lt;7,"1/2 Day","Full Day"))</f>
        <v>Full Day</v>
      </c>
      <c r="P42" s="45" t="str">
        <f t="shared" ref="P42" si="416">IF(P41&lt;=4,"Leave",IF(P41&lt;7,"1/2 Day","Full Day"))</f>
        <v>Full Day</v>
      </c>
      <c r="Q42" s="219" t="str">
        <f t="shared" ref="Q42" si="417">IF(Q41&lt;=4,"Leave",IF(Q41&lt;7,"1/2 Day","Full Day"))</f>
        <v>1/2 Day</v>
      </c>
      <c r="R42" s="45" t="str">
        <f t="shared" ref="R42" si="418">IF(R41&lt;=4,"Leave",IF(R41&lt;7,"1/2 Day","Full Day"))</f>
        <v>Full Day</v>
      </c>
      <c r="S42" s="45" t="str">
        <f t="shared" ref="S42" si="419">IF(S41&lt;=4,"Leave",IF(S41&lt;7,"1/2 Day","Full Day"))</f>
        <v>Full Day</v>
      </c>
      <c r="T42" s="219" t="str">
        <f t="shared" ref="T42" si="420">IF(T41&lt;=4,"Leave",IF(T41&lt;7,"1/2 Day","Full Day"))</f>
        <v>Leave</v>
      </c>
      <c r="U42" s="45" t="str">
        <f t="shared" ref="U42" si="421">IF(U41&lt;=4,"Leave",IF(U41&lt;7,"1/2 Day","Full Day"))</f>
        <v>Leave</v>
      </c>
      <c r="V42" s="45" t="str">
        <f t="shared" ref="V42" si="422">IF(V41&lt;=4,"Leave",IF(V41&lt;7,"1/2 Day","Full Day"))</f>
        <v>Full Day</v>
      </c>
      <c r="W42" s="45" t="str">
        <f t="shared" ref="W42" si="423">IF(W41&lt;=4,"Leave",IF(W41&lt;7,"1/2 Day","Full Day"))</f>
        <v>Full Day</v>
      </c>
      <c r="X42" s="45" t="str">
        <f t="shared" ref="X42" si="424">IF(X41&lt;=4,"Leave",IF(X41&lt;7,"1/2 Day","Full Day"))</f>
        <v>Full Day</v>
      </c>
      <c r="Y42" s="45" t="str">
        <f t="shared" ref="Y42" si="425">IF(Y41&lt;=4,"Leave",IF(Y41&lt;7,"1/2 Day","Full Day"))</f>
        <v>Full Day</v>
      </c>
      <c r="Z42" s="45" t="str">
        <f t="shared" ref="Z42" si="426">IF(Z41&lt;=4,"Leave",IF(Z41&lt;7,"1/2 Day","Full Day"))</f>
        <v>Full Day</v>
      </c>
      <c r="AA42" s="45" t="str">
        <f t="shared" ref="AA42" si="427">IF(AA41&lt;=4,"Leave",IF(AA41&lt;7,"1/2 Day","Full Day"))</f>
        <v>Leave</v>
      </c>
      <c r="AB42" s="45" t="str">
        <f t="shared" ref="AB42" si="428">IF(AB41&lt;=4,"Leave",IF(AB41&lt;7,"1/2 Day","Full Day"))</f>
        <v>Leave</v>
      </c>
      <c r="AC42" s="45" t="str">
        <f t="shared" ref="AC42" si="429">IF(AC41&lt;=4,"Leave",IF(AC41&lt;7,"1/2 Day","Full Day"))</f>
        <v>Leave</v>
      </c>
      <c r="AD42" s="45" t="str">
        <f t="shared" ref="AD42" si="430">IF(AD41&lt;=4,"Leave",IF(AD41&lt;7,"1/2 Day","Full Day"))</f>
        <v>Leave</v>
      </c>
      <c r="AE42" s="45" t="str">
        <f t="shared" ref="AE42" si="431">IF(AE41&lt;=4,"Leave",IF(AE41&lt;7,"1/2 Day","Full Day"))</f>
        <v>Leave</v>
      </c>
      <c r="AF42" s="45" t="str">
        <f t="shared" ref="AF42" si="432">IF(AF41&lt;=4,"Leave",IF(AF41&lt;7,"1/2 Day","Full Day"))</f>
        <v>Leave</v>
      </c>
      <c r="AG42" s="45" t="str">
        <f t="shared" ref="AG42" si="433">IF(AG41&lt;=4,"Leave",IF(AG41&lt;7,"1/2 Day","Full Day"))</f>
        <v>Leave</v>
      </c>
      <c r="AH42" s="45" t="str">
        <f t="shared" ref="AH42" si="434">IF(AH41&lt;=4,"Leave",IF(AH41&lt;7,"1/2 Day","Full Day"))</f>
        <v>Leave</v>
      </c>
      <c r="AI42" s="45" t="str">
        <f t="shared" ref="AI42" si="435">IF(AI41&lt;=4,"Leave",IF(AI41&lt;7,"1/2 Day","Full Day"))</f>
        <v>Leave</v>
      </c>
      <c r="AJ42" s="45" t="str">
        <f t="shared" ref="AJ42" si="436">IF(AJ41&lt;=4,"Leave",IF(AJ41&lt;7,"1/2 Day","Full Day"))</f>
        <v>Leave</v>
      </c>
      <c r="AK42" s="45" t="str">
        <f t="shared" ref="AK42" si="437">IF(AK41&lt;=4,"Leave",IF(AK41&lt;7,"1/2 Day","Full Day"))</f>
        <v>Leave</v>
      </c>
      <c r="AL42" s="45" t="str">
        <f t="shared" ref="AL42" si="438">IF(AL41&lt;=4,"Leave",IF(AL41&lt;7,"1/2 Day","Full Day"))</f>
        <v>Leave</v>
      </c>
      <c r="AM42" s="40">
        <f>COUNTIF(H42:AI42,"Full Day")</f>
        <v>15</v>
      </c>
      <c r="AN42" s="40">
        <f>COUNTIF(H42:AI42,"Off")</f>
        <v>0</v>
      </c>
      <c r="AO42" s="40">
        <f>COUNTIF(H42:AL42,"Leave")</f>
        <v>15</v>
      </c>
      <c r="AP42" s="40"/>
      <c r="AQ42" s="40"/>
      <c r="AR42" s="40"/>
      <c r="AS42" s="40">
        <f>SUM(AM42:AR42)</f>
        <v>30</v>
      </c>
      <c r="AT42" s="57"/>
      <c r="AU42" s="57"/>
      <c r="AV42" s="58"/>
    </row>
    <row r="43" spans="1:48" s="62" customFormat="1" x14ac:dyDescent="0.3">
      <c r="A43" s="84"/>
      <c r="B43" s="54"/>
      <c r="C43" s="54"/>
      <c r="D43" s="54"/>
      <c r="E43" s="55"/>
      <c r="F43" s="55"/>
      <c r="G43" s="56"/>
      <c r="H43" s="45" t="s">
        <v>208</v>
      </c>
      <c r="I43" s="45" t="s">
        <v>208</v>
      </c>
      <c r="J43" s="45" t="s">
        <v>208</v>
      </c>
      <c r="K43" s="45" t="s">
        <v>208</v>
      </c>
      <c r="L43" s="45" t="s">
        <v>208</v>
      </c>
      <c r="M43" s="45" t="s">
        <v>208</v>
      </c>
      <c r="N43" s="45" t="s">
        <v>209</v>
      </c>
      <c r="O43" s="45" t="s">
        <v>208</v>
      </c>
      <c r="P43" s="45" t="s">
        <v>208</v>
      </c>
      <c r="Q43" s="219" t="s">
        <v>214</v>
      </c>
      <c r="R43" s="45" t="s">
        <v>208</v>
      </c>
      <c r="S43" s="45" t="s">
        <v>208</v>
      </c>
      <c r="T43" s="219" t="s">
        <v>209</v>
      </c>
      <c r="U43" s="45" t="s">
        <v>209</v>
      </c>
      <c r="V43" s="45" t="s">
        <v>208</v>
      </c>
      <c r="W43" s="45" t="s">
        <v>208</v>
      </c>
      <c r="X43" s="45" t="s">
        <v>208</v>
      </c>
      <c r="Y43" s="45" t="s">
        <v>208</v>
      </c>
      <c r="Z43" s="45" t="s">
        <v>208</v>
      </c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0"/>
      <c r="AN43" s="40"/>
      <c r="AO43" s="40"/>
      <c r="AP43" s="40"/>
      <c r="AQ43" s="40"/>
      <c r="AR43" s="40"/>
      <c r="AS43" s="40"/>
      <c r="AT43" s="57"/>
      <c r="AU43" s="57"/>
      <c r="AV43" s="58"/>
    </row>
    <row r="44" spans="1:48" s="62" customFormat="1" x14ac:dyDescent="0.3">
      <c r="A44" s="53">
        <f>+A36+1</f>
        <v>6</v>
      </c>
      <c r="B44" s="19" t="s">
        <v>43</v>
      </c>
      <c r="C44" s="20"/>
      <c r="D44" s="21" t="s">
        <v>35</v>
      </c>
      <c r="E44" s="22"/>
      <c r="F44" s="22"/>
      <c r="G44" s="23" t="s">
        <v>29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5"/>
      <c r="W44" s="26"/>
      <c r="X44" s="26"/>
      <c r="Y44" s="26"/>
      <c r="Z44" s="25"/>
      <c r="AA44" s="27"/>
      <c r="AB44" s="25"/>
      <c r="AC44" s="25"/>
      <c r="AD44" s="28"/>
      <c r="AE44" s="28"/>
      <c r="AF44" s="29"/>
      <c r="AG44" s="24"/>
      <c r="AH44" s="29"/>
      <c r="AI44" s="29"/>
      <c r="AJ44" s="29"/>
      <c r="AK44" s="24"/>
      <c r="AL44" s="29"/>
      <c r="AM44" s="30"/>
      <c r="AN44" s="30"/>
      <c r="AO44" s="30"/>
      <c r="AP44" s="30"/>
      <c r="AQ44" s="30"/>
      <c r="AR44" s="30"/>
      <c r="AS44" s="30"/>
      <c r="AT44" s="31"/>
      <c r="AU44" s="31"/>
      <c r="AV44" s="32"/>
    </row>
    <row r="45" spans="1:48" s="62" customFormat="1" x14ac:dyDescent="0.3">
      <c r="A45" s="53"/>
      <c r="B45" s="20"/>
      <c r="C45" s="20"/>
      <c r="D45" s="20"/>
      <c r="E45" s="22"/>
      <c r="F45" s="22"/>
      <c r="G45" s="23" t="s">
        <v>30</v>
      </c>
      <c r="H45" s="3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5"/>
      <c r="W45" s="26"/>
      <c r="X45" s="26"/>
      <c r="Y45" s="26"/>
      <c r="Z45" s="25"/>
      <c r="AA45" s="27"/>
      <c r="AB45" s="25"/>
      <c r="AC45" s="25"/>
      <c r="AD45" s="28"/>
      <c r="AE45" s="26"/>
      <c r="AF45" s="29"/>
      <c r="AG45" s="26"/>
      <c r="AH45" s="29"/>
      <c r="AI45" s="29"/>
      <c r="AJ45" s="26"/>
      <c r="AK45" s="26"/>
      <c r="AL45" s="29"/>
      <c r="AM45" s="30"/>
      <c r="AN45" s="30"/>
      <c r="AO45" s="30"/>
      <c r="AP45" s="30"/>
      <c r="AQ45" s="30"/>
      <c r="AR45" s="30"/>
      <c r="AS45" s="30"/>
      <c r="AT45" s="31"/>
      <c r="AU45" s="31"/>
      <c r="AV45" s="34"/>
    </row>
    <row r="46" spans="1:48" s="62" customFormat="1" x14ac:dyDescent="0.3">
      <c r="A46" s="53"/>
      <c r="B46" s="20"/>
      <c r="C46" s="20"/>
      <c r="D46" s="20"/>
      <c r="E46" s="22"/>
      <c r="F46" s="22"/>
      <c r="G46" s="23" t="s">
        <v>29</v>
      </c>
      <c r="H46" s="36"/>
      <c r="I46" s="24"/>
      <c r="J46" s="24"/>
      <c r="K46" s="24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7"/>
      <c r="W46" s="38"/>
      <c r="X46" s="36"/>
      <c r="Y46" s="36"/>
      <c r="Z46" s="26"/>
      <c r="AA46" s="39"/>
      <c r="AB46" s="40"/>
      <c r="AC46" s="40"/>
      <c r="AD46" s="40"/>
      <c r="AE46" s="40"/>
      <c r="AF46" s="41"/>
      <c r="AG46" s="40"/>
      <c r="AH46" s="41"/>
      <c r="AI46" s="41"/>
      <c r="AJ46" s="41"/>
      <c r="AK46" s="40"/>
      <c r="AL46" s="41"/>
      <c r="AM46" s="30"/>
      <c r="AN46" s="30"/>
      <c r="AO46" s="30"/>
      <c r="AP46" s="30"/>
      <c r="AQ46" s="30"/>
      <c r="AR46" s="30"/>
      <c r="AS46" s="30"/>
      <c r="AT46" s="31"/>
      <c r="AU46" s="31"/>
      <c r="AV46" s="34"/>
    </row>
    <row r="47" spans="1:48" s="62" customFormat="1" x14ac:dyDescent="0.3">
      <c r="A47" s="53"/>
      <c r="B47" s="20"/>
      <c r="C47" s="20"/>
      <c r="D47" s="20"/>
      <c r="E47" s="22"/>
      <c r="F47" s="22"/>
      <c r="G47" s="23" t="s">
        <v>30</v>
      </c>
      <c r="H47" s="36"/>
      <c r="I47" s="24"/>
      <c r="J47" s="24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5"/>
      <c r="W47" s="36"/>
      <c r="X47" s="36"/>
      <c r="Y47" s="36"/>
      <c r="Z47" s="26"/>
      <c r="AA47" s="42"/>
      <c r="AB47" s="26"/>
      <c r="AC47" s="40"/>
      <c r="AD47" s="40"/>
      <c r="AE47" s="40"/>
      <c r="AF47" s="41"/>
      <c r="AG47" s="43"/>
      <c r="AH47" s="41"/>
      <c r="AI47" s="41"/>
      <c r="AJ47" s="41"/>
      <c r="AK47" s="43"/>
      <c r="AL47" s="41"/>
      <c r="AM47" s="30"/>
      <c r="AN47" s="30"/>
      <c r="AO47" s="30"/>
      <c r="AP47" s="30"/>
      <c r="AQ47" s="30"/>
      <c r="AR47" s="30"/>
      <c r="AS47" s="30"/>
      <c r="AT47" s="31"/>
      <c r="AU47" s="31"/>
      <c r="AV47" s="34"/>
    </row>
    <row r="48" spans="1:48" s="62" customFormat="1" x14ac:dyDescent="0.3">
      <c r="A48" s="53"/>
      <c r="B48" s="20"/>
      <c r="C48" s="20"/>
      <c r="D48" s="20"/>
      <c r="E48" s="22"/>
      <c r="F48" s="22"/>
      <c r="G48" s="44" t="s">
        <v>31</v>
      </c>
      <c r="H48" s="45">
        <f>(H45-H44)+(H47-H46)</f>
        <v>0</v>
      </c>
      <c r="I48" s="45">
        <f t="shared" ref="I48" si="439">(I45-I44)+(I47-I46)</f>
        <v>0</v>
      </c>
      <c r="J48" s="45">
        <f t="shared" ref="J48" si="440">(J45-J44)+(J47-J46)</f>
        <v>0</v>
      </c>
      <c r="K48" s="45">
        <f t="shared" ref="K48" si="441">(K45-K44)+(K47-K46)</f>
        <v>0</v>
      </c>
      <c r="L48" s="45">
        <f t="shared" ref="L48" si="442">(L45-L44)+(L47-L46)</f>
        <v>0</v>
      </c>
      <c r="M48" s="45">
        <f t="shared" ref="M48" si="443">(M45-M44)+(M47-M46)</f>
        <v>0</v>
      </c>
      <c r="N48" s="45">
        <f t="shared" ref="N48" si="444">(N45-N44)+(N47-N46)</f>
        <v>0</v>
      </c>
      <c r="O48" s="45">
        <f t="shared" ref="O48" si="445">(O45-O44)+(O47-O46)</f>
        <v>0</v>
      </c>
      <c r="P48" s="45">
        <f t="shared" ref="P48" si="446">(P45-P44)+(P47-P46)</f>
        <v>0</v>
      </c>
      <c r="Q48" s="45">
        <f t="shared" ref="Q48" si="447">(Q45-Q44)+(Q47-Q46)</f>
        <v>0</v>
      </c>
      <c r="R48" s="45">
        <f t="shared" ref="R48" si="448">(R45-R44)+(R47-R46)</f>
        <v>0</v>
      </c>
      <c r="S48" s="45">
        <f t="shared" ref="S48" si="449">(S45-S44)+(S47-S46)</f>
        <v>0</v>
      </c>
      <c r="T48" s="45">
        <f t="shared" ref="T48" si="450">(T45-T44)+(T47-T46)</f>
        <v>0</v>
      </c>
      <c r="U48" s="45">
        <f t="shared" ref="U48" si="451">(U45-U44)+(U47-U46)</f>
        <v>0</v>
      </c>
      <c r="V48" s="45">
        <f t="shared" ref="V48" si="452">(V45-V44)+(V47-V46)</f>
        <v>0</v>
      </c>
      <c r="W48" s="45">
        <f t="shared" ref="W48" si="453">(W45-W44)+(W47-W46)</f>
        <v>0</v>
      </c>
      <c r="X48" s="45">
        <f t="shared" ref="X48" si="454">(X45-X44)+(X47-X46)</f>
        <v>0</v>
      </c>
      <c r="Y48" s="45">
        <f t="shared" ref="Y48" si="455">(Y45-Y44)+(Y47-Y46)</f>
        <v>0</v>
      </c>
      <c r="Z48" s="45">
        <f t="shared" ref="Z48" si="456">(Z45-Z44)+(Z47-Z46)</f>
        <v>0</v>
      </c>
      <c r="AA48" s="45">
        <f t="shared" ref="AA48" si="457">(AA45-AA44)+(AA47-AA46)</f>
        <v>0</v>
      </c>
      <c r="AB48" s="45">
        <f t="shared" ref="AB48" si="458">(AB45-AB44)+(AB47-AB46)</f>
        <v>0</v>
      </c>
      <c r="AC48" s="45">
        <f t="shared" ref="AC48" si="459">(AC45-AC44)+(AC47-AC46)</f>
        <v>0</v>
      </c>
      <c r="AD48" s="45">
        <f t="shared" ref="AD48" si="460">(AD45-AD44)+(AD47-AD46)</f>
        <v>0</v>
      </c>
      <c r="AE48" s="45">
        <f t="shared" ref="AE48" si="461">(AE45-AE44)+(AE47-AE46)</f>
        <v>0</v>
      </c>
      <c r="AF48" s="45">
        <f t="shared" ref="AF48" si="462">(AF45-AF44)+(AF47-AF46)</f>
        <v>0</v>
      </c>
      <c r="AG48" s="45">
        <f t="shared" ref="AG48" si="463">(AG45-AG44)+(AG47-AG46)</f>
        <v>0</v>
      </c>
      <c r="AH48" s="45">
        <f t="shared" ref="AH48" si="464">(AH45-AH44)+(AH47-AH46)</f>
        <v>0</v>
      </c>
      <c r="AI48" s="45">
        <f t="shared" ref="AI48" si="465">(AI45-AI44)+(AI47-AI46)</f>
        <v>0</v>
      </c>
      <c r="AJ48" s="45">
        <f t="shared" ref="AJ48" si="466">(AJ45-AJ44)+(AJ47-AJ46)</f>
        <v>0</v>
      </c>
      <c r="AK48" s="45">
        <f t="shared" ref="AK48" si="467">(AK45-AK44)+(AK47-AK46)</f>
        <v>0</v>
      </c>
      <c r="AL48" s="45">
        <f t="shared" ref="AL48" si="468">(AL45-AL44)+(AL47-AL46)</f>
        <v>0</v>
      </c>
      <c r="AM48" s="30"/>
      <c r="AN48" s="30"/>
      <c r="AO48" s="30"/>
      <c r="AP48" s="30"/>
      <c r="AQ48" s="30"/>
      <c r="AR48" s="30"/>
      <c r="AS48" s="30"/>
      <c r="AT48" s="31"/>
      <c r="AU48" s="31"/>
      <c r="AV48" s="34"/>
    </row>
    <row r="49" spans="1:48" s="62" customFormat="1" x14ac:dyDescent="0.3">
      <c r="A49" s="53"/>
      <c r="B49" s="20"/>
      <c r="C49" s="20"/>
      <c r="D49" s="20"/>
      <c r="E49" s="22"/>
      <c r="F49" s="22"/>
      <c r="G49" s="44" t="s">
        <v>32</v>
      </c>
      <c r="H49" s="49">
        <f>H48*24</f>
        <v>0</v>
      </c>
      <c r="I49" s="49">
        <f t="shared" ref="I49" si="469">I48*24</f>
        <v>0</v>
      </c>
      <c r="J49" s="49">
        <f t="shared" ref="J49" si="470">J48*24</f>
        <v>0</v>
      </c>
      <c r="K49" s="49">
        <f t="shared" ref="K49" si="471">K48*24</f>
        <v>0</v>
      </c>
      <c r="L49" s="49">
        <f t="shared" ref="L49" si="472">L48*24</f>
        <v>0</v>
      </c>
      <c r="M49" s="49">
        <f t="shared" ref="M49" si="473">M48*24</f>
        <v>0</v>
      </c>
      <c r="N49" s="49">
        <f t="shared" ref="N49" si="474">N48*24</f>
        <v>0</v>
      </c>
      <c r="O49" s="49">
        <f t="shared" ref="O49" si="475">O48*24</f>
        <v>0</v>
      </c>
      <c r="P49" s="49">
        <f t="shared" ref="P49" si="476">P48*24</f>
        <v>0</v>
      </c>
      <c r="Q49" s="49">
        <f t="shared" ref="Q49" si="477">Q48*24</f>
        <v>0</v>
      </c>
      <c r="R49" s="49">
        <f t="shared" ref="R49" si="478">R48*24</f>
        <v>0</v>
      </c>
      <c r="S49" s="49">
        <f t="shared" ref="S49" si="479">S48*24</f>
        <v>0</v>
      </c>
      <c r="T49" s="49">
        <f t="shared" ref="T49" si="480">T48*24</f>
        <v>0</v>
      </c>
      <c r="U49" s="49">
        <f t="shared" ref="U49" si="481">U48*24</f>
        <v>0</v>
      </c>
      <c r="V49" s="49">
        <f t="shared" ref="V49" si="482">V48*24</f>
        <v>0</v>
      </c>
      <c r="W49" s="49">
        <f t="shared" ref="W49" si="483">W48*24</f>
        <v>0</v>
      </c>
      <c r="X49" s="49">
        <f t="shared" ref="X49" si="484">X48*24</f>
        <v>0</v>
      </c>
      <c r="Y49" s="49">
        <f t="shared" ref="Y49" si="485">Y48*24</f>
        <v>0</v>
      </c>
      <c r="Z49" s="49">
        <f t="shared" ref="Z49" si="486">Z48*24</f>
        <v>0</v>
      </c>
      <c r="AA49" s="49">
        <f t="shared" ref="AA49" si="487">AA48*24</f>
        <v>0</v>
      </c>
      <c r="AB49" s="49">
        <f t="shared" ref="AB49" si="488">AB48*24</f>
        <v>0</v>
      </c>
      <c r="AC49" s="49">
        <f t="shared" ref="AC49" si="489">AC48*24</f>
        <v>0</v>
      </c>
      <c r="AD49" s="49">
        <f t="shared" ref="AD49" si="490">AD48*24</f>
        <v>0</v>
      </c>
      <c r="AE49" s="49">
        <f t="shared" ref="AE49" si="491">AE48*24</f>
        <v>0</v>
      </c>
      <c r="AF49" s="49">
        <f t="shared" ref="AF49" si="492">AF48*24</f>
        <v>0</v>
      </c>
      <c r="AG49" s="49">
        <f t="shared" ref="AG49" si="493">AG48*24</f>
        <v>0</v>
      </c>
      <c r="AH49" s="49">
        <f t="shared" ref="AH49" si="494">AH48*24</f>
        <v>0</v>
      </c>
      <c r="AI49" s="49">
        <f t="shared" ref="AI49" si="495">AI48*24</f>
        <v>0</v>
      </c>
      <c r="AJ49" s="49">
        <f t="shared" ref="AJ49" si="496">AJ48*24</f>
        <v>0</v>
      </c>
      <c r="AK49" s="49">
        <f t="shared" ref="AK49" si="497">AK48*24</f>
        <v>0</v>
      </c>
      <c r="AL49" s="49">
        <f t="shared" ref="AL49" si="498">AL48*24</f>
        <v>0</v>
      </c>
      <c r="AM49" s="30"/>
      <c r="AN49" s="30"/>
      <c r="AO49" s="30"/>
      <c r="AP49" s="30"/>
      <c r="AQ49" s="30"/>
      <c r="AR49" s="30"/>
      <c r="AS49" s="30"/>
      <c r="AT49" s="31"/>
      <c r="AU49" s="31"/>
      <c r="AV49" s="34"/>
    </row>
    <row r="50" spans="1:48" s="62" customFormat="1" x14ac:dyDescent="0.3">
      <c r="A50" s="53"/>
      <c r="B50" s="54"/>
      <c r="C50" s="54"/>
      <c r="D50" s="54"/>
      <c r="E50" s="55"/>
      <c r="F50" s="55"/>
      <c r="G50" s="56" t="s">
        <v>33</v>
      </c>
      <c r="H50" s="45" t="str">
        <f>IF(H49&lt;=4,"Leave",IF(H49&lt;7,"1/2 Day","Full Day"))</f>
        <v>Leave</v>
      </c>
      <c r="I50" s="45" t="str">
        <f t="shared" ref="I50" si="499">IF(I49&lt;=4,"Leave",IF(I49&lt;7,"1/2 Day","Full Day"))</f>
        <v>Leave</v>
      </c>
      <c r="J50" s="45" t="str">
        <f t="shared" ref="J50" si="500">IF(J49&lt;=4,"Leave",IF(J49&lt;7,"1/2 Day","Full Day"))</f>
        <v>Leave</v>
      </c>
      <c r="K50" s="45" t="str">
        <f t="shared" ref="K50" si="501">IF(K49&lt;=4,"Leave",IF(K49&lt;7,"1/2 Day","Full Day"))</f>
        <v>Leave</v>
      </c>
      <c r="L50" s="45" t="str">
        <f t="shared" ref="L50" si="502">IF(L49&lt;=4,"Leave",IF(L49&lt;7,"1/2 Day","Full Day"))</f>
        <v>Leave</v>
      </c>
      <c r="M50" s="45" t="str">
        <f t="shared" ref="M50" si="503">IF(M49&lt;=4,"Leave",IF(M49&lt;7,"1/2 Day","Full Day"))</f>
        <v>Leave</v>
      </c>
      <c r="N50" s="45" t="str">
        <f t="shared" ref="N50" si="504">IF(N49&lt;=4,"Leave",IF(N49&lt;7,"1/2 Day","Full Day"))</f>
        <v>Leave</v>
      </c>
      <c r="O50" s="45" t="str">
        <f t="shared" ref="O50" si="505">IF(O49&lt;=4,"Leave",IF(O49&lt;7,"1/2 Day","Full Day"))</f>
        <v>Leave</v>
      </c>
      <c r="P50" s="45" t="str">
        <f t="shared" ref="P50" si="506">IF(P49&lt;=4,"Leave",IF(P49&lt;7,"1/2 Day","Full Day"))</f>
        <v>Leave</v>
      </c>
      <c r="Q50" s="45" t="str">
        <f t="shared" ref="Q50" si="507">IF(Q49&lt;=4,"Leave",IF(Q49&lt;7,"1/2 Day","Full Day"))</f>
        <v>Leave</v>
      </c>
      <c r="R50" s="45" t="str">
        <f t="shared" ref="R50" si="508">IF(R49&lt;=4,"Leave",IF(R49&lt;7,"1/2 Day","Full Day"))</f>
        <v>Leave</v>
      </c>
      <c r="S50" s="45" t="str">
        <f t="shared" ref="S50" si="509">IF(S49&lt;=4,"Leave",IF(S49&lt;7,"1/2 Day","Full Day"))</f>
        <v>Leave</v>
      </c>
      <c r="T50" s="45" t="str">
        <f t="shared" ref="T50" si="510">IF(T49&lt;=4,"Leave",IF(T49&lt;7,"1/2 Day","Full Day"))</f>
        <v>Leave</v>
      </c>
      <c r="U50" s="45" t="str">
        <f t="shared" ref="U50" si="511">IF(U49&lt;=4,"Leave",IF(U49&lt;7,"1/2 Day","Full Day"))</f>
        <v>Leave</v>
      </c>
      <c r="V50" s="45" t="str">
        <f t="shared" ref="V50" si="512">IF(V49&lt;=4,"Leave",IF(V49&lt;7,"1/2 Day","Full Day"))</f>
        <v>Leave</v>
      </c>
      <c r="W50" s="45" t="str">
        <f t="shared" ref="W50" si="513">IF(W49&lt;=4,"Leave",IF(W49&lt;7,"1/2 Day","Full Day"))</f>
        <v>Leave</v>
      </c>
      <c r="X50" s="45" t="str">
        <f t="shared" ref="X50" si="514">IF(X49&lt;=4,"Leave",IF(X49&lt;7,"1/2 Day","Full Day"))</f>
        <v>Leave</v>
      </c>
      <c r="Y50" s="45" t="str">
        <f t="shared" ref="Y50" si="515">IF(Y49&lt;=4,"Leave",IF(Y49&lt;7,"1/2 Day","Full Day"))</f>
        <v>Leave</v>
      </c>
      <c r="Z50" s="45" t="str">
        <f t="shared" ref="Z50" si="516">IF(Z49&lt;=4,"Leave",IF(Z49&lt;7,"1/2 Day","Full Day"))</f>
        <v>Leave</v>
      </c>
      <c r="AA50" s="45" t="str">
        <f t="shared" ref="AA50" si="517">IF(AA49&lt;=4,"Leave",IF(AA49&lt;7,"1/2 Day","Full Day"))</f>
        <v>Leave</v>
      </c>
      <c r="AB50" s="45" t="str">
        <f t="shared" ref="AB50" si="518">IF(AB49&lt;=4,"Leave",IF(AB49&lt;7,"1/2 Day","Full Day"))</f>
        <v>Leave</v>
      </c>
      <c r="AC50" s="45" t="str">
        <f t="shared" ref="AC50" si="519">IF(AC49&lt;=4,"Leave",IF(AC49&lt;7,"1/2 Day","Full Day"))</f>
        <v>Leave</v>
      </c>
      <c r="AD50" s="45" t="str">
        <f t="shared" ref="AD50" si="520">IF(AD49&lt;=4,"Leave",IF(AD49&lt;7,"1/2 Day","Full Day"))</f>
        <v>Leave</v>
      </c>
      <c r="AE50" s="45" t="str">
        <f t="shared" ref="AE50" si="521">IF(AE49&lt;=4,"Leave",IF(AE49&lt;7,"1/2 Day","Full Day"))</f>
        <v>Leave</v>
      </c>
      <c r="AF50" s="45" t="str">
        <f t="shared" ref="AF50" si="522">IF(AF49&lt;=4,"Leave",IF(AF49&lt;7,"1/2 Day","Full Day"))</f>
        <v>Leave</v>
      </c>
      <c r="AG50" s="45" t="str">
        <f t="shared" ref="AG50" si="523">IF(AG49&lt;=4,"Leave",IF(AG49&lt;7,"1/2 Day","Full Day"))</f>
        <v>Leave</v>
      </c>
      <c r="AH50" s="45" t="str">
        <f t="shared" ref="AH50" si="524">IF(AH49&lt;=4,"Leave",IF(AH49&lt;7,"1/2 Day","Full Day"))</f>
        <v>Leave</v>
      </c>
      <c r="AI50" s="45" t="str">
        <f t="shared" ref="AI50" si="525">IF(AI49&lt;=4,"Leave",IF(AI49&lt;7,"1/2 Day","Full Day"))</f>
        <v>Leave</v>
      </c>
      <c r="AJ50" s="45" t="str">
        <f t="shared" ref="AJ50" si="526">IF(AJ49&lt;=4,"Leave",IF(AJ49&lt;7,"1/2 Day","Full Day"))</f>
        <v>Leave</v>
      </c>
      <c r="AK50" s="45" t="str">
        <f t="shared" ref="AK50" si="527">IF(AK49&lt;=4,"Leave",IF(AK49&lt;7,"1/2 Day","Full Day"))</f>
        <v>Leave</v>
      </c>
      <c r="AL50" s="45" t="str">
        <f t="shared" ref="AL50" si="528">IF(AL49&lt;=4,"Leave",IF(AL49&lt;7,"1/2 Day","Full Day"))</f>
        <v>Leave</v>
      </c>
      <c r="AM50" s="40">
        <f>COUNTIF(H50:AI50,"Full Day")</f>
        <v>0</v>
      </c>
      <c r="AN50" s="40">
        <f>COUNTIF(H50:AI50,"Off")</f>
        <v>0</v>
      </c>
      <c r="AO50" s="40">
        <f>COUNTIF(H50:AL50,"Leave")</f>
        <v>31</v>
      </c>
      <c r="AP50" s="40"/>
      <c r="AQ50" s="40"/>
      <c r="AR50" s="40"/>
      <c r="AS50" s="40">
        <f>SUM(AM50:AR50)</f>
        <v>31</v>
      </c>
      <c r="AT50" s="57"/>
      <c r="AU50" s="57"/>
      <c r="AV50" s="58"/>
    </row>
    <row r="51" spans="1:48" s="62" customFormat="1" x14ac:dyDescent="0.3">
      <c r="A51" s="53">
        <f>+A44+1</f>
        <v>7</v>
      </c>
      <c r="B51" s="19" t="s">
        <v>44</v>
      </c>
      <c r="C51" s="20"/>
      <c r="D51" s="20" t="s">
        <v>45</v>
      </c>
      <c r="E51" s="22" t="s">
        <v>46</v>
      </c>
      <c r="F51" s="22"/>
      <c r="G51" s="23" t="s">
        <v>29</v>
      </c>
      <c r="H51" s="24">
        <v>0.43541666666666662</v>
      </c>
      <c r="I51" s="24">
        <v>0.4291666666666667</v>
      </c>
      <c r="J51" s="24">
        <v>0.4368055555555555</v>
      </c>
      <c r="K51" s="24">
        <v>0.45833333333333331</v>
      </c>
      <c r="L51" s="24">
        <v>0.38194444444444442</v>
      </c>
      <c r="M51" s="24">
        <v>0.40625</v>
      </c>
      <c r="N51" s="24"/>
      <c r="O51" s="24">
        <v>0.39513888888888887</v>
      </c>
      <c r="P51" s="24">
        <v>0.41944444444444445</v>
      </c>
      <c r="Q51" s="24">
        <v>0.43333333333333335</v>
      </c>
      <c r="R51" s="24">
        <v>0.39097222222222222</v>
      </c>
      <c r="S51" s="24">
        <v>0.40625</v>
      </c>
      <c r="T51" s="24">
        <v>0.4201388888888889</v>
      </c>
      <c r="U51" s="24"/>
      <c r="V51" s="25">
        <v>0.3979166666666667</v>
      </c>
      <c r="W51" s="26">
        <v>0.41666666666666669</v>
      </c>
      <c r="X51" s="26">
        <v>0.40763888888888888</v>
      </c>
      <c r="Y51" s="26">
        <v>0.40277777777777773</v>
      </c>
      <c r="Z51" s="25">
        <v>0.42499999999999999</v>
      </c>
      <c r="AA51" s="27"/>
      <c r="AB51" s="25"/>
      <c r="AC51" s="25"/>
      <c r="AD51" s="28"/>
      <c r="AE51" s="28"/>
      <c r="AF51" s="29"/>
      <c r="AG51" s="24"/>
      <c r="AH51" s="29"/>
      <c r="AI51" s="29"/>
      <c r="AJ51" s="29"/>
      <c r="AK51" s="24"/>
      <c r="AL51" s="29"/>
      <c r="AM51" s="30"/>
      <c r="AN51" s="30"/>
      <c r="AO51" s="30"/>
      <c r="AP51" s="30"/>
      <c r="AQ51" s="30"/>
      <c r="AR51" s="30"/>
      <c r="AS51" s="30"/>
      <c r="AT51" s="31"/>
      <c r="AU51" s="31"/>
      <c r="AV51" s="32"/>
    </row>
    <row r="52" spans="1:48" s="62" customFormat="1" x14ac:dyDescent="0.3">
      <c r="A52" s="53"/>
      <c r="B52" s="20"/>
      <c r="C52" s="20"/>
      <c r="D52" s="20"/>
      <c r="E52" s="22"/>
      <c r="F52" s="22"/>
      <c r="G52" s="23" t="s">
        <v>30</v>
      </c>
      <c r="H52" s="33">
        <v>0.88680555555555562</v>
      </c>
      <c r="I52" s="24">
        <v>0.87152777777777779</v>
      </c>
      <c r="J52" s="24">
        <v>0.88888888888888884</v>
      </c>
      <c r="K52" s="24">
        <v>0.87916666666666676</v>
      </c>
      <c r="L52" s="24">
        <v>0.86111111111111116</v>
      </c>
      <c r="M52" s="24">
        <v>0.83194444444444438</v>
      </c>
      <c r="N52" s="24"/>
      <c r="O52" s="24">
        <v>0.86111111111111116</v>
      </c>
      <c r="P52" s="24">
        <v>0.84166666666666667</v>
      </c>
      <c r="Q52" s="24">
        <v>0.81111111111111101</v>
      </c>
      <c r="R52" s="24">
        <v>0.86736111111111114</v>
      </c>
      <c r="S52" s="24">
        <v>0.87291666666666667</v>
      </c>
      <c r="T52" s="24">
        <v>0.87638888888888899</v>
      </c>
      <c r="U52" s="24"/>
      <c r="V52" s="25">
        <v>0.88055555555555554</v>
      </c>
      <c r="W52" s="26">
        <v>0.85416666666666663</v>
      </c>
      <c r="X52" s="26">
        <v>0.83958333333333324</v>
      </c>
      <c r="Y52" s="26">
        <v>0.87222222222222223</v>
      </c>
      <c r="Z52" s="25">
        <v>0.85833333333333339</v>
      </c>
      <c r="AA52" s="27"/>
      <c r="AB52" s="25"/>
      <c r="AC52" s="25"/>
      <c r="AD52" s="28"/>
      <c r="AE52" s="26"/>
      <c r="AF52" s="29"/>
      <c r="AG52" s="26"/>
      <c r="AH52" s="29"/>
      <c r="AI52" s="29"/>
      <c r="AJ52" s="26"/>
      <c r="AK52" s="26"/>
      <c r="AL52" s="29"/>
      <c r="AM52" s="30"/>
      <c r="AN52" s="30"/>
      <c r="AO52" s="30"/>
      <c r="AP52" s="30"/>
      <c r="AQ52" s="30"/>
      <c r="AR52" s="30"/>
      <c r="AS52" s="30"/>
      <c r="AT52" s="31"/>
      <c r="AU52" s="31"/>
      <c r="AV52" s="34"/>
    </row>
    <row r="53" spans="1:48" s="62" customFormat="1" x14ac:dyDescent="0.3">
      <c r="A53" s="53"/>
      <c r="B53" s="20"/>
      <c r="C53" s="20"/>
      <c r="D53" s="20"/>
      <c r="E53" s="22"/>
      <c r="F53" s="22"/>
      <c r="G53" s="23" t="s">
        <v>29</v>
      </c>
      <c r="H53" s="36"/>
      <c r="I53" s="24"/>
      <c r="J53" s="24"/>
      <c r="K53" s="24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7"/>
      <c r="W53" s="38"/>
      <c r="X53" s="36"/>
      <c r="Y53" s="36"/>
      <c r="Z53" s="26"/>
      <c r="AA53" s="39"/>
      <c r="AB53" s="40"/>
      <c r="AC53" s="40"/>
      <c r="AD53" s="40"/>
      <c r="AE53" s="40"/>
      <c r="AF53" s="41"/>
      <c r="AG53" s="40"/>
      <c r="AH53" s="41"/>
      <c r="AI53" s="41"/>
      <c r="AJ53" s="41"/>
      <c r="AK53" s="40"/>
      <c r="AL53" s="41"/>
      <c r="AM53" s="30"/>
      <c r="AN53" s="30"/>
      <c r="AO53" s="30"/>
      <c r="AP53" s="30"/>
      <c r="AQ53" s="30"/>
      <c r="AR53" s="30"/>
      <c r="AS53" s="30"/>
      <c r="AT53" s="31"/>
      <c r="AU53" s="31"/>
      <c r="AV53" s="34"/>
    </row>
    <row r="54" spans="1:48" s="62" customFormat="1" x14ac:dyDescent="0.3">
      <c r="A54" s="53"/>
      <c r="B54" s="20"/>
      <c r="C54" s="20"/>
      <c r="D54" s="20"/>
      <c r="E54" s="22"/>
      <c r="F54" s="22"/>
      <c r="G54" s="23" t="s">
        <v>30</v>
      </c>
      <c r="H54" s="36"/>
      <c r="I54" s="24"/>
      <c r="J54" s="24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5"/>
      <c r="W54" s="36"/>
      <c r="X54" s="36"/>
      <c r="Y54" s="36"/>
      <c r="Z54" s="26"/>
      <c r="AA54" s="42"/>
      <c r="AB54" s="26"/>
      <c r="AC54" s="40"/>
      <c r="AD54" s="40"/>
      <c r="AE54" s="40"/>
      <c r="AF54" s="41"/>
      <c r="AG54" s="43"/>
      <c r="AH54" s="41"/>
      <c r="AI54" s="41"/>
      <c r="AJ54" s="41"/>
      <c r="AK54" s="43"/>
      <c r="AL54" s="41"/>
      <c r="AM54" s="30"/>
      <c r="AN54" s="30"/>
      <c r="AO54" s="30"/>
      <c r="AP54" s="30"/>
      <c r="AQ54" s="30"/>
      <c r="AR54" s="30"/>
      <c r="AS54" s="30"/>
      <c r="AT54" s="31"/>
      <c r="AU54" s="31"/>
      <c r="AV54" s="34"/>
    </row>
    <row r="55" spans="1:48" s="62" customFormat="1" x14ac:dyDescent="0.3">
      <c r="A55" s="53"/>
      <c r="B55" s="20"/>
      <c r="C55" s="20"/>
      <c r="D55" s="20"/>
      <c r="E55" s="22"/>
      <c r="F55" s="22"/>
      <c r="G55" s="44" t="s">
        <v>31</v>
      </c>
      <c r="H55" s="45">
        <f>(H52-H51)+(H54-H53)</f>
        <v>0.45138888888888901</v>
      </c>
      <c r="I55" s="45">
        <f t="shared" ref="I55:J55" si="529">(I52-I51)+(I54-I53)</f>
        <v>0.44236111111111109</v>
      </c>
      <c r="J55" s="45">
        <f t="shared" si="529"/>
        <v>0.45208333333333334</v>
      </c>
      <c r="K55" s="45">
        <f t="shared" ref="K55" si="530">(K52-K51)+(K54-K53)</f>
        <v>0.42083333333333345</v>
      </c>
      <c r="L55" s="45">
        <f t="shared" ref="L55" si="531">(L52-L51)+(L54-L53)</f>
        <v>0.47916666666666674</v>
      </c>
      <c r="M55" s="45">
        <f t="shared" ref="M55" si="532">(M52-M51)+(M54-M53)</f>
        <v>0.42569444444444438</v>
      </c>
      <c r="N55" s="45">
        <f t="shared" ref="N55" si="533">(N52-N51)+(N54-N53)</f>
        <v>0</v>
      </c>
      <c r="O55" s="45">
        <f t="shared" ref="O55" si="534">(O52-O51)+(O54-O53)</f>
        <v>0.46597222222222229</v>
      </c>
      <c r="P55" s="45">
        <f t="shared" ref="P55" si="535">(P52-P51)+(P54-P53)</f>
        <v>0.42222222222222222</v>
      </c>
      <c r="Q55" s="45">
        <f t="shared" ref="Q55" si="536">(Q52-Q51)+(Q54-Q53)</f>
        <v>0.37777777777777766</v>
      </c>
      <c r="R55" s="45">
        <f t="shared" ref="R55" si="537">(R52-R51)+(R54-R53)</f>
        <v>0.47638888888888892</v>
      </c>
      <c r="S55" s="45">
        <f t="shared" ref="S55" si="538">(S52-S51)+(S54-S53)</f>
        <v>0.46666666666666667</v>
      </c>
      <c r="T55" s="45">
        <f t="shared" ref="T55" si="539">(T52-T51)+(T54-T53)</f>
        <v>0.4562500000000001</v>
      </c>
      <c r="U55" s="45">
        <f t="shared" ref="U55:V55" si="540">(U52-U51)+(U54-U53)</f>
        <v>0</v>
      </c>
      <c r="V55" s="45">
        <f t="shared" si="540"/>
        <v>0.48263888888888884</v>
      </c>
      <c r="W55" s="45">
        <f t="shared" ref="W55" si="541">(W52-W51)+(W54-W53)</f>
        <v>0.43749999999999994</v>
      </c>
      <c r="X55" s="45">
        <f t="shared" ref="X55" si="542">(X52-X51)+(X54-X53)</f>
        <v>0.43194444444444435</v>
      </c>
      <c r="Y55" s="45">
        <f t="shared" ref="Y55" si="543">(Y52-Y51)+(Y54-Y53)</f>
        <v>0.4694444444444445</v>
      </c>
      <c r="Z55" s="45">
        <f t="shared" ref="Z55" si="544">(Z52-Z51)+(Z54-Z53)</f>
        <v>0.4333333333333334</v>
      </c>
      <c r="AA55" s="45">
        <f t="shared" ref="AA55" si="545">(AA52-AA51)+(AA54-AA53)</f>
        <v>0</v>
      </c>
      <c r="AB55" s="45">
        <f t="shared" ref="AB55" si="546">(AB52-AB51)+(AB54-AB53)</f>
        <v>0</v>
      </c>
      <c r="AC55" s="45">
        <f t="shared" ref="AC55" si="547">(AC52-AC51)+(AC54-AC53)</f>
        <v>0</v>
      </c>
      <c r="AD55" s="45">
        <f t="shared" ref="AD55" si="548">(AD52-AD51)+(AD54-AD53)</f>
        <v>0</v>
      </c>
      <c r="AE55" s="45">
        <f t="shared" ref="AE55" si="549">(AE52-AE51)+(AE54-AE53)</f>
        <v>0</v>
      </c>
      <c r="AF55" s="45">
        <f t="shared" ref="AF55" si="550">(AF52-AF51)+(AF54-AF53)</f>
        <v>0</v>
      </c>
      <c r="AG55" s="45">
        <f t="shared" ref="AG55" si="551">(AG52-AG51)+(AG54-AG53)</f>
        <v>0</v>
      </c>
      <c r="AH55" s="45">
        <f t="shared" ref="AH55" si="552">(AH52-AH51)+(AH54-AH53)</f>
        <v>0</v>
      </c>
      <c r="AI55" s="45">
        <f t="shared" ref="AI55" si="553">(AI52-AI51)+(AI54-AI53)</f>
        <v>0</v>
      </c>
      <c r="AJ55" s="45">
        <f t="shared" ref="AJ55" si="554">(AJ52-AJ51)+(AJ54-AJ53)</f>
        <v>0</v>
      </c>
      <c r="AK55" s="45">
        <f t="shared" ref="AK55" si="555">(AK52-AK51)+(AK54-AK53)</f>
        <v>0</v>
      </c>
      <c r="AL55" s="45">
        <f t="shared" ref="AL55" si="556">(AL52-AL51)+(AL54-AL53)</f>
        <v>0</v>
      </c>
      <c r="AM55" s="30"/>
      <c r="AN55" s="30"/>
      <c r="AO55" s="30"/>
      <c r="AP55" s="30"/>
      <c r="AQ55" s="30"/>
      <c r="AR55" s="30"/>
      <c r="AS55" s="30"/>
      <c r="AT55" s="31"/>
      <c r="AU55" s="31"/>
      <c r="AV55" s="34"/>
    </row>
    <row r="56" spans="1:48" s="62" customFormat="1" x14ac:dyDescent="0.3">
      <c r="A56" s="53"/>
      <c r="B56" s="20"/>
      <c r="C56" s="20"/>
      <c r="D56" s="20"/>
      <c r="E56" s="22"/>
      <c r="F56" s="22"/>
      <c r="G56" s="44" t="s">
        <v>32</v>
      </c>
      <c r="H56" s="49">
        <f>H55*24</f>
        <v>10.833333333333336</v>
      </c>
      <c r="I56" s="49">
        <f t="shared" ref="I56:J56" si="557">I55*24</f>
        <v>10.616666666666667</v>
      </c>
      <c r="J56" s="49">
        <f t="shared" si="557"/>
        <v>10.85</v>
      </c>
      <c r="K56" s="49">
        <f t="shared" ref="K56" si="558">K55*24</f>
        <v>10.100000000000003</v>
      </c>
      <c r="L56" s="49">
        <f t="shared" ref="L56" si="559">L55*24</f>
        <v>11.500000000000002</v>
      </c>
      <c r="M56" s="49">
        <f t="shared" ref="M56" si="560">M55*24</f>
        <v>10.216666666666665</v>
      </c>
      <c r="N56" s="49">
        <f t="shared" ref="N56" si="561">N55*24</f>
        <v>0</v>
      </c>
      <c r="O56" s="49">
        <f t="shared" ref="O56" si="562">O55*24</f>
        <v>11.183333333333335</v>
      </c>
      <c r="P56" s="49">
        <f t="shared" ref="P56" si="563">P55*24</f>
        <v>10.133333333333333</v>
      </c>
      <c r="Q56" s="49">
        <f t="shared" ref="Q56" si="564">Q55*24</f>
        <v>9.0666666666666629</v>
      </c>
      <c r="R56" s="49">
        <f t="shared" ref="R56" si="565">R55*24</f>
        <v>11.433333333333334</v>
      </c>
      <c r="S56" s="49">
        <f t="shared" ref="S56" si="566">S55*24</f>
        <v>11.2</v>
      </c>
      <c r="T56" s="49">
        <f t="shared" ref="T56" si="567">T55*24</f>
        <v>10.950000000000003</v>
      </c>
      <c r="U56" s="49">
        <f t="shared" ref="U56:V56" si="568">U55*24</f>
        <v>0</v>
      </c>
      <c r="V56" s="49">
        <f t="shared" si="568"/>
        <v>11.583333333333332</v>
      </c>
      <c r="W56" s="49">
        <f t="shared" ref="W56" si="569">W55*24</f>
        <v>10.499999999999998</v>
      </c>
      <c r="X56" s="49">
        <f t="shared" ref="X56" si="570">X55*24</f>
        <v>10.366666666666664</v>
      </c>
      <c r="Y56" s="49">
        <f t="shared" ref="Y56" si="571">Y55*24</f>
        <v>11.266666666666667</v>
      </c>
      <c r="Z56" s="49">
        <f t="shared" ref="Z56" si="572">Z55*24</f>
        <v>10.400000000000002</v>
      </c>
      <c r="AA56" s="49">
        <f t="shared" ref="AA56" si="573">AA55*24</f>
        <v>0</v>
      </c>
      <c r="AB56" s="49">
        <f t="shared" ref="AB56" si="574">AB55*24</f>
        <v>0</v>
      </c>
      <c r="AC56" s="49">
        <f t="shared" ref="AC56" si="575">AC55*24</f>
        <v>0</v>
      </c>
      <c r="AD56" s="49">
        <f t="shared" ref="AD56" si="576">AD55*24</f>
        <v>0</v>
      </c>
      <c r="AE56" s="49">
        <f t="shared" ref="AE56" si="577">AE55*24</f>
        <v>0</v>
      </c>
      <c r="AF56" s="49">
        <f t="shared" ref="AF56" si="578">AF55*24</f>
        <v>0</v>
      </c>
      <c r="AG56" s="49">
        <f t="shared" ref="AG56" si="579">AG55*24</f>
        <v>0</v>
      </c>
      <c r="AH56" s="49">
        <f t="shared" ref="AH56" si="580">AH55*24</f>
        <v>0</v>
      </c>
      <c r="AI56" s="49">
        <f t="shared" ref="AI56" si="581">AI55*24</f>
        <v>0</v>
      </c>
      <c r="AJ56" s="49">
        <f t="shared" ref="AJ56" si="582">AJ55*24</f>
        <v>0</v>
      </c>
      <c r="AK56" s="49">
        <f t="shared" ref="AK56" si="583">AK55*24</f>
        <v>0</v>
      </c>
      <c r="AL56" s="49">
        <f t="shared" ref="AL56" si="584">AL55*24</f>
        <v>0</v>
      </c>
      <c r="AM56" s="30"/>
      <c r="AN56" s="30"/>
      <c r="AO56" s="30"/>
      <c r="AP56" s="30"/>
      <c r="AQ56" s="30"/>
      <c r="AR56" s="30"/>
      <c r="AS56" s="30"/>
      <c r="AT56" s="31"/>
      <c r="AU56" s="31"/>
      <c r="AV56" s="34"/>
    </row>
    <row r="57" spans="1:48" s="62" customFormat="1" x14ac:dyDescent="0.3">
      <c r="A57" s="53"/>
      <c r="B57" s="54"/>
      <c r="C57" s="54"/>
      <c r="D57" s="54"/>
      <c r="E57" s="55"/>
      <c r="F57" s="55"/>
      <c r="G57" s="56" t="s">
        <v>33</v>
      </c>
      <c r="H57" s="45" t="str">
        <f>IF(H56&lt;=4,"Leave",IF(H56&lt;7,"1/2 Day","Full Day"))</f>
        <v>Full Day</v>
      </c>
      <c r="I57" s="45" t="str">
        <f t="shared" ref="I57:J57" si="585">IF(I56&lt;=4,"Leave",IF(I56&lt;7,"1/2 Day","Full Day"))</f>
        <v>Full Day</v>
      </c>
      <c r="J57" s="45" t="str">
        <f t="shared" si="585"/>
        <v>Full Day</v>
      </c>
      <c r="K57" s="45" t="str">
        <f t="shared" ref="K57" si="586">IF(K56&lt;=4,"Leave",IF(K56&lt;7,"1/2 Day","Full Day"))</f>
        <v>Full Day</v>
      </c>
      <c r="L57" s="45" t="str">
        <f t="shared" ref="L57" si="587">IF(L56&lt;=4,"Leave",IF(L56&lt;7,"1/2 Day","Full Day"))</f>
        <v>Full Day</v>
      </c>
      <c r="M57" s="45" t="str">
        <f t="shared" ref="M57" si="588">IF(M56&lt;=4,"Leave",IF(M56&lt;7,"1/2 Day","Full Day"))</f>
        <v>Full Day</v>
      </c>
      <c r="N57" s="45" t="str">
        <f t="shared" ref="N57" si="589">IF(N56&lt;=4,"Leave",IF(N56&lt;7,"1/2 Day","Full Day"))</f>
        <v>Leave</v>
      </c>
      <c r="O57" s="45" t="str">
        <f t="shared" ref="O57" si="590">IF(O56&lt;=4,"Leave",IF(O56&lt;7,"1/2 Day","Full Day"))</f>
        <v>Full Day</v>
      </c>
      <c r="P57" s="45" t="str">
        <f t="shared" ref="P57" si="591">IF(P56&lt;=4,"Leave",IF(P56&lt;7,"1/2 Day","Full Day"))</f>
        <v>Full Day</v>
      </c>
      <c r="Q57" s="45" t="str">
        <f t="shared" ref="Q57" si="592">IF(Q56&lt;=4,"Leave",IF(Q56&lt;7,"1/2 Day","Full Day"))</f>
        <v>Full Day</v>
      </c>
      <c r="R57" s="45" t="str">
        <f t="shared" ref="R57" si="593">IF(R56&lt;=4,"Leave",IF(R56&lt;7,"1/2 Day","Full Day"))</f>
        <v>Full Day</v>
      </c>
      <c r="S57" s="45" t="str">
        <f t="shared" ref="S57" si="594">IF(S56&lt;=4,"Leave",IF(S56&lt;7,"1/2 Day","Full Day"))</f>
        <v>Full Day</v>
      </c>
      <c r="T57" s="45" t="str">
        <f t="shared" ref="T57" si="595">IF(T56&lt;=4,"Leave",IF(T56&lt;7,"1/2 Day","Full Day"))</f>
        <v>Full Day</v>
      </c>
      <c r="U57" s="45" t="str">
        <f t="shared" ref="U57:V57" si="596">IF(U56&lt;=4,"Leave",IF(U56&lt;7,"1/2 Day","Full Day"))</f>
        <v>Leave</v>
      </c>
      <c r="V57" s="45" t="str">
        <f t="shared" si="596"/>
        <v>Full Day</v>
      </c>
      <c r="W57" s="45" t="str">
        <f t="shared" ref="W57" si="597">IF(W56&lt;=4,"Leave",IF(W56&lt;7,"1/2 Day","Full Day"))</f>
        <v>Full Day</v>
      </c>
      <c r="X57" s="45" t="str">
        <f t="shared" ref="X57" si="598">IF(X56&lt;=4,"Leave",IF(X56&lt;7,"1/2 Day","Full Day"))</f>
        <v>Full Day</v>
      </c>
      <c r="Y57" s="45" t="str">
        <f t="shared" ref="Y57" si="599">IF(Y56&lt;=4,"Leave",IF(Y56&lt;7,"1/2 Day","Full Day"))</f>
        <v>Full Day</v>
      </c>
      <c r="Z57" s="45" t="str">
        <f t="shared" ref="Z57" si="600">IF(Z56&lt;=4,"Leave",IF(Z56&lt;7,"1/2 Day","Full Day"))</f>
        <v>Full Day</v>
      </c>
      <c r="AA57" s="45" t="str">
        <f t="shared" ref="AA57" si="601">IF(AA56&lt;=4,"Leave",IF(AA56&lt;7,"1/2 Day","Full Day"))</f>
        <v>Leave</v>
      </c>
      <c r="AB57" s="45" t="str">
        <f t="shared" ref="AB57" si="602">IF(AB56&lt;=4,"Leave",IF(AB56&lt;7,"1/2 Day","Full Day"))</f>
        <v>Leave</v>
      </c>
      <c r="AC57" s="45" t="str">
        <f t="shared" ref="AC57" si="603">IF(AC56&lt;=4,"Leave",IF(AC56&lt;7,"1/2 Day","Full Day"))</f>
        <v>Leave</v>
      </c>
      <c r="AD57" s="45" t="str">
        <f t="shared" ref="AD57" si="604">IF(AD56&lt;=4,"Leave",IF(AD56&lt;7,"1/2 Day","Full Day"))</f>
        <v>Leave</v>
      </c>
      <c r="AE57" s="45" t="str">
        <f t="shared" ref="AE57" si="605">IF(AE56&lt;=4,"Leave",IF(AE56&lt;7,"1/2 Day","Full Day"))</f>
        <v>Leave</v>
      </c>
      <c r="AF57" s="45" t="str">
        <f t="shared" ref="AF57" si="606">IF(AF56&lt;=4,"Leave",IF(AF56&lt;7,"1/2 Day","Full Day"))</f>
        <v>Leave</v>
      </c>
      <c r="AG57" s="45" t="str">
        <f t="shared" ref="AG57" si="607">IF(AG56&lt;=4,"Leave",IF(AG56&lt;7,"1/2 Day","Full Day"))</f>
        <v>Leave</v>
      </c>
      <c r="AH57" s="45" t="str">
        <f t="shared" ref="AH57" si="608">IF(AH56&lt;=4,"Leave",IF(AH56&lt;7,"1/2 Day","Full Day"))</f>
        <v>Leave</v>
      </c>
      <c r="AI57" s="45" t="str">
        <f t="shared" ref="AI57" si="609">IF(AI56&lt;=4,"Leave",IF(AI56&lt;7,"1/2 Day","Full Day"))</f>
        <v>Leave</v>
      </c>
      <c r="AJ57" s="45" t="str">
        <f t="shared" ref="AJ57" si="610">IF(AJ56&lt;=4,"Leave",IF(AJ56&lt;7,"1/2 Day","Full Day"))</f>
        <v>Leave</v>
      </c>
      <c r="AK57" s="45" t="str">
        <f t="shared" ref="AK57" si="611">IF(AK56&lt;=4,"Leave",IF(AK56&lt;7,"1/2 Day","Full Day"))</f>
        <v>Leave</v>
      </c>
      <c r="AL57" s="45" t="str">
        <f t="shared" ref="AL57" si="612">IF(AL56&lt;=4,"Leave",IF(AL56&lt;7,"1/2 Day","Full Day"))</f>
        <v>Leave</v>
      </c>
      <c r="AM57" s="40">
        <f>COUNTIF(H57:AI57,"Full Day")</f>
        <v>17</v>
      </c>
      <c r="AN57" s="40">
        <f>COUNTIF(H57:AI57,"Off")</f>
        <v>0</v>
      </c>
      <c r="AO57" s="40">
        <f>COUNTIF(H57:AL57,"Leave")</f>
        <v>14</v>
      </c>
      <c r="AP57" s="40"/>
      <c r="AQ57" s="40"/>
      <c r="AR57" s="40"/>
      <c r="AS57" s="40">
        <f>SUM(AM57:AR57)</f>
        <v>31</v>
      </c>
      <c r="AT57" s="57"/>
      <c r="AU57" s="57"/>
      <c r="AV57" s="58"/>
    </row>
    <row r="58" spans="1:48" s="62" customFormat="1" x14ac:dyDescent="0.3">
      <c r="A58" s="53"/>
      <c r="B58" s="54"/>
      <c r="C58" s="54"/>
      <c r="D58" s="54"/>
      <c r="E58" s="55"/>
      <c r="F58" s="55"/>
      <c r="G58" s="56"/>
      <c r="H58" s="45" t="s">
        <v>208</v>
      </c>
      <c r="I58" s="45" t="s">
        <v>208</v>
      </c>
      <c r="J58" s="45" t="s">
        <v>208</v>
      </c>
      <c r="K58" s="45" t="s">
        <v>208</v>
      </c>
      <c r="L58" s="45" t="s">
        <v>208</v>
      </c>
      <c r="M58" s="45" t="s">
        <v>208</v>
      </c>
      <c r="N58" s="45" t="s">
        <v>209</v>
      </c>
      <c r="O58" s="45" t="s">
        <v>208</v>
      </c>
      <c r="P58" s="45" t="s">
        <v>208</v>
      </c>
      <c r="Q58" s="45" t="s">
        <v>208</v>
      </c>
      <c r="R58" s="45" t="s">
        <v>208</v>
      </c>
      <c r="S58" s="45" t="s">
        <v>208</v>
      </c>
      <c r="T58" s="45" t="s">
        <v>208</v>
      </c>
      <c r="U58" s="45" t="s">
        <v>209</v>
      </c>
      <c r="V58" s="45" t="s">
        <v>208</v>
      </c>
      <c r="W58" s="45" t="s">
        <v>208</v>
      </c>
      <c r="X58" s="45" t="s">
        <v>208</v>
      </c>
      <c r="Y58" s="45" t="s">
        <v>208</v>
      </c>
      <c r="Z58" s="45" t="s">
        <v>208</v>
      </c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0"/>
      <c r="AN58" s="40"/>
      <c r="AO58" s="40"/>
      <c r="AP58" s="40"/>
      <c r="AQ58" s="40"/>
      <c r="AR58" s="40"/>
      <c r="AS58" s="40"/>
      <c r="AT58" s="57"/>
      <c r="AU58" s="57"/>
      <c r="AV58" s="58"/>
    </row>
    <row r="59" spans="1:48" s="62" customFormat="1" x14ac:dyDescent="0.3">
      <c r="A59" s="53">
        <f>A51+1</f>
        <v>8</v>
      </c>
      <c r="B59" s="19" t="s">
        <v>47</v>
      </c>
      <c r="C59" s="20"/>
      <c r="D59" s="20" t="s">
        <v>45</v>
      </c>
      <c r="E59" s="22" t="s">
        <v>48</v>
      </c>
      <c r="F59" s="22"/>
      <c r="G59" s="23" t="s">
        <v>29</v>
      </c>
      <c r="H59" s="24">
        <v>0.41944444444444445</v>
      </c>
      <c r="I59" s="24">
        <v>0.50208333333333333</v>
      </c>
      <c r="J59" s="24">
        <v>0.39999999999999997</v>
      </c>
      <c r="K59" s="24">
        <v>0.43055555555555558</v>
      </c>
      <c r="L59" s="24">
        <v>0.4375</v>
      </c>
      <c r="M59" s="24">
        <v>0.49652777777777773</v>
      </c>
      <c r="N59" s="24">
        <v>0.41666666666666669</v>
      </c>
      <c r="O59" s="24">
        <v>0.41319444444444442</v>
      </c>
      <c r="P59" s="24">
        <v>0.39930555555555558</v>
      </c>
      <c r="Q59" s="24">
        <v>0.40625</v>
      </c>
      <c r="R59" s="24">
        <v>0.40138888888888885</v>
      </c>
      <c r="S59" s="24">
        <v>0.46111111111111108</v>
      </c>
      <c r="T59" s="24">
        <v>0.42152777777777778</v>
      </c>
      <c r="U59" s="24">
        <v>0.36180555555555555</v>
      </c>
      <c r="V59" s="25">
        <v>0.40625</v>
      </c>
      <c r="W59" s="26">
        <v>0.39583333333333331</v>
      </c>
      <c r="X59" s="26">
        <v>0.40277777777777773</v>
      </c>
      <c r="Y59" s="26">
        <v>0.3888888888888889</v>
      </c>
      <c r="Z59" s="25">
        <v>0.3888888888888889</v>
      </c>
      <c r="AA59" s="27"/>
      <c r="AB59" s="25"/>
      <c r="AC59" s="25"/>
      <c r="AD59" s="28"/>
      <c r="AE59" s="28"/>
      <c r="AF59" s="29"/>
      <c r="AG59" s="24"/>
      <c r="AH59" s="29"/>
      <c r="AI59" s="29"/>
      <c r="AJ59" s="29"/>
      <c r="AK59" s="24"/>
      <c r="AL59" s="29"/>
      <c r="AM59" s="30"/>
      <c r="AN59" s="30"/>
      <c r="AO59" s="30"/>
      <c r="AP59" s="30"/>
      <c r="AQ59" s="30"/>
      <c r="AR59" s="30"/>
      <c r="AS59" s="30"/>
      <c r="AT59" s="31"/>
      <c r="AU59" s="31"/>
      <c r="AV59" s="32"/>
    </row>
    <row r="60" spans="1:48" s="62" customFormat="1" x14ac:dyDescent="0.3">
      <c r="A60" s="53"/>
      <c r="B60" s="20"/>
      <c r="C60" s="20"/>
      <c r="D60" s="20"/>
      <c r="E60" s="22"/>
      <c r="F60" s="22"/>
      <c r="G60" s="23" t="s">
        <v>30</v>
      </c>
      <c r="H60" s="33">
        <v>0.85416666666666663</v>
      </c>
      <c r="I60" s="24">
        <v>0.82291666666666663</v>
      </c>
      <c r="J60" s="24">
        <v>0.82986111111111116</v>
      </c>
      <c r="K60" s="24">
        <v>0.8833333333333333</v>
      </c>
      <c r="L60" s="24">
        <v>0.83750000000000002</v>
      </c>
      <c r="M60" s="24">
        <v>0.83333333333333337</v>
      </c>
      <c r="N60" s="24">
        <v>0.79861111111111116</v>
      </c>
      <c r="O60" s="24">
        <v>0.85069444444444453</v>
      </c>
      <c r="P60" s="24">
        <v>0.84027777777777779</v>
      </c>
      <c r="Q60" s="24">
        <v>0.83472222222222225</v>
      </c>
      <c r="R60" s="24">
        <v>0.85416666666666663</v>
      </c>
      <c r="S60" s="24">
        <v>0.98541666666666661</v>
      </c>
      <c r="T60" s="24">
        <v>0.86805555555555547</v>
      </c>
      <c r="U60" s="24">
        <v>0.84583333333333333</v>
      </c>
      <c r="V60" s="25">
        <v>0.83680555555555547</v>
      </c>
      <c r="W60" s="26">
        <v>0.83680555555555547</v>
      </c>
      <c r="X60" s="26">
        <v>0.84166666666666667</v>
      </c>
      <c r="Y60" s="26">
        <v>0.83194444444444438</v>
      </c>
      <c r="Z60" s="25">
        <v>0.84305555555555556</v>
      </c>
      <c r="AA60" s="27"/>
      <c r="AB60" s="25"/>
      <c r="AC60" s="25"/>
      <c r="AD60" s="28"/>
      <c r="AE60" s="26"/>
      <c r="AF60" s="29"/>
      <c r="AG60" s="26"/>
      <c r="AH60" s="29"/>
      <c r="AI60" s="29"/>
      <c r="AJ60" s="26"/>
      <c r="AK60" s="26"/>
      <c r="AL60" s="29"/>
      <c r="AM60" s="30"/>
      <c r="AN60" s="30"/>
      <c r="AO60" s="30"/>
      <c r="AP60" s="30"/>
      <c r="AQ60" s="30"/>
      <c r="AR60" s="30"/>
      <c r="AS60" s="30"/>
      <c r="AT60" s="31"/>
      <c r="AU60" s="31"/>
      <c r="AV60" s="34"/>
    </row>
    <row r="61" spans="1:48" s="62" customFormat="1" x14ac:dyDescent="0.3">
      <c r="A61" s="53"/>
      <c r="B61" s="20"/>
      <c r="C61" s="20"/>
      <c r="D61" s="20"/>
      <c r="E61" s="22"/>
      <c r="F61" s="22"/>
      <c r="G61" s="23" t="s">
        <v>29</v>
      </c>
      <c r="H61" s="36"/>
      <c r="I61" s="24"/>
      <c r="J61" s="24"/>
      <c r="K61" s="24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7"/>
      <c r="W61" s="38"/>
      <c r="X61" s="36"/>
      <c r="Y61" s="36"/>
      <c r="Z61" s="26"/>
      <c r="AA61" s="39"/>
      <c r="AB61" s="40"/>
      <c r="AC61" s="40"/>
      <c r="AD61" s="40"/>
      <c r="AE61" s="40"/>
      <c r="AF61" s="41"/>
      <c r="AG61" s="40"/>
      <c r="AH61" s="41"/>
      <c r="AI61" s="41"/>
      <c r="AJ61" s="41"/>
      <c r="AK61" s="40"/>
      <c r="AL61" s="41"/>
      <c r="AM61" s="30"/>
      <c r="AN61" s="30"/>
      <c r="AO61" s="30"/>
      <c r="AP61" s="30"/>
      <c r="AQ61" s="30"/>
      <c r="AR61" s="30"/>
      <c r="AS61" s="30"/>
      <c r="AT61" s="31"/>
      <c r="AU61" s="31"/>
      <c r="AV61" s="34"/>
    </row>
    <row r="62" spans="1:48" s="62" customFormat="1" x14ac:dyDescent="0.3">
      <c r="A62" s="53"/>
      <c r="B62" s="20"/>
      <c r="C62" s="20"/>
      <c r="D62" s="20"/>
      <c r="E62" s="22"/>
      <c r="F62" s="22"/>
      <c r="G62" s="23" t="s">
        <v>30</v>
      </c>
      <c r="H62" s="36"/>
      <c r="I62" s="24"/>
      <c r="J62" s="24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5"/>
      <c r="W62" s="36"/>
      <c r="X62" s="36"/>
      <c r="Y62" s="36"/>
      <c r="Z62" s="26"/>
      <c r="AA62" s="42"/>
      <c r="AB62" s="26"/>
      <c r="AC62" s="40"/>
      <c r="AD62" s="40"/>
      <c r="AE62" s="40"/>
      <c r="AF62" s="41"/>
      <c r="AG62" s="43"/>
      <c r="AH62" s="41"/>
      <c r="AI62" s="41"/>
      <c r="AJ62" s="41"/>
      <c r="AK62" s="43"/>
      <c r="AL62" s="41"/>
      <c r="AM62" s="30"/>
      <c r="AN62" s="30"/>
      <c r="AO62" s="30"/>
      <c r="AP62" s="30"/>
      <c r="AQ62" s="30"/>
      <c r="AR62" s="30"/>
      <c r="AS62" s="30"/>
      <c r="AT62" s="31"/>
      <c r="AU62" s="31"/>
      <c r="AV62" s="34"/>
    </row>
    <row r="63" spans="1:48" s="62" customFormat="1" x14ac:dyDescent="0.3">
      <c r="A63" s="53"/>
      <c r="B63" s="20"/>
      <c r="C63" s="20"/>
      <c r="D63" s="20"/>
      <c r="E63" s="22"/>
      <c r="F63" s="22"/>
      <c r="G63" s="44" t="s">
        <v>31</v>
      </c>
      <c r="H63" s="45">
        <f>(H60-H59)+(H62-H61)</f>
        <v>0.43472222222222218</v>
      </c>
      <c r="I63" s="45">
        <f t="shared" ref="I63" si="613">(I60-I59)+(I62-I61)</f>
        <v>0.3208333333333333</v>
      </c>
      <c r="J63" s="45">
        <f t="shared" ref="J63" si="614">(J60-J59)+(J62-J61)</f>
        <v>0.42986111111111119</v>
      </c>
      <c r="K63" s="45">
        <f t="shared" ref="K63" si="615">(K60-K59)+(K62-K61)</f>
        <v>0.45277777777777772</v>
      </c>
      <c r="L63" s="45">
        <f t="shared" ref="L63" si="616">(L60-L59)+(L62-L61)</f>
        <v>0.4</v>
      </c>
      <c r="M63" s="45">
        <f t="shared" ref="M63" si="617">(M60-M59)+(M62-M61)</f>
        <v>0.33680555555555564</v>
      </c>
      <c r="N63" s="45">
        <f t="shared" ref="N63" si="618">(N60-N59)+(N62-N61)</f>
        <v>0.38194444444444448</v>
      </c>
      <c r="O63" s="45">
        <f t="shared" ref="O63" si="619">(O60-O59)+(O62-O61)</f>
        <v>0.43750000000000011</v>
      </c>
      <c r="P63" s="45">
        <f t="shared" ref="P63" si="620">(P60-P59)+(P62-P61)</f>
        <v>0.44097222222222221</v>
      </c>
      <c r="Q63" s="45">
        <f t="shared" ref="Q63" si="621">(Q60-Q59)+(Q62-Q61)</f>
        <v>0.42847222222222225</v>
      </c>
      <c r="R63" s="45">
        <f t="shared" ref="R63" si="622">(R60-R59)+(R62-R61)</f>
        <v>0.45277777777777778</v>
      </c>
      <c r="S63" s="45">
        <f t="shared" ref="S63" si="623">(S60-S59)+(S62-S61)</f>
        <v>0.52430555555555558</v>
      </c>
      <c r="T63" s="45">
        <f t="shared" ref="T63" si="624">(T60-T59)+(T62-T61)</f>
        <v>0.44652777777777769</v>
      </c>
      <c r="U63" s="45">
        <f t="shared" ref="U63" si="625">(U60-U59)+(U62-U61)</f>
        <v>0.48402777777777778</v>
      </c>
      <c r="V63" s="45">
        <f t="shared" ref="V63" si="626">(V60-V59)+(V62-V61)</f>
        <v>0.43055555555555547</v>
      </c>
      <c r="W63" s="45">
        <f t="shared" ref="W63" si="627">(W60-W59)+(W62-W61)</f>
        <v>0.44097222222222215</v>
      </c>
      <c r="X63" s="45">
        <f t="shared" ref="X63" si="628">(X60-X59)+(X62-X61)</f>
        <v>0.43888888888888894</v>
      </c>
      <c r="Y63" s="45">
        <f t="shared" ref="Y63" si="629">(Y60-Y59)+(Y62-Y61)</f>
        <v>0.44305555555555548</v>
      </c>
      <c r="Z63" s="45">
        <f t="shared" ref="Z63" si="630">(Z60-Z59)+(Z62-Z61)</f>
        <v>0.45416666666666666</v>
      </c>
      <c r="AA63" s="45">
        <f t="shared" ref="AA63" si="631">(AA60-AA59)+(AA62-AA61)</f>
        <v>0</v>
      </c>
      <c r="AB63" s="45">
        <f t="shared" ref="AB63" si="632">(AB60-AB59)+(AB62-AB61)</f>
        <v>0</v>
      </c>
      <c r="AC63" s="45">
        <f t="shared" ref="AC63" si="633">(AC60-AC59)+(AC62-AC61)</f>
        <v>0</v>
      </c>
      <c r="AD63" s="45">
        <f t="shared" ref="AD63" si="634">(AD60-AD59)+(AD62-AD61)</f>
        <v>0</v>
      </c>
      <c r="AE63" s="45">
        <f t="shared" ref="AE63" si="635">(AE60-AE59)+(AE62-AE61)</f>
        <v>0</v>
      </c>
      <c r="AF63" s="45">
        <f t="shared" ref="AF63" si="636">(AF60-AF59)+(AF62-AF61)</f>
        <v>0</v>
      </c>
      <c r="AG63" s="45">
        <f t="shared" ref="AG63" si="637">(AG60-AG59)+(AG62-AG61)</f>
        <v>0</v>
      </c>
      <c r="AH63" s="45">
        <f t="shared" ref="AH63" si="638">(AH60-AH59)+(AH62-AH61)</f>
        <v>0</v>
      </c>
      <c r="AI63" s="45">
        <f t="shared" ref="AI63" si="639">(AI60-AI59)+(AI62-AI61)</f>
        <v>0</v>
      </c>
      <c r="AJ63" s="45">
        <f t="shared" ref="AJ63" si="640">(AJ60-AJ59)+(AJ62-AJ61)</f>
        <v>0</v>
      </c>
      <c r="AK63" s="45">
        <f t="shared" ref="AK63" si="641">(AK60-AK59)+(AK62-AK61)</f>
        <v>0</v>
      </c>
      <c r="AL63" s="45">
        <f t="shared" ref="AL63" si="642">(AL60-AL59)+(AL62-AL61)</f>
        <v>0</v>
      </c>
      <c r="AM63" s="30"/>
      <c r="AN63" s="30"/>
      <c r="AO63" s="30"/>
      <c r="AP63" s="30"/>
      <c r="AQ63" s="30"/>
      <c r="AR63" s="30"/>
      <c r="AS63" s="30"/>
      <c r="AT63" s="31"/>
      <c r="AU63" s="31"/>
      <c r="AV63" s="34"/>
    </row>
    <row r="64" spans="1:48" s="62" customFormat="1" x14ac:dyDescent="0.3">
      <c r="A64" s="53"/>
      <c r="B64" s="20"/>
      <c r="C64" s="20"/>
      <c r="D64" s="20"/>
      <c r="E64" s="22"/>
      <c r="F64" s="22"/>
      <c r="G64" s="44" t="s">
        <v>32</v>
      </c>
      <c r="H64" s="49">
        <f>H63*24</f>
        <v>10.433333333333332</v>
      </c>
      <c r="I64" s="49">
        <f t="shared" ref="I64" si="643">I63*24</f>
        <v>7.6999999999999993</v>
      </c>
      <c r="J64" s="49">
        <f t="shared" ref="J64" si="644">J63*24</f>
        <v>10.316666666666668</v>
      </c>
      <c r="K64" s="49">
        <f t="shared" ref="K64" si="645">K63*24</f>
        <v>10.866666666666665</v>
      </c>
      <c r="L64" s="49">
        <f t="shared" ref="L64" si="646">L63*24</f>
        <v>9.6000000000000014</v>
      </c>
      <c r="M64" s="49">
        <f t="shared" ref="M64" si="647">M63*24</f>
        <v>8.0833333333333357</v>
      </c>
      <c r="N64" s="49">
        <f t="shared" ref="N64" si="648">N63*24</f>
        <v>9.1666666666666679</v>
      </c>
      <c r="O64" s="49">
        <f t="shared" ref="O64" si="649">O63*24</f>
        <v>10.500000000000004</v>
      </c>
      <c r="P64" s="49">
        <f t="shared" ref="P64" si="650">P63*24</f>
        <v>10.583333333333332</v>
      </c>
      <c r="Q64" s="49">
        <f t="shared" ref="Q64" si="651">Q63*24</f>
        <v>10.283333333333335</v>
      </c>
      <c r="R64" s="49">
        <f t="shared" ref="R64" si="652">R63*24</f>
        <v>10.866666666666667</v>
      </c>
      <c r="S64" s="49">
        <f t="shared" ref="S64" si="653">S63*24</f>
        <v>12.583333333333334</v>
      </c>
      <c r="T64" s="49">
        <f t="shared" ref="T64" si="654">T63*24</f>
        <v>10.716666666666665</v>
      </c>
      <c r="U64" s="49">
        <f t="shared" ref="U64" si="655">U63*24</f>
        <v>11.616666666666667</v>
      </c>
      <c r="V64" s="49">
        <f t="shared" ref="V64" si="656">V63*24</f>
        <v>10.333333333333332</v>
      </c>
      <c r="W64" s="49">
        <f t="shared" ref="W64" si="657">W63*24</f>
        <v>10.583333333333332</v>
      </c>
      <c r="X64" s="49">
        <f t="shared" ref="X64" si="658">X63*24</f>
        <v>10.533333333333335</v>
      </c>
      <c r="Y64" s="49">
        <f t="shared" ref="Y64" si="659">Y63*24</f>
        <v>10.633333333333331</v>
      </c>
      <c r="Z64" s="49">
        <f t="shared" ref="Z64" si="660">Z63*24</f>
        <v>10.9</v>
      </c>
      <c r="AA64" s="49">
        <f t="shared" ref="AA64" si="661">AA63*24</f>
        <v>0</v>
      </c>
      <c r="AB64" s="49">
        <f t="shared" ref="AB64" si="662">AB63*24</f>
        <v>0</v>
      </c>
      <c r="AC64" s="49">
        <f t="shared" ref="AC64" si="663">AC63*24</f>
        <v>0</v>
      </c>
      <c r="AD64" s="49">
        <f t="shared" ref="AD64" si="664">AD63*24</f>
        <v>0</v>
      </c>
      <c r="AE64" s="49">
        <f t="shared" ref="AE64" si="665">AE63*24</f>
        <v>0</v>
      </c>
      <c r="AF64" s="49">
        <f t="shared" ref="AF64" si="666">AF63*24</f>
        <v>0</v>
      </c>
      <c r="AG64" s="49">
        <f t="shared" ref="AG64" si="667">AG63*24</f>
        <v>0</v>
      </c>
      <c r="AH64" s="49">
        <f t="shared" ref="AH64" si="668">AH63*24</f>
        <v>0</v>
      </c>
      <c r="AI64" s="49">
        <f t="shared" ref="AI64" si="669">AI63*24</f>
        <v>0</v>
      </c>
      <c r="AJ64" s="49">
        <f t="shared" ref="AJ64" si="670">AJ63*24</f>
        <v>0</v>
      </c>
      <c r="AK64" s="49">
        <f t="shared" ref="AK64" si="671">AK63*24</f>
        <v>0</v>
      </c>
      <c r="AL64" s="49">
        <f t="shared" ref="AL64" si="672">AL63*24</f>
        <v>0</v>
      </c>
      <c r="AM64" s="30"/>
      <c r="AN64" s="30"/>
      <c r="AO64" s="30"/>
      <c r="AP64" s="30"/>
      <c r="AQ64" s="30"/>
      <c r="AR64" s="30"/>
      <c r="AS64" s="30"/>
      <c r="AT64" s="31"/>
      <c r="AU64" s="31"/>
      <c r="AV64" s="34"/>
    </row>
    <row r="65" spans="1:48" s="62" customFormat="1" x14ac:dyDescent="0.3">
      <c r="A65" s="53"/>
      <c r="B65" s="54"/>
      <c r="C65" s="54"/>
      <c r="D65" s="54"/>
      <c r="E65" s="55"/>
      <c r="F65" s="55"/>
      <c r="G65" s="56" t="s">
        <v>33</v>
      </c>
      <c r="H65" s="45" t="str">
        <f>IF(H64&lt;=4,"Leave",IF(H64&lt;7,"1/2 Day","Full Day"))</f>
        <v>Full Day</v>
      </c>
      <c r="I65" s="45" t="str">
        <f t="shared" ref="I65" si="673">IF(I64&lt;=4,"Leave",IF(I64&lt;7,"1/2 Day","Full Day"))</f>
        <v>Full Day</v>
      </c>
      <c r="J65" s="45" t="str">
        <f t="shared" ref="J65" si="674">IF(J64&lt;=4,"Leave",IF(J64&lt;7,"1/2 Day","Full Day"))</f>
        <v>Full Day</v>
      </c>
      <c r="K65" s="45" t="str">
        <f t="shared" ref="K65" si="675">IF(K64&lt;=4,"Leave",IF(K64&lt;7,"1/2 Day","Full Day"))</f>
        <v>Full Day</v>
      </c>
      <c r="L65" s="45" t="str">
        <f t="shared" ref="L65" si="676">IF(L64&lt;=4,"Leave",IF(L64&lt;7,"1/2 Day","Full Day"))</f>
        <v>Full Day</v>
      </c>
      <c r="M65" s="45" t="str">
        <f t="shared" ref="M65" si="677">IF(M64&lt;=4,"Leave",IF(M64&lt;7,"1/2 Day","Full Day"))</f>
        <v>Full Day</v>
      </c>
      <c r="N65" s="45" t="str">
        <f t="shared" ref="N65" si="678">IF(N64&lt;=4,"Leave",IF(N64&lt;7,"1/2 Day","Full Day"))</f>
        <v>Full Day</v>
      </c>
      <c r="O65" s="45" t="str">
        <f t="shared" ref="O65" si="679">IF(O64&lt;=4,"Leave",IF(O64&lt;7,"1/2 Day","Full Day"))</f>
        <v>Full Day</v>
      </c>
      <c r="P65" s="45" t="str">
        <f t="shared" ref="P65" si="680">IF(P64&lt;=4,"Leave",IF(P64&lt;7,"1/2 Day","Full Day"))</f>
        <v>Full Day</v>
      </c>
      <c r="Q65" s="45" t="str">
        <f t="shared" ref="Q65" si="681">IF(Q64&lt;=4,"Leave",IF(Q64&lt;7,"1/2 Day","Full Day"))</f>
        <v>Full Day</v>
      </c>
      <c r="R65" s="45" t="str">
        <f t="shared" ref="R65" si="682">IF(R64&lt;=4,"Leave",IF(R64&lt;7,"1/2 Day","Full Day"))</f>
        <v>Full Day</v>
      </c>
      <c r="S65" s="45" t="str">
        <f t="shared" ref="S65" si="683">IF(S64&lt;=4,"Leave",IF(S64&lt;7,"1/2 Day","Full Day"))</f>
        <v>Full Day</v>
      </c>
      <c r="T65" s="45" t="str">
        <f t="shared" ref="T65" si="684">IF(T64&lt;=4,"Leave",IF(T64&lt;7,"1/2 Day","Full Day"))</f>
        <v>Full Day</v>
      </c>
      <c r="U65" s="45" t="str">
        <f t="shared" ref="U65" si="685">IF(U64&lt;=4,"Leave",IF(U64&lt;7,"1/2 Day","Full Day"))</f>
        <v>Full Day</v>
      </c>
      <c r="V65" s="45" t="str">
        <f t="shared" ref="V65" si="686">IF(V64&lt;=4,"Leave",IF(V64&lt;7,"1/2 Day","Full Day"))</f>
        <v>Full Day</v>
      </c>
      <c r="W65" s="45" t="str">
        <f t="shared" ref="W65" si="687">IF(W64&lt;=4,"Leave",IF(W64&lt;7,"1/2 Day","Full Day"))</f>
        <v>Full Day</v>
      </c>
      <c r="X65" s="45" t="str">
        <f t="shared" ref="X65" si="688">IF(X64&lt;=4,"Leave",IF(X64&lt;7,"1/2 Day","Full Day"))</f>
        <v>Full Day</v>
      </c>
      <c r="Y65" s="45" t="str">
        <f t="shared" ref="Y65" si="689">IF(Y64&lt;=4,"Leave",IF(Y64&lt;7,"1/2 Day","Full Day"))</f>
        <v>Full Day</v>
      </c>
      <c r="Z65" s="45" t="str">
        <f t="shared" ref="Z65" si="690">IF(Z64&lt;=4,"Leave",IF(Z64&lt;7,"1/2 Day","Full Day"))</f>
        <v>Full Day</v>
      </c>
      <c r="AA65" s="45" t="str">
        <f t="shared" ref="AA65" si="691">IF(AA64&lt;=4,"Leave",IF(AA64&lt;7,"1/2 Day","Full Day"))</f>
        <v>Leave</v>
      </c>
      <c r="AB65" s="45" t="str">
        <f t="shared" ref="AB65" si="692">IF(AB64&lt;=4,"Leave",IF(AB64&lt;7,"1/2 Day","Full Day"))</f>
        <v>Leave</v>
      </c>
      <c r="AC65" s="45" t="str">
        <f t="shared" ref="AC65" si="693">IF(AC64&lt;=4,"Leave",IF(AC64&lt;7,"1/2 Day","Full Day"))</f>
        <v>Leave</v>
      </c>
      <c r="AD65" s="45" t="str">
        <f t="shared" ref="AD65" si="694">IF(AD64&lt;=4,"Leave",IF(AD64&lt;7,"1/2 Day","Full Day"))</f>
        <v>Leave</v>
      </c>
      <c r="AE65" s="45" t="str">
        <f t="shared" ref="AE65" si="695">IF(AE64&lt;=4,"Leave",IF(AE64&lt;7,"1/2 Day","Full Day"))</f>
        <v>Leave</v>
      </c>
      <c r="AF65" s="45" t="str">
        <f t="shared" ref="AF65" si="696">IF(AF64&lt;=4,"Leave",IF(AF64&lt;7,"1/2 Day","Full Day"))</f>
        <v>Leave</v>
      </c>
      <c r="AG65" s="45" t="str">
        <f t="shared" ref="AG65" si="697">IF(AG64&lt;=4,"Leave",IF(AG64&lt;7,"1/2 Day","Full Day"))</f>
        <v>Leave</v>
      </c>
      <c r="AH65" s="45" t="str">
        <f t="shared" ref="AH65" si="698">IF(AH64&lt;=4,"Leave",IF(AH64&lt;7,"1/2 Day","Full Day"))</f>
        <v>Leave</v>
      </c>
      <c r="AI65" s="45" t="str">
        <f t="shared" ref="AI65" si="699">IF(AI64&lt;=4,"Leave",IF(AI64&lt;7,"1/2 Day","Full Day"))</f>
        <v>Leave</v>
      </c>
      <c r="AJ65" s="45" t="str">
        <f t="shared" ref="AJ65" si="700">IF(AJ64&lt;=4,"Leave",IF(AJ64&lt;7,"1/2 Day","Full Day"))</f>
        <v>Leave</v>
      </c>
      <c r="AK65" s="45" t="str">
        <f t="shared" ref="AK65" si="701">IF(AK64&lt;=4,"Leave",IF(AK64&lt;7,"1/2 Day","Full Day"))</f>
        <v>Leave</v>
      </c>
      <c r="AL65" s="45" t="str">
        <f t="shared" ref="AL65" si="702">IF(AL64&lt;=4,"Leave",IF(AL64&lt;7,"1/2 Day","Full Day"))</f>
        <v>Leave</v>
      </c>
      <c r="AM65" s="40">
        <f>COUNTIF(H65:AI65,"Full Day")</f>
        <v>19</v>
      </c>
      <c r="AN65" s="40">
        <f>COUNTIF(H65:AI65,"Off")</f>
        <v>0</v>
      </c>
      <c r="AO65" s="40">
        <f>COUNTIF(H65:AL65,"Leave")</f>
        <v>12</v>
      </c>
      <c r="AP65" s="40"/>
      <c r="AQ65" s="40"/>
      <c r="AR65" s="40"/>
      <c r="AS65" s="40">
        <f>SUM(AM65:AR65)</f>
        <v>31</v>
      </c>
      <c r="AT65" s="57"/>
      <c r="AU65" s="57"/>
      <c r="AV65" s="58"/>
    </row>
    <row r="66" spans="1:48" s="62" customFormat="1" x14ac:dyDescent="0.3">
      <c r="A66" s="53"/>
      <c r="B66" s="54"/>
      <c r="C66" s="54"/>
      <c r="D66" s="54"/>
      <c r="E66" s="55"/>
      <c r="F66" s="55"/>
      <c r="G66" s="56"/>
      <c r="H66" s="45" t="s">
        <v>208</v>
      </c>
      <c r="I66" s="45" t="s">
        <v>208</v>
      </c>
      <c r="J66" s="45" t="s">
        <v>208</v>
      </c>
      <c r="K66" s="45" t="s">
        <v>208</v>
      </c>
      <c r="L66" s="45" t="s">
        <v>208</v>
      </c>
      <c r="M66" s="45" t="s">
        <v>208</v>
      </c>
      <c r="N66" s="45" t="s">
        <v>208</v>
      </c>
      <c r="O66" s="45" t="s">
        <v>208</v>
      </c>
      <c r="P66" s="45" t="s">
        <v>208</v>
      </c>
      <c r="Q66" s="45" t="s">
        <v>208</v>
      </c>
      <c r="R66" s="45" t="s">
        <v>208</v>
      </c>
      <c r="S66" s="45" t="s">
        <v>208</v>
      </c>
      <c r="T66" s="45" t="s">
        <v>208</v>
      </c>
      <c r="U66" s="45" t="s">
        <v>208</v>
      </c>
      <c r="V66" s="45" t="s">
        <v>208</v>
      </c>
      <c r="W66" s="45" t="s">
        <v>208</v>
      </c>
      <c r="X66" s="45" t="s">
        <v>208</v>
      </c>
      <c r="Y66" s="45" t="s">
        <v>208</v>
      </c>
      <c r="Z66" s="45" t="s">
        <v>208</v>
      </c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0"/>
      <c r="AN66" s="40"/>
      <c r="AO66" s="40"/>
      <c r="AP66" s="40"/>
      <c r="AQ66" s="40"/>
      <c r="AR66" s="40"/>
      <c r="AS66" s="40"/>
      <c r="AT66" s="57"/>
      <c r="AU66" s="57"/>
      <c r="AV66" s="58"/>
    </row>
    <row r="67" spans="1:48" s="62" customFormat="1" x14ac:dyDescent="0.3">
      <c r="A67" s="53">
        <f>A59+1</f>
        <v>9</v>
      </c>
      <c r="B67" s="19" t="s">
        <v>206</v>
      </c>
      <c r="C67" s="20"/>
      <c r="D67" s="20" t="s">
        <v>45</v>
      </c>
      <c r="E67" s="22" t="s">
        <v>48</v>
      </c>
      <c r="F67" s="22"/>
      <c r="G67" s="23" t="s">
        <v>29</v>
      </c>
      <c r="H67" s="24">
        <v>0.40972222222222227</v>
      </c>
      <c r="I67" s="24">
        <v>0.40486111111111112</v>
      </c>
      <c r="J67" s="24">
        <v>0.41666666666666669</v>
      </c>
      <c r="K67" s="24">
        <v>0.40833333333333338</v>
      </c>
      <c r="L67" s="24">
        <v>0.40833333333333338</v>
      </c>
      <c r="M67" s="24">
        <v>0.4069444444444445</v>
      </c>
      <c r="N67" s="24">
        <v>0.4465277777777778</v>
      </c>
      <c r="O67" s="24">
        <v>0.4055555555555555</v>
      </c>
      <c r="P67" s="24">
        <v>0.39374999999999999</v>
      </c>
      <c r="Q67" s="24">
        <v>0.39583333333333331</v>
      </c>
      <c r="R67" s="24">
        <v>0.40625</v>
      </c>
      <c r="S67" s="24">
        <v>0.40138888888888885</v>
      </c>
      <c r="T67" s="24">
        <v>0.41180555555555554</v>
      </c>
      <c r="U67" s="24">
        <v>0.44791666666666669</v>
      </c>
      <c r="V67" s="25">
        <v>0.41388888888888892</v>
      </c>
      <c r="W67" s="26">
        <v>0.41666666666666669</v>
      </c>
      <c r="X67" s="26">
        <v>0.40625</v>
      </c>
      <c r="Y67" s="26">
        <v>0.40763888888888888</v>
      </c>
      <c r="Z67" s="25">
        <v>0.40208333333333335</v>
      </c>
      <c r="AA67" s="27"/>
      <c r="AB67" s="25"/>
      <c r="AC67" s="25"/>
      <c r="AD67" s="28"/>
      <c r="AE67" s="28"/>
      <c r="AF67" s="29"/>
      <c r="AG67" s="24"/>
      <c r="AH67" s="29"/>
      <c r="AI67" s="29"/>
      <c r="AJ67" s="29"/>
      <c r="AK67" s="24"/>
      <c r="AL67" s="29"/>
      <c r="AM67" s="30"/>
      <c r="AN67" s="30"/>
      <c r="AO67" s="30"/>
      <c r="AP67" s="30"/>
      <c r="AQ67" s="30"/>
      <c r="AR67" s="30"/>
      <c r="AS67" s="30"/>
      <c r="AT67" s="31"/>
      <c r="AU67" s="31"/>
      <c r="AV67" s="32"/>
    </row>
    <row r="68" spans="1:48" s="62" customFormat="1" x14ac:dyDescent="0.3">
      <c r="A68" s="53"/>
      <c r="B68" s="20"/>
      <c r="C68" s="20"/>
      <c r="D68" s="20"/>
      <c r="E68" s="22"/>
      <c r="F68" s="22"/>
      <c r="G68" s="23" t="s">
        <v>30</v>
      </c>
      <c r="H68" s="33">
        <v>0.85416666666666663</v>
      </c>
      <c r="I68" s="24">
        <v>0.85416666666666663</v>
      </c>
      <c r="J68" s="24">
        <v>0.80763888888888891</v>
      </c>
      <c r="K68" s="24">
        <v>0.89027777777777783</v>
      </c>
      <c r="L68" s="24">
        <v>0.84305555555555556</v>
      </c>
      <c r="M68" s="24">
        <v>0.83194444444444438</v>
      </c>
      <c r="N68" s="24">
        <v>0.8618055555555556</v>
      </c>
      <c r="O68" s="24">
        <v>0.87708333333333333</v>
      </c>
      <c r="P68" s="24">
        <v>0.84166666666666667</v>
      </c>
      <c r="Q68" s="24">
        <v>0.85486111111111107</v>
      </c>
      <c r="R68" s="24">
        <v>0.86736111111111114</v>
      </c>
      <c r="S68" s="24">
        <v>0.87291666666666667</v>
      </c>
      <c r="T68" s="24">
        <v>0.87638888888888899</v>
      </c>
      <c r="U68" s="24">
        <v>0.87847222222222221</v>
      </c>
      <c r="V68" s="25">
        <v>0.82986111111111116</v>
      </c>
      <c r="W68" s="26">
        <v>0.875</v>
      </c>
      <c r="X68" s="26">
        <v>0.88194444444444453</v>
      </c>
      <c r="Y68" s="26">
        <v>0.8569444444444444</v>
      </c>
      <c r="Z68" s="25">
        <v>0.85902777777777783</v>
      </c>
      <c r="AA68" s="27"/>
      <c r="AB68" s="25"/>
      <c r="AC68" s="25"/>
      <c r="AD68" s="28"/>
      <c r="AE68" s="26"/>
      <c r="AF68" s="29"/>
      <c r="AG68" s="26"/>
      <c r="AH68" s="29"/>
      <c r="AI68" s="29"/>
      <c r="AJ68" s="26"/>
      <c r="AK68" s="26"/>
      <c r="AL68" s="29"/>
      <c r="AM68" s="30"/>
      <c r="AN68" s="30"/>
      <c r="AO68" s="30"/>
      <c r="AP68" s="30"/>
      <c r="AQ68" s="30"/>
      <c r="AR68" s="30"/>
      <c r="AS68" s="30"/>
      <c r="AT68" s="31"/>
      <c r="AU68" s="31"/>
      <c r="AV68" s="34"/>
    </row>
    <row r="69" spans="1:48" s="62" customFormat="1" x14ac:dyDescent="0.3">
      <c r="A69" s="53"/>
      <c r="B69" s="20"/>
      <c r="C69" s="20"/>
      <c r="D69" s="20"/>
      <c r="E69" s="22"/>
      <c r="F69" s="22"/>
      <c r="G69" s="23" t="s">
        <v>29</v>
      </c>
      <c r="H69" s="36"/>
      <c r="I69" s="24"/>
      <c r="J69" s="24"/>
      <c r="K69" s="24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7"/>
      <c r="W69" s="38"/>
      <c r="X69" s="36"/>
      <c r="Y69" s="36"/>
      <c r="Z69" s="26"/>
      <c r="AA69" s="39"/>
      <c r="AB69" s="40"/>
      <c r="AC69" s="40"/>
      <c r="AD69" s="40"/>
      <c r="AE69" s="40"/>
      <c r="AF69" s="41"/>
      <c r="AG69" s="40"/>
      <c r="AH69" s="41"/>
      <c r="AI69" s="41"/>
      <c r="AJ69" s="41"/>
      <c r="AK69" s="40"/>
      <c r="AL69" s="41"/>
      <c r="AM69" s="30"/>
      <c r="AN69" s="30"/>
      <c r="AO69" s="30"/>
      <c r="AP69" s="30"/>
      <c r="AQ69" s="30"/>
      <c r="AR69" s="30"/>
      <c r="AS69" s="30"/>
      <c r="AT69" s="31"/>
      <c r="AU69" s="31"/>
      <c r="AV69" s="34"/>
    </row>
    <row r="70" spans="1:48" s="62" customFormat="1" x14ac:dyDescent="0.3">
      <c r="A70" s="53"/>
      <c r="B70" s="20"/>
      <c r="C70" s="20"/>
      <c r="D70" s="20"/>
      <c r="E70" s="22"/>
      <c r="F70" s="22"/>
      <c r="G70" s="23" t="s">
        <v>30</v>
      </c>
      <c r="H70" s="36"/>
      <c r="I70" s="24"/>
      <c r="J70" s="24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5"/>
      <c r="W70" s="36"/>
      <c r="X70" s="36"/>
      <c r="Y70" s="36"/>
      <c r="Z70" s="26"/>
      <c r="AA70" s="42"/>
      <c r="AB70" s="26"/>
      <c r="AC70" s="40"/>
      <c r="AD70" s="40"/>
      <c r="AE70" s="40"/>
      <c r="AF70" s="41"/>
      <c r="AG70" s="43"/>
      <c r="AH70" s="41"/>
      <c r="AI70" s="41"/>
      <c r="AJ70" s="41"/>
      <c r="AK70" s="43"/>
      <c r="AL70" s="41"/>
      <c r="AM70" s="30"/>
      <c r="AN70" s="30"/>
      <c r="AO70" s="30"/>
      <c r="AP70" s="30"/>
      <c r="AQ70" s="30"/>
      <c r="AR70" s="30"/>
      <c r="AS70" s="30"/>
      <c r="AT70" s="31"/>
      <c r="AU70" s="31"/>
      <c r="AV70" s="34"/>
    </row>
    <row r="71" spans="1:48" s="62" customFormat="1" x14ac:dyDescent="0.3">
      <c r="A71" s="53"/>
      <c r="B71" s="20"/>
      <c r="C71" s="20"/>
      <c r="D71" s="20"/>
      <c r="E71" s="22"/>
      <c r="F71" s="22"/>
      <c r="G71" s="44" t="s">
        <v>31</v>
      </c>
      <c r="H71" s="45">
        <f>(H68-H67)+(H70-H69)</f>
        <v>0.44444444444444436</v>
      </c>
      <c r="I71" s="45">
        <f t="shared" ref="I71:AL71" si="703">(I68-I67)+(I70-I69)</f>
        <v>0.44930555555555551</v>
      </c>
      <c r="J71" s="45">
        <f t="shared" si="703"/>
        <v>0.39097222222222222</v>
      </c>
      <c r="K71" s="45">
        <f t="shared" si="703"/>
        <v>0.48194444444444445</v>
      </c>
      <c r="L71" s="45">
        <f t="shared" si="703"/>
        <v>0.43472222222222218</v>
      </c>
      <c r="M71" s="45">
        <f t="shared" si="703"/>
        <v>0.42499999999999988</v>
      </c>
      <c r="N71" s="45">
        <f t="shared" si="703"/>
        <v>0.4152777777777778</v>
      </c>
      <c r="O71" s="45">
        <f t="shared" si="703"/>
        <v>0.47152777777777782</v>
      </c>
      <c r="P71" s="45">
        <f t="shared" si="703"/>
        <v>0.44791666666666669</v>
      </c>
      <c r="Q71" s="45">
        <f t="shared" si="703"/>
        <v>0.45902777777777776</v>
      </c>
      <c r="R71" s="45">
        <f t="shared" si="703"/>
        <v>0.46111111111111114</v>
      </c>
      <c r="S71" s="45">
        <f t="shared" si="703"/>
        <v>0.47152777777777782</v>
      </c>
      <c r="T71" s="45">
        <f t="shared" si="703"/>
        <v>0.46458333333333346</v>
      </c>
      <c r="U71" s="45">
        <f t="shared" si="703"/>
        <v>0.43055555555555552</v>
      </c>
      <c r="V71" s="45">
        <f t="shared" si="703"/>
        <v>0.41597222222222224</v>
      </c>
      <c r="W71" s="45">
        <f t="shared" si="703"/>
        <v>0.45833333333333331</v>
      </c>
      <c r="X71" s="45">
        <f t="shared" si="703"/>
        <v>0.47569444444444453</v>
      </c>
      <c r="Y71" s="45">
        <f t="shared" si="703"/>
        <v>0.44930555555555551</v>
      </c>
      <c r="Z71" s="45">
        <f t="shared" si="703"/>
        <v>0.45694444444444449</v>
      </c>
      <c r="AA71" s="45">
        <f t="shared" si="703"/>
        <v>0</v>
      </c>
      <c r="AB71" s="45">
        <f t="shared" si="703"/>
        <v>0</v>
      </c>
      <c r="AC71" s="45">
        <f t="shared" si="703"/>
        <v>0</v>
      </c>
      <c r="AD71" s="45">
        <f t="shared" si="703"/>
        <v>0</v>
      </c>
      <c r="AE71" s="45">
        <f t="shared" si="703"/>
        <v>0</v>
      </c>
      <c r="AF71" s="45">
        <f t="shared" si="703"/>
        <v>0</v>
      </c>
      <c r="AG71" s="45">
        <f t="shared" si="703"/>
        <v>0</v>
      </c>
      <c r="AH71" s="45">
        <f t="shared" si="703"/>
        <v>0</v>
      </c>
      <c r="AI71" s="45">
        <f t="shared" si="703"/>
        <v>0</v>
      </c>
      <c r="AJ71" s="45">
        <f t="shared" si="703"/>
        <v>0</v>
      </c>
      <c r="AK71" s="45">
        <f t="shared" si="703"/>
        <v>0</v>
      </c>
      <c r="AL71" s="45">
        <f t="shared" si="703"/>
        <v>0</v>
      </c>
      <c r="AM71" s="30"/>
      <c r="AN71" s="30"/>
      <c r="AO71" s="30"/>
      <c r="AP71" s="30"/>
      <c r="AQ71" s="30"/>
      <c r="AR71" s="30"/>
      <c r="AS71" s="30"/>
      <c r="AT71" s="31"/>
      <c r="AU71" s="31"/>
      <c r="AV71" s="34"/>
    </row>
    <row r="72" spans="1:48" s="62" customFormat="1" x14ac:dyDescent="0.3">
      <c r="A72" s="53"/>
      <c r="B72" s="20"/>
      <c r="C72" s="20"/>
      <c r="D72" s="20"/>
      <c r="E72" s="22"/>
      <c r="F72" s="22"/>
      <c r="G72" s="44" t="s">
        <v>32</v>
      </c>
      <c r="H72" s="49">
        <f>H71*24</f>
        <v>10.666666666666664</v>
      </c>
      <c r="I72" s="49">
        <f t="shared" ref="I72:AL72" si="704">I71*24</f>
        <v>10.783333333333331</v>
      </c>
      <c r="J72" s="49">
        <f t="shared" si="704"/>
        <v>9.3833333333333329</v>
      </c>
      <c r="K72" s="49">
        <f t="shared" si="704"/>
        <v>11.566666666666666</v>
      </c>
      <c r="L72" s="49">
        <f t="shared" si="704"/>
        <v>10.433333333333332</v>
      </c>
      <c r="M72" s="49">
        <f t="shared" si="704"/>
        <v>10.199999999999998</v>
      </c>
      <c r="N72" s="49">
        <f t="shared" si="704"/>
        <v>9.9666666666666668</v>
      </c>
      <c r="O72" s="49">
        <f t="shared" si="704"/>
        <v>11.316666666666668</v>
      </c>
      <c r="P72" s="49">
        <f t="shared" si="704"/>
        <v>10.75</v>
      </c>
      <c r="Q72" s="49">
        <f t="shared" si="704"/>
        <v>11.016666666666666</v>
      </c>
      <c r="R72" s="49">
        <f t="shared" si="704"/>
        <v>11.066666666666666</v>
      </c>
      <c r="S72" s="49">
        <f t="shared" si="704"/>
        <v>11.316666666666668</v>
      </c>
      <c r="T72" s="49">
        <f t="shared" si="704"/>
        <v>11.150000000000002</v>
      </c>
      <c r="U72" s="49">
        <f t="shared" si="704"/>
        <v>10.333333333333332</v>
      </c>
      <c r="V72" s="49">
        <f t="shared" si="704"/>
        <v>9.9833333333333343</v>
      </c>
      <c r="W72" s="49">
        <f t="shared" si="704"/>
        <v>11</v>
      </c>
      <c r="X72" s="49">
        <f t="shared" si="704"/>
        <v>11.416666666666668</v>
      </c>
      <c r="Y72" s="49">
        <f t="shared" si="704"/>
        <v>10.783333333333331</v>
      </c>
      <c r="Z72" s="49">
        <f t="shared" si="704"/>
        <v>10.966666666666669</v>
      </c>
      <c r="AA72" s="49">
        <f t="shared" si="704"/>
        <v>0</v>
      </c>
      <c r="AB72" s="49">
        <f t="shared" si="704"/>
        <v>0</v>
      </c>
      <c r="AC72" s="49">
        <f t="shared" si="704"/>
        <v>0</v>
      </c>
      <c r="AD72" s="49">
        <f t="shared" si="704"/>
        <v>0</v>
      </c>
      <c r="AE72" s="49">
        <f t="shared" si="704"/>
        <v>0</v>
      </c>
      <c r="AF72" s="49">
        <f t="shared" si="704"/>
        <v>0</v>
      </c>
      <c r="AG72" s="49">
        <f t="shared" si="704"/>
        <v>0</v>
      </c>
      <c r="AH72" s="49">
        <f t="shared" si="704"/>
        <v>0</v>
      </c>
      <c r="AI72" s="49">
        <f t="shared" si="704"/>
        <v>0</v>
      </c>
      <c r="AJ72" s="49">
        <f t="shared" si="704"/>
        <v>0</v>
      </c>
      <c r="AK72" s="49">
        <f t="shared" si="704"/>
        <v>0</v>
      </c>
      <c r="AL72" s="49">
        <f t="shared" si="704"/>
        <v>0</v>
      </c>
      <c r="AM72" s="30"/>
      <c r="AN72" s="30"/>
      <c r="AO72" s="30"/>
      <c r="AP72" s="30"/>
      <c r="AQ72" s="30"/>
      <c r="AR72" s="30"/>
      <c r="AS72" s="30"/>
      <c r="AT72" s="31"/>
      <c r="AU72" s="31"/>
      <c r="AV72" s="34"/>
    </row>
    <row r="73" spans="1:48" s="62" customFormat="1" x14ac:dyDescent="0.3">
      <c r="A73" s="53"/>
      <c r="B73" s="54"/>
      <c r="C73" s="54"/>
      <c r="D73" s="54"/>
      <c r="E73" s="55"/>
      <c r="F73" s="55"/>
      <c r="G73" s="56" t="s">
        <v>33</v>
      </c>
      <c r="H73" s="45" t="str">
        <f>IF(H72&lt;=4,"Leave",IF(H72&lt;7,"1/2 Day","Full Day"))</f>
        <v>Full Day</v>
      </c>
      <c r="I73" s="45" t="str">
        <f t="shared" ref="I73:AL73" si="705">IF(I72&lt;=4,"Leave",IF(I72&lt;7,"1/2 Day","Full Day"))</f>
        <v>Full Day</v>
      </c>
      <c r="J73" s="45" t="str">
        <f t="shared" si="705"/>
        <v>Full Day</v>
      </c>
      <c r="K73" s="45" t="str">
        <f t="shared" si="705"/>
        <v>Full Day</v>
      </c>
      <c r="L73" s="45" t="str">
        <f t="shared" si="705"/>
        <v>Full Day</v>
      </c>
      <c r="M73" s="45" t="str">
        <f t="shared" si="705"/>
        <v>Full Day</v>
      </c>
      <c r="N73" s="45" t="str">
        <f t="shared" si="705"/>
        <v>Full Day</v>
      </c>
      <c r="O73" s="45" t="str">
        <f t="shared" si="705"/>
        <v>Full Day</v>
      </c>
      <c r="P73" s="45" t="str">
        <f t="shared" si="705"/>
        <v>Full Day</v>
      </c>
      <c r="Q73" s="45" t="str">
        <f t="shared" si="705"/>
        <v>Full Day</v>
      </c>
      <c r="R73" s="45" t="str">
        <f t="shared" si="705"/>
        <v>Full Day</v>
      </c>
      <c r="S73" s="45" t="str">
        <f t="shared" si="705"/>
        <v>Full Day</v>
      </c>
      <c r="T73" s="45" t="str">
        <f t="shared" si="705"/>
        <v>Full Day</v>
      </c>
      <c r="U73" s="45" t="str">
        <f t="shared" si="705"/>
        <v>Full Day</v>
      </c>
      <c r="V73" s="45" t="str">
        <f t="shared" si="705"/>
        <v>Full Day</v>
      </c>
      <c r="W73" s="45" t="str">
        <f t="shared" si="705"/>
        <v>Full Day</v>
      </c>
      <c r="X73" s="45" t="str">
        <f t="shared" si="705"/>
        <v>Full Day</v>
      </c>
      <c r="Y73" s="45" t="str">
        <f t="shared" si="705"/>
        <v>Full Day</v>
      </c>
      <c r="Z73" s="45" t="str">
        <f t="shared" si="705"/>
        <v>Full Day</v>
      </c>
      <c r="AA73" s="45" t="str">
        <f t="shared" si="705"/>
        <v>Leave</v>
      </c>
      <c r="AB73" s="45" t="str">
        <f t="shared" si="705"/>
        <v>Leave</v>
      </c>
      <c r="AC73" s="45" t="str">
        <f t="shared" si="705"/>
        <v>Leave</v>
      </c>
      <c r="AD73" s="45" t="str">
        <f t="shared" si="705"/>
        <v>Leave</v>
      </c>
      <c r="AE73" s="45" t="str">
        <f t="shared" si="705"/>
        <v>Leave</v>
      </c>
      <c r="AF73" s="45" t="str">
        <f t="shared" si="705"/>
        <v>Leave</v>
      </c>
      <c r="AG73" s="45" t="str">
        <f t="shared" si="705"/>
        <v>Leave</v>
      </c>
      <c r="AH73" s="45" t="str">
        <f t="shared" si="705"/>
        <v>Leave</v>
      </c>
      <c r="AI73" s="45" t="str">
        <f t="shared" si="705"/>
        <v>Leave</v>
      </c>
      <c r="AJ73" s="45" t="str">
        <f t="shared" si="705"/>
        <v>Leave</v>
      </c>
      <c r="AK73" s="45" t="str">
        <f t="shared" si="705"/>
        <v>Leave</v>
      </c>
      <c r="AL73" s="45" t="str">
        <f t="shared" si="705"/>
        <v>Leave</v>
      </c>
      <c r="AM73" s="40">
        <f>COUNTIF(H73:AI73,"Full Day")</f>
        <v>19</v>
      </c>
      <c r="AN73" s="40">
        <f>COUNTIF(H73:AI73,"Off")</f>
        <v>0</v>
      </c>
      <c r="AO73" s="40">
        <f>COUNTIF(H73:AL73,"Leave")</f>
        <v>12</v>
      </c>
      <c r="AP73" s="40"/>
      <c r="AQ73" s="40"/>
      <c r="AR73" s="40"/>
      <c r="AS73" s="40">
        <f>SUM(AM73:AR73)</f>
        <v>31</v>
      </c>
      <c r="AT73" s="57"/>
      <c r="AU73" s="57"/>
      <c r="AV73" s="58"/>
    </row>
    <row r="74" spans="1:48" s="62" customFormat="1" x14ac:dyDescent="0.3">
      <c r="A74" s="53"/>
      <c r="B74" s="54"/>
      <c r="C74" s="54"/>
      <c r="D74" s="54"/>
      <c r="E74" s="55"/>
      <c r="F74" s="55"/>
      <c r="G74" s="56"/>
      <c r="H74" s="45" t="s">
        <v>208</v>
      </c>
      <c r="I74" s="45" t="s">
        <v>208</v>
      </c>
      <c r="J74" s="45" t="s">
        <v>208</v>
      </c>
      <c r="K74" s="45" t="s">
        <v>208</v>
      </c>
      <c r="L74" s="45" t="s">
        <v>208</v>
      </c>
      <c r="M74" s="45" t="s">
        <v>208</v>
      </c>
      <c r="N74" s="45" t="s">
        <v>208</v>
      </c>
      <c r="O74" s="45" t="s">
        <v>208</v>
      </c>
      <c r="P74" s="45" t="s">
        <v>208</v>
      </c>
      <c r="Q74" s="45" t="s">
        <v>208</v>
      </c>
      <c r="R74" s="45" t="s">
        <v>208</v>
      </c>
      <c r="S74" s="45" t="s">
        <v>208</v>
      </c>
      <c r="T74" s="45" t="s">
        <v>208</v>
      </c>
      <c r="U74" s="45" t="s">
        <v>208</v>
      </c>
      <c r="V74" s="45" t="s">
        <v>208</v>
      </c>
      <c r="W74" s="45" t="s">
        <v>208</v>
      </c>
      <c r="X74" s="45" t="s">
        <v>208</v>
      </c>
      <c r="Y74" s="45" t="s">
        <v>208</v>
      </c>
      <c r="Z74" s="45" t="s">
        <v>208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0"/>
      <c r="AN74" s="40"/>
      <c r="AO74" s="40"/>
      <c r="AP74" s="40"/>
      <c r="AQ74" s="40"/>
      <c r="AR74" s="40"/>
      <c r="AS74" s="40"/>
      <c r="AT74" s="57"/>
      <c r="AU74" s="57"/>
      <c r="AV74" s="58"/>
    </row>
    <row r="75" spans="1:48" x14ac:dyDescent="0.3">
      <c r="A75" s="18">
        <f>+A67+1</f>
        <v>10</v>
      </c>
      <c r="B75" s="85" t="s">
        <v>49</v>
      </c>
      <c r="C75" s="86" t="s">
        <v>50</v>
      </c>
      <c r="D75" s="21" t="s">
        <v>51</v>
      </c>
      <c r="E75" s="18" t="s">
        <v>52</v>
      </c>
      <c r="F75" s="87"/>
      <c r="G75" s="23" t="s">
        <v>29</v>
      </c>
      <c r="H75" s="24">
        <v>0.40902777777777777</v>
      </c>
      <c r="I75" s="24">
        <v>0.90694444444444444</v>
      </c>
      <c r="J75" s="24">
        <v>0.92291666666666661</v>
      </c>
      <c r="K75" s="24" t="s">
        <v>195</v>
      </c>
      <c r="L75" s="24"/>
      <c r="M75" s="24">
        <v>0.91666666666666663</v>
      </c>
      <c r="N75" s="24" t="s">
        <v>195</v>
      </c>
      <c r="O75" s="24">
        <v>0.3430555555555555</v>
      </c>
      <c r="P75" s="24">
        <v>0.33263888888888887</v>
      </c>
      <c r="Q75" s="24">
        <v>0.82986111111111116</v>
      </c>
      <c r="R75" s="24" t="s">
        <v>195</v>
      </c>
      <c r="S75" s="24"/>
      <c r="T75" s="24">
        <v>0.53888888888888886</v>
      </c>
      <c r="U75" s="24">
        <v>0.33333333333333331</v>
      </c>
      <c r="V75" s="25">
        <v>0.33958333333333335</v>
      </c>
      <c r="W75" s="26">
        <v>0.83194444444444438</v>
      </c>
      <c r="X75" s="26" t="s">
        <v>195</v>
      </c>
      <c r="Y75" s="26">
        <v>0.33611111111111108</v>
      </c>
      <c r="Z75" s="25"/>
      <c r="AA75" s="27"/>
      <c r="AB75" s="25"/>
      <c r="AC75" s="25"/>
      <c r="AD75" s="28"/>
      <c r="AE75" s="28"/>
      <c r="AF75" s="29"/>
      <c r="AG75" s="24"/>
      <c r="AH75" s="29"/>
      <c r="AI75" s="29"/>
      <c r="AJ75" s="29"/>
      <c r="AK75" s="24"/>
      <c r="AL75" s="29"/>
      <c r="AM75" s="30"/>
      <c r="AN75" s="30"/>
      <c r="AO75" s="30"/>
      <c r="AP75" s="30"/>
      <c r="AQ75" s="30"/>
      <c r="AR75" s="30"/>
      <c r="AS75" s="30"/>
      <c r="AT75" s="30"/>
      <c r="AU75" s="30"/>
      <c r="AV75" s="32"/>
    </row>
    <row r="76" spans="1:48" x14ac:dyDescent="0.3">
      <c r="A76" s="18"/>
      <c r="B76" s="21"/>
      <c r="C76" s="88"/>
      <c r="D76" s="21"/>
      <c r="E76" s="18"/>
      <c r="F76" s="87"/>
      <c r="G76" s="23" t="s">
        <v>30</v>
      </c>
      <c r="H76" s="33">
        <v>0.94444444444444453</v>
      </c>
      <c r="I76" s="24">
        <v>1.5</v>
      </c>
      <c r="J76" s="24" t="s">
        <v>195</v>
      </c>
      <c r="K76" s="24">
        <v>0.59027777777777779</v>
      </c>
      <c r="L76" s="24"/>
      <c r="M76" s="24">
        <v>1.3541666666666667</v>
      </c>
      <c r="N76" s="24">
        <v>0.74722222222222223</v>
      </c>
      <c r="O76" s="24">
        <v>0.875</v>
      </c>
      <c r="P76" s="24">
        <v>0.72499999999999998</v>
      </c>
      <c r="Q76" s="24" t="s">
        <v>195</v>
      </c>
      <c r="R76" s="24">
        <v>0.58333333333333337</v>
      </c>
      <c r="S76" s="24"/>
      <c r="T76" s="24">
        <v>0.96666666666666667</v>
      </c>
      <c r="U76" s="24">
        <v>0.79166666666666663</v>
      </c>
      <c r="V76" s="25">
        <v>0.85</v>
      </c>
      <c r="W76" s="26">
        <v>1.3541666666666667</v>
      </c>
      <c r="X76" s="26">
        <v>0.59166666666666667</v>
      </c>
      <c r="Y76" s="26">
        <v>0.69444444444444453</v>
      </c>
      <c r="Z76" s="25"/>
      <c r="AA76" s="27"/>
      <c r="AB76" s="25"/>
      <c r="AC76" s="25"/>
      <c r="AD76" s="28"/>
      <c r="AE76" s="26"/>
      <c r="AF76" s="29"/>
      <c r="AG76" s="26"/>
      <c r="AH76" s="29"/>
      <c r="AI76" s="29"/>
      <c r="AJ76" s="26"/>
      <c r="AK76" s="26"/>
      <c r="AL76" s="29"/>
      <c r="AM76" s="30"/>
      <c r="AN76" s="30"/>
      <c r="AO76" s="30"/>
      <c r="AP76" s="30"/>
      <c r="AQ76" s="30"/>
      <c r="AR76" s="30"/>
      <c r="AS76" s="30"/>
      <c r="AT76" s="30"/>
      <c r="AU76" s="30"/>
      <c r="AV76" s="32"/>
    </row>
    <row r="77" spans="1:48" x14ac:dyDescent="0.3">
      <c r="A77" s="18"/>
      <c r="B77" s="21"/>
      <c r="C77" s="88"/>
      <c r="D77" s="21"/>
      <c r="E77" s="18"/>
      <c r="F77" s="87"/>
      <c r="G77" s="23" t="s">
        <v>29</v>
      </c>
      <c r="H77" s="36"/>
      <c r="I77" s="24"/>
      <c r="J77" s="24"/>
      <c r="K77" s="24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7"/>
      <c r="W77" s="38"/>
      <c r="X77" s="36"/>
      <c r="Y77" s="36"/>
      <c r="Z77" s="26"/>
      <c r="AA77" s="39"/>
      <c r="AB77" s="40"/>
      <c r="AC77" s="40"/>
      <c r="AD77" s="40"/>
      <c r="AE77" s="40"/>
      <c r="AF77" s="41"/>
      <c r="AG77" s="40"/>
      <c r="AH77" s="41"/>
      <c r="AI77" s="41"/>
      <c r="AJ77" s="41"/>
      <c r="AK77" s="40"/>
      <c r="AL77" s="41"/>
      <c r="AM77" s="30"/>
      <c r="AN77" s="30"/>
      <c r="AO77" s="30"/>
      <c r="AP77" s="30"/>
      <c r="AQ77" s="30"/>
      <c r="AR77" s="30"/>
      <c r="AS77" s="30"/>
      <c r="AT77" s="30"/>
      <c r="AU77" s="30"/>
      <c r="AV77" s="32"/>
    </row>
    <row r="78" spans="1:48" x14ac:dyDescent="0.3">
      <c r="A78" s="18"/>
      <c r="B78" s="21"/>
      <c r="C78" s="88"/>
      <c r="D78" s="21"/>
      <c r="E78" s="18"/>
      <c r="F78" s="87"/>
      <c r="G78" s="23" t="s">
        <v>30</v>
      </c>
      <c r="H78" s="36"/>
      <c r="I78" s="24"/>
      <c r="J78" s="24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5"/>
      <c r="W78" s="36"/>
      <c r="X78" s="36"/>
      <c r="Y78" s="36"/>
      <c r="Z78" s="26"/>
      <c r="AA78" s="42"/>
      <c r="AB78" s="26"/>
      <c r="AC78" s="40"/>
      <c r="AD78" s="40"/>
      <c r="AE78" s="40"/>
      <c r="AF78" s="41"/>
      <c r="AG78" s="43"/>
      <c r="AH78" s="41"/>
      <c r="AI78" s="41"/>
      <c r="AJ78" s="41"/>
      <c r="AK78" s="43"/>
      <c r="AL78" s="41"/>
      <c r="AM78" s="30"/>
      <c r="AN78" s="30"/>
      <c r="AO78" s="30"/>
      <c r="AP78" s="30"/>
      <c r="AQ78" s="30"/>
      <c r="AR78" s="30"/>
      <c r="AS78" s="30"/>
      <c r="AT78" s="30"/>
      <c r="AU78" s="30"/>
      <c r="AV78" s="32"/>
    </row>
    <row r="79" spans="1:48" x14ac:dyDescent="0.3">
      <c r="A79" s="18"/>
      <c r="B79" s="21"/>
      <c r="C79" s="21"/>
      <c r="D79" s="21"/>
      <c r="E79" s="18"/>
      <c r="F79" s="87"/>
      <c r="G79" s="44" t="s">
        <v>31</v>
      </c>
      <c r="H79" s="45">
        <f>(H76-H75)+(H78-H77)</f>
        <v>0.53541666666666676</v>
      </c>
      <c r="I79" s="45">
        <f t="shared" ref="I79" si="706">(I76-I75)+(I78-I77)</f>
        <v>0.59305555555555556</v>
      </c>
      <c r="J79" s="45" t="e">
        <f t="shared" ref="J79" si="707">(J76-J75)+(J78-J77)</f>
        <v>#VALUE!</v>
      </c>
      <c r="K79" s="45" t="e">
        <f t="shared" ref="K79" si="708">(K76-K75)+(K78-K77)</f>
        <v>#VALUE!</v>
      </c>
      <c r="L79" s="45">
        <f t="shared" ref="L79" si="709">(L76-L75)+(L78-L77)</f>
        <v>0</v>
      </c>
      <c r="M79" s="45">
        <f t="shared" ref="M79" si="710">(M76-M75)+(M78-M77)</f>
        <v>0.43750000000000011</v>
      </c>
      <c r="N79" s="45" t="e">
        <f t="shared" ref="N79" si="711">(N76-N75)+(N78-N77)</f>
        <v>#VALUE!</v>
      </c>
      <c r="O79" s="45">
        <f t="shared" ref="O79" si="712">(O76-O75)+(O78-O77)</f>
        <v>0.53194444444444455</v>
      </c>
      <c r="P79" s="45">
        <f t="shared" ref="P79" si="713">(P76-P75)+(P78-P77)</f>
        <v>0.3923611111111111</v>
      </c>
      <c r="Q79" s="45" t="e">
        <f t="shared" ref="Q79" si="714">(Q76-Q75)+(Q78-Q77)</f>
        <v>#VALUE!</v>
      </c>
      <c r="R79" s="45" t="e">
        <f t="shared" ref="R79" si="715">(R76-R75)+(R78-R77)</f>
        <v>#VALUE!</v>
      </c>
      <c r="S79" s="45">
        <f t="shared" ref="S79" si="716">(S76-S75)+(S78-S77)</f>
        <v>0</v>
      </c>
      <c r="T79" s="45">
        <f t="shared" ref="T79" si="717">(T76-T75)+(T78-T77)</f>
        <v>0.42777777777777781</v>
      </c>
      <c r="U79" s="45">
        <f t="shared" ref="U79" si="718">(U76-U75)+(U78-U77)</f>
        <v>0.45833333333333331</v>
      </c>
      <c r="V79" s="45">
        <f t="shared" ref="V79" si="719">(V76-V75)+(V78-V77)</f>
        <v>0.51041666666666663</v>
      </c>
      <c r="W79" s="45">
        <f t="shared" ref="W79" si="720">(W76-W75)+(W78-W77)</f>
        <v>0.52222222222222237</v>
      </c>
      <c r="X79" s="45" t="e">
        <f t="shared" ref="X79" si="721">(X76-X75)+(X78-X77)</f>
        <v>#VALUE!</v>
      </c>
      <c r="Y79" s="45">
        <f t="shared" ref="Y79" si="722">(Y76-Y75)+(Y78-Y77)</f>
        <v>0.35833333333333345</v>
      </c>
      <c r="Z79" s="45">
        <f t="shared" ref="Z79" si="723">(Z76-Z75)+(Z78-Z77)</f>
        <v>0</v>
      </c>
      <c r="AA79" s="45">
        <f t="shared" ref="AA79" si="724">(AA76-AA75)+(AA78-AA77)</f>
        <v>0</v>
      </c>
      <c r="AB79" s="45">
        <f t="shared" ref="AB79" si="725">(AB76-AB75)+(AB78-AB77)</f>
        <v>0</v>
      </c>
      <c r="AC79" s="45">
        <f t="shared" ref="AC79" si="726">(AC76-AC75)+(AC78-AC77)</f>
        <v>0</v>
      </c>
      <c r="AD79" s="45">
        <f t="shared" ref="AD79" si="727">(AD76-AD75)+(AD78-AD77)</f>
        <v>0</v>
      </c>
      <c r="AE79" s="45">
        <f t="shared" ref="AE79" si="728">(AE76-AE75)+(AE78-AE77)</f>
        <v>0</v>
      </c>
      <c r="AF79" s="45">
        <f t="shared" ref="AF79" si="729">(AF76-AF75)+(AF78-AF77)</f>
        <v>0</v>
      </c>
      <c r="AG79" s="45">
        <f t="shared" ref="AG79" si="730">(AG76-AG75)+(AG78-AG77)</f>
        <v>0</v>
      </c>
      <c r="AH79" s="45">
        <f t="shared" ref="AH79" si="731">(AH76-AH75)+(AH78-AH77)</f>
        <v>0</v>
      </c>
      <c r="AI79" s="45">
        <f t="shared" ref="AI79" si="732">(AI76-AI75)+(AI78-AI77)</f>
        <v>0</v>
      </c>
      <c r="AJ79" s="45">
        <f t="shared" ref="AJ79" si="733">(AJ76-AJ75)+(AJ78-AJ77)</f>
        <v>0</v>
      </c>
      <c r="AK79" s="45">
        <f t="shared" ref="AK79" si="734">(AK76-AK75)+(AK78-AK77)</f>
        <v>0</v>
      </c>
      <c r="AL79" s="45">
        <f t="shared" ref="AL79" si="735">(AL76-AL75)+(AL78-AL77)</f>
        <v>0</v>
      </c>
      <c r="AM79" s="30"/>
      <c r="AN79" s="30"/>
      <c r="AO79" s="30"/>
      <c r="AP79" s="30"/>
      <c r="AQ79" s="30"/>
      <c r="AR79" s="30"/>
      <c r="AS79" s="30"/>
      <c r="AT79" s="89"/>
      <c r="AU79" s="89"/>
      <c r="AV79" s="72"/>
    </row>
    <row r="80" spans="1:48" x14ac:dyDescent="0.3">
      <c r="A80" s="18"/>
      <c r="B80" s="21"/>
      <c r="C80" s="21"/>
      <c r="D80" s="21"/>
      <c r="E80" s="18"/>
      <c r="F80" s="87"/>
      <c r="G80" s="44" t="s">
        <v>32</v>
      </c>
      <c r="H80" s="49">
        <f>H79*24</f>
        <v>12.850000000000001</v>
      </c>
      <c r="I80" s="49">
        <f t="shared" ref="I80" si="736">I79*24</f>
        <v>14.233333333333334</v>
      </c>
      <c r="J80" s="49" t="e">
        <f t="shared" ref="J80" si="737">J79*24</f>
        <v>#VALUE!</v>
      </c>
      <c r="K80" s="49" t="e">
        <f t="shared" ref="K80" si="738">K79*24</f>
        <v>#VALUE!</v>
      </c>
      <c r="L80" s="49">
        <f t="shared" ref="L80" si="739">L79*24</f>
        <v>0</v>
      </c>
      <c r="M80" s="49">
        <f t="shared" ref="M80" si="740">M79*24</f>
        <v>10.500000000000004</v>
      </c>
      <c r="N80" s="49" t="e">
        <f t="shared" ref="N80" si="741">N79*24</f>
        <v>#VALUE!</v>
      </c>
      <c r="O80" s="49">
        <f t="shared" ref="O80" si="742">O79*24</f>
        <v>12.766666666666669</v>
      </c>
      <c r="P80" s="49">
        <f t="shared" ref="P80" si="743">P79*24</f>
        <v>9.4166666666666661</v>
      </c>
      <c r="Q80" s="49" t="e">
        <f t="shared" ref="Q80" si="744">Q79*24</f>
        <v>#VALUE!</v>
      </c>
      <c r="R80" s="49" t="e">
        <f t="shared" ref="R80" si="745">R79*24</f>
        <v>#VALUE!</v>
      </c>
      <c r="S80" s="49">
        <f t="shared" ref="S80" si="746">S79*24</f>
        <v>0</v>
      </c>
      <c r="T80" s="49">
        <f t="shared" ref="T80" si="747">T79*24</f>
        <v>10.266666666666667</v>
      </c>
      <c r="U80" s="49">
        <f t="shared" ref="U80" si="748">U79*24</f>
        <v>11</v>
      </c>
      <c r="V80" s="49">
        <f t="shared" ref="V80" si="749">V79*24</f>
        <v>12.25</v>
      </c>
      <c r="W80" s="49">
        <f t="shared" ref="W80" si="750">W79*24</f>
        <v>12.533333333333337</v>
      </c>
      <c r="X80" s="49" t="e">
        <f t="shared" ref="X80" si="751">X79*24</f>
        <v>#VALUE!</v>
      </c>
      <c r="Y80" s="49">
        <f t="shared" ref="Y80" si="752">Y79*24</f>
        <v>8.6000000000000032</v>
      </c>
      <c r="Z80" s="49">
        <f t="shared" ref="Z80" si="753">Z79*24</f>
        <v>0</v>
      </c>
      <c r="AA80" s="49">
        <f t="shared" ref="AA80" si="754">AA79*24</f>
        <v>0</v>
      </c>
      <c r="AB80" s="49">
        <f t="shared" ref="AB80" si="755">AB79*24</f>
        <v>0</v>
      </c>
      <c r="AC80" s="49">
        <f t="shared" ref="AC80" si="756">AC79*24</f>
        <v>0</v>
      </c>
      <c r="AD80" s="49">
        <f t="shared" ref="AD80" si="757">AD79*24</f>
        <v>0</v>
      </c>
      <c r="AE80" s="49">
        <f t="shared" ref="AE80" si="758">AE79*24</f>
        <v>0</v>
      </c>
      <c r="AF80" s="49">
        <f t="shared" ref="AF80" si="759">AF79*24</f>
        <v>0</v>
      </c>
      <c r="AG80" s="49">
        <f t="shared" ref="AG80" si="760">AG79*24</f>
        <v>0</v>
      </c>
      <c r="AH80" s="49">
        <f t="shared" ref="AH80" si="761">AH79*24</f>
        <v>0</v>
      </c>
      <c r="AI80" s="49">
        <f t="shared" ref="AI80" si="762">AI79*24</f>
        <v>0</v>
      </c>
      <c r="AJ80" s="49">
        <f t="shared" ref="AJ80" si="763">AJ79*24</f>
        <v>0</v>
      </c>
      <c r="AK80" s="49">
        <f t="shared" ref="AK80" si="764">AK79*24</f>
        <v>0</v>
      </c>
      <c r="AL80" s="49">
        <f t="shared" ref="AL80" si="765">AL79*24</f>
        <v>0</v>
      </c>
      <c r="AM80" s="30"/>
      <c r="AN80" s="30"/>
      <c r="AO80" s="30"/>
      <c r="AP80" s="30"/>
      <c r="AQ80" s="30"/>
      <c r="AR80" s="30"/>
      <c r="AS80" s="30"/>
      <c r="AT80" s="89"/>
      <c r="AU80" s="89"/>
      <c r="AV80" s="72"/>
    </row>
    <row r="81" spans="1:48" s="62" customFormat="1" x14ac:dyDescent="0.3">
      <c r="A81" s="53"/>
      <c r="B81" s="54"/>
      <c r="C81" s="54"/>
      <c r="D81" s="54"/>
      <c r="E81" s="55"/>
      <c r="F81" s="55"/>
      <c r="G81" s="56" t="s">
        <v>33</v>
      </c>
      <c r="H81" s="45" t="str">
        <f>IF(H80&lt;=4,"Leave",IF(H80&lt;7,"1/2 Day","Full Day"))</f>
        <v>Full Day</v>
      </c>
      <c r="I81" s="45" t="str">
        <f t="shared" ref="I81" si="766">IF(I80&lt;=4,"Leave",IF(I80&lt;7,"1/2 Day","Full Day"))</f>
        <v>Full Day</v>
      </c>
      <c r="J81" s="45" t="e">
        <f t="shared" ref="J81" si="767">IF(J80&lt;=4,"Leave",IF(J80&lt;7,"1/2 Day","Full Day"))</f>
        <v>#VALUE!</v>
      </c>
      <c r="K81" s="45" t="e">
        <f t="shared" ref="K81" si="768">IF(K80&lt;=4,"Leave",IF(K80&lt;7,"1/2 Day","Full Day"))</f>
        <v>#VALUE!</v>
      </c>
      <c r="L81" s="45" t="str">
        <f t="shared" ref="L81" si="769">IF(L80&lt;=4,"Leave",IF(L80&lt;7,"1/2 Day","Full Day"))</f>
        <v>Leave</v>
      </c>
      <c r="M81" s="45" t="str">
        <f t="shared" ref="M81" si="770">IF(M80&lt;=4,"Leave",IF(M80&lt;7,"1/2 Day","Full Day"))</f>
        <v>Full Day</v>
      </c>
      <c r="N81" s="45" t="e">
        <f t="shared" ref="N81" si="771">IF(N80&lt;=4,"Leave",IF(N80&lt;7,"1/2 Day","Full Day"))</f>
        <v>#VALUE!</v>
      </c>
      <c r="O81" s="45" t="str">
        <f t="shared" ref="O81" si="772">IF(O80&lt;=4,"Leave",IF(O80&lt;7,"1/2 Day","Full Day"))</f>
        <v>Full Day</v>
      </c>
      <c r="P81" s="45" t="str">
        <f t="shared" ref="P81" si="773">IF(P80&lt;=4,"Leave",IF(P80&lt;7,"1/2 Day","Full Day"))</f>
        <v>Full Day</v>
      </c>
      <c r="Q81" s="45" t="e">
        <f t="shared" ref="Q81" si="774">IF(Q80&lt;=4,"Leave",IF(Q80&lt;7,"1/2 Day","Full Day"))</f>
        <v>#VALUE!</v>
      </c>
      <c r="R81" s="45" t="e">
        <f t="shared" ref="R81" si="775">IF(R80&lt;=4,"Leave",IF(R80&lt;7,"1/2 Day","Full Day"))</f>
        <v>#VALUE!</v>
      </c>
      <c r="S81" s="45" t="str">
        <f t="shared" ref="S81" si="776">IF(S80&lt;=4,"Leave",IF(S80&lt;7,"1/2 Day","Full Day"))</f>
        <v>Leave</v>
      </c>
      <c r="T81" s="45" t="str">
        <f t="shared" ref="T81" si="777">IF(T80&lt;=4,"Leave",IF(T80&lt;7,"1/2 Day","Full Day"))</f>
        <v>Full Day</v>
      </c>
      <c r="U81" s="45" t="str">
        <f t="shared" ref="U81" si="778">IF(U80&lt;=4,"Leave",IF(U80&lt;7,"1/2 Day","Full Day"))</f>
        <v>Full Day</v>
      </c>
      <c r="V81" s="45" t="str">
        <f t="shared" ref="V81" si="779">IF(V80&lt;=4,"Leave",IF(V80&lt;7,"1/2 Day","Full Day"))</f>
        <v>Full Day</v>
      </c>
      <c r="W81" s="45" t="str">
        <f t="shared" ref="W81" si="780">IF(W80&lt;=4,"Leave",IF(W80&lt;7,"1/2 Day","Full Day"))</f>
        <v>Full Day</v>
      </c>
      <c r="X81" s="45" t="e">
        <f t="shared" ref="X81" si="781">IF(X80&lt;=4,"Leave",IF(X80&lt;7,"1/2 Day","Full Day"))</f>
        <v>#VALUE!</v>
      </c>
      <c r="Y81" s="45" t="str">
        <f t="shared" ref="Y81" si="782">IF(Y80&lt;=4,"Leave",IF(Y80&lt;7,"1/2 Day","Full Day"))</f>
        <v>Full Day</v>
      </c>
      <c r="Z81" s="45" t="str">
        <f t="shared" ref="Z81" si="783">IF(Z80&lt;=4,"Leave",IF(Z80&lt;7,"1/2 Day","Full Day"))</f>
        <v>Leave</v>
      </c>
      <c r="AA81" s="45" t="str">
        <f t="shared" ref="AA81" si="784">IF(AA80&lt;=4,"Leave",IF(AA80&lt;7,"1/2 Day","Full Day"))</f>
        <v>Leave</v>
      </c>
      <c r="AB81" s="45" t="str">
        <f t="shared" ref="AB81" si="785">IF(AB80&lt;=4,"Leave",IF(AB80&lt;7,"1/2 Day","Full Day"))</f>
        <v>Leave</v>
      </c>
      <c r="AC81" s="45" t="str">
        <f t="shared" ref="AC81" si="786">IF(AC80&lt;=4,"Leave",IF(AC80&lt;7,"1/2 Day","Full Day"))</f>
        <v>Leave</v>
      </c>
      <c r="AD81" s="45" t="str">
        <f t="shared" ref="AD81" si="787">IF(AD80&lt;=4,"Leave",IF(AD80&lt;7,"1/2 Day","Full Day"))</f>
        <v>Leave</v>
      </c>
      <c r="AE81" s="45" t="str">
        <f t="shared" ref="AE81" si="788">IF(AE80&lt;=4,"Leave",IF(AE80&lt;7,"1/2 Day","Full Day"))</f>
        <v>Leave</v>
      </c>
      <c r="AF81" s="45" t="str">
        <f t="shared" ref="AF81" si="789">IF(AF80&lt;=4,"Leave",IF(AF80&lt;7,"1/2 Day","Full Day"))</f>
        <v>Leave</v>
      </c>
      <c r="AG81" s="45" t="str">
        <f t="shared" ref="AG81" si="790">IF(AG80&lt;=4,"Leave",IF(AG80&lt;7,"1/2 Day","Full Day"))</f>
        <v>Leave</v>
      </c>
      <c r="AH81" s="45" t="str">
        <f t="shared" ref="AH81" si="791">IF(AH80&lt;=4,"Leave",IF(AH80&lt;7,"1/2 Day","Full Day"))</f>
        <v>Leave</v>
      </c>
      <c r="AI81" s="45" t="str">
        <f t="shared" ref="AI81" si="792">IF(AI80&lt;=4,"Leave",IF(AI80&lt;7,"1/2 Day","Full Day"))</f>
        <v>Leave</v>
      </c>
      <c r="AJ81" s="45" t="str">
        <f t="shared" ref="AJ81" si="793">IF(AJ80&lt;=4,"Leave",IF(AJ80&lt;7,"1/2 Day","Full Day"))</f>
        <v>Leave</v>
      </c>
      <c r="AK81" s="45" t="str">
        <f t="shared" ref="AK81" si="794">IF(AK80&lt;=4,"Leave",IF(AK80&lt;7,"1/2 Day","Full Day"))</f>
        <v>Leave</v>
      </c>
      <c r="AL81" s="45" t="str">
        <f t="shared" ref="AL81" si="795">IF(AL80&lt;=4,"Leave",IF(AL80&lt;7,"1/2 Day","Full Day"))</f>
        <v>Leave</v>
      </c>
      <c r="AM81" s="40">
        <f>COUNTIF(H81:AI81,"Full Day")</f>
        <v>10</v>
      </c>
      <c r="AN81" s="40">
        <f>COUNTIF(H81:AI81,"Off")</f>
        <v>0</v>
      </c>
      <c r="AO81" s="40">
        <f>COUNTIF(H81:AL81,"Leave")</f>
        <v>15</v>
      </c>
      <c r="AP81" s="40"/>
      <c r="AQ81" s="40"/>
      <c r="AR81" s="40"/>
      <c r="AS81" s="40">
        <f>SUM(AM81:AR81)</f>
        <v>25</v>
      </c>
      <c r="AT81" s="57"/>
      <c r="AU81" s="57"/>
      <c r="AV81" s="58"/>
    </row>
    <row r="82" spans="1:48" s="62" customFormat="1" x14ac:dyDescent="0.3">
      <c r="A82" s="53"/>
      <c r="B82" s="54"/>
      <c r="C82" s="54"/>
      <c r="D82" s="54"/>
      <c r="E82" s="55"/>
      <c r="F82" s="55"/>
      <c r="G82" s="56"/>
      <c r="H82" s="45" t="s">
        <v>208</v>
      </c>
      <c r="I82" s="45" t="s">
        <v>208</v>
      </c>
      <c r="J82" s="45" t="s">
        <v>208</v>
      </c>
      <c r="K82" s="45" t="s">
        <v>208</v>
      </c>
      <c r="L82" s="45" t="s">
        <v>209</v>
      </c>
      <c r="M82" s="45" t="s">
        <v>208</v>
      </c>
      <c r="N82" s="45" t="s">
        <v>208</v>
      </c>
      <c r="O82" s="45" t="s">
        <v>208</v>
      </c>
      <c r="P82" s="45" t="s">
        <v>208</v>
      </c>
      <c r="Q82" s="45" t="s">
        <v>208</v>
      </c>
      <c r="R82" s="45" t="s">
        <v>208</v>
      </c>
      <c r="S82" s="45" t="s">
        <v>209</v>
      </c>
      <c r="T82" s="45" t="s">
        <v>208</v>
      </c>
      <c r="U82" s="45" t="s">
        <v>208</v>
      </c>
      <c r="V82" s="45" t="s">
        <v>208</v>
      </c>
      <c r="W82" s="45" t="s">
        <v>208</v>
      </c>
      <c r="X82" s="45" t="s">
        <v>208</v>
      </c>
      <c r="Y82" s="45" t="s">
        <v>208</v>
      </c>
      <c r="Z82" s="45" t="s">
        <v>209</v>
      </c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0"/>
      <c r="AN82" s="40"/>
      <c r="AO82" s="40"/>
      <c r="AP82" s="40"/>
      <c r="AQ82" s="40"/>
      <c r="AR82" s="40"/>
      <c r="AS82" s="40"/>
      <c r="AT82" s="57"/>
      <c r="AU82" s="57"/>
      <c r="AV82" s="58"/>
    </row>
    <row r="83" spans="1:48" x14ac:dyDescent="0.3">
      <c r="A83" s="18">
        <f>+A75+1</f>
        <v>11</v>
      </c>
      <c r="B83" s="85" t="s">
        <v>53</v>
      </c>
      <c r="C83" s="86" t="s">
        <v>54</v>
      </c>
      <c r="D83" s="21" t="s">
        <v>51</v>
      </c>
      <c r="E83" s="18" t="s">
        <v>55</v>
      </c>
      <c r="F83" s="87"/>
      <c r="G83" s="23" t="s">
        <v>29</v>
      </c>
      <c r="H83" s="24">
        <v>0.94097222222222221</v>
      </c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5"/>
      <c r="W83" s="26"/>
      <c r="X83" s="26"/>
      <c r="Y83" s="26"/>
      <c r="Z83" s="25"/>
      <c r="AA83" s="27"/>
      <c r="AB83" s="25"/>
      <c r="AC83" s="25"/>
      <c r="AD83" s="28"/>
      <c r="AE83" s="28"/>
      <c r="AF83" s="29"/>
      <c r="AG83" s="24"/>
      <c r="AH83" s="29"/>
      <c r="AI83" s="29"/>
      <c r="AJ83" s="29"/>
      <c r="AK83" s="24"/>
      <c r="AL83" s="29"/>
      <c r="AM83" s="30"/>
      <c r="AN83" s="30"/>
      <c r="AO83" s="30"/>
      <c r="AP83" s="30"/>
      <c r="AQ83" s="30"/>
      <c r="AR83" s="30"/>
      <c r="AS83" s="30"/>
      <c r="AT83" s="30"/>
      <c r="AU83" s="30"/>
      <c r="AV83" s="32"/>
    </row>
    <row r="84" spans="1:48" x14ac:dyDescent="0.3">
      <c r="A84" s="18"/>
      <c r="B84" s="21"/>
      <c r="C84" s="88"/>
      <c r="D84" s="21"/>
      <c r="E84" s="18"/>
      <c r="F84" s="87"/>
      <c r="G84" s="23" t="s">
        <v>30</v>
      </c>
      <c r="H84" s="33">
        <v>1.4847222222222223</v>
      </c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5"/>
      <c r="W84" s="26"/>
      <c r="X84" s="26"/>
      <c r="Y84" s="26"/>
      <c r="Z84" s="25"/>
      <c r="AA84" s="27"/>
      <c r="AB84" s="25"/>
      <c r="AC84" s="25"/>
      <c r="AD84" s="28"/>
      <c r="AE84" s="26"/>
      <c r="AF84" s="29"/>
      <c r="AG84" s="26"/>
      <c r="AH84" s="29"/>
      <c r="AI84" s="29"/>
      <c r="AJ84" s="26"/>
      <c r="AK84" s="26"/>
      <c r="AL84" s="29"/>
      <c r="AM84" s="30"/>
      <c r="AN84" s="30"/>
      <c r="AO84" s="30"/>
      <c r="AP84" s="30"/>
      <c r="AQ84" s="30"/>
      <c r="AR84" s="30"/>
      <c r="AS84" s="30"/>
      <c r="AT84" s="30"/>
      <c r="AU84" s="30"/>
      <c r="AV84" s="32"/>
    </row>
    <row r="85" spans="1:48" x14ac:dyDescent="0.3">
      <c r="A85" s="18"/>
      <c r="B85" s="21"/>
      <c r="C85" s="88"/>
      <c r="D85" s="21"/>
      <c r="E85" s="18"/>
      <c r="F85" s="87"/>
      <c r="G85" s="23" t="s">
        <v>29</v>
      </c>
      <c r="H85" s="36"/>
      <c r="I85" s="24"/>
      <c r="J85" s="24"/>
      <c r="K85" s="24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7"/>
      <c r="W85" s="38"/>
      <c r="X85" s="36"/>
      <c r="Y85" s="36"/>
      <c r="Z85" s="26"/>
      <c r="AA85" s="39"/>
      <c r="AB85" s="40"/>
      <c r="AC85" s="40"/>
      <c r="AD85" s="40"/>
      <c r="AE85" s="40"/>
      <c r="AF85" s="41"/>
      <c r="AG85" s="40"/>
      <c r="AH85" s="41"/>
      <c r="AI85" s="41"/>
      <c r="AJ85" s="41"/>
      <c r="AK85" s="40"/>
      <c r="AL85" s="41"/>
      <c r="AM85" s="30"/>
      <c r="AN85" s="30"/>
      <c r="AO85" s="30"/>
      <c r="AP85" s="30"/>
      <c r="AQ85" s="30"/>
      <c r="AR85" s="30"/>
      <c r="AS85" s="30"/>
      <c r="AT85" s="30"/>
      <c r="AU85" s="30"/>
      <c r="AV85" s="32"/>
    </row>
    <row r="86" spans="1:48" x14ac:dyDescent="0.3">
      <c r="A86" s="18"/>
      <c r="B86" s="21"/>
      <c r="C86" s="88"/>
      <c r="D86" s="21"/>
      <c r="E86" s="18"/>
      <c r="F86" s="87"/>
      <c r="G86" s="23" t="s">
        <v>30</v>
      </c>
      <c r="H86" s="36"/>
      <c r="I86" s="24"/>
      <c r="J86" s="24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5"/>
      <c r="W86" s="36"/>
      <c r="X86" s="36"/>
      <c r="Y86" s="36"/>
      <c r="Z86" s="26"/>
      <c r="AA86" s="42"/>
      <c r="AB86" s="26"/>
      <c r="AC86" s="40"/>
      <c r="AD86" s="40"/>
      <c r="AE86" s="40"/>
      <c r="AF86" s="41"/>
      <c r="AG86" s="43"/>
      <c r="AH86" s="41"/>
      <c r="AI86" s="41"/>
      <c r="AJ86" s="41"/>
      <c r="AK86" s="43"/>
      <c r="AL86" s="41"/>
      <c r="AM86" s="30"/>
      <c r="AN86" s="30"/>
      <c r="AO86" s="30"/>
      <c r="AP86" s="30"/>
      <c r="AQ86" s="30"/>
      <c r="AR86" s="30"/>
      <c r="AS86" s="30"/>
      <c r="AT86" s="30"/>
      <c r="AU86" s="30"/>
      <c r="AV86" s="32"/>
    </row>
    <row r="87" spans="1:48" x14ac:dyDescent="0.3">
      <c r="A87" s="18"/>
      <c r="B87" s="21"/>
      <c r="C87" s="21"/>
      <c r="D87" s="21"/>
      <c r="E87" s="18"/>
      <c r="F87" s="87"/>
      <c r="G87" s="44" t="s">
        <v>31</v>
      </c>
      <c r="H87" s="45">
        <f>(H84-H83)+(H86-H85)</f>
        <v>0.54375000000000007</v>
      </c>
      <c r="I87" s="45">
        <f t="shared" ref="I87" si="796">(I84-I83)+(I86-I85)</f>
        <v>0</v>
      </c>
      <c r="J87" s="45">
        <f t="shared" ref="J87" si="797">(J84-J83)+(J86-J85)</f>
        <v>0</v>
      </c>
      <c r="K87" s="45">
        <f t="shared" ref="K87" si="798">(K84-K83)+(K86-K85)</f>
        <v>0</v>
      </c>
      <c r="L87" s="45">
        <f t="shared" ref="L87" si="799">(L84-L83)+(L86-L85)</f>
        <v>0</v>
      </c>
      <c r="M87" s="45">
        <f t="shared" ref="M87" si="800">(M84-M83)+(M86-M85)</f>
        <v>0</v>
      </c>
      <c r="N87" s="45">
        <f t="shared" ref="N87" si="801">(N84-N83)+(N86-N85)</f>
        <v>0</v>
      </c>
      <c r="O87" s="45">
        <f t="shared" ref="O87" si="802">(O84-O83)+(O86-O85)</f>
        <v>0</v>
      </c>
      <c r="P87" s="45">
        <f t="shared" ref="P87" si="803">(P84-P83)+(P86-P85)</f>
        <v>0</v>
      </c>
      <c r="Q87" s="45">
        <f t="shared" ref="Q87" si="804">(Q84-Q83)+(Q86-Q85)</f>
        <v>0</v>
      </c>
      <c r="R87" s="45">
        <f t="shared" ref="R87" si="805">(R84-R83)+(R86-R85)</f>
        <v>0</v>
      </c>
      <c r="S87" s="45">
        <f t="shared" ref="S87" si="806">(S84-S83)+(S86-S85)</f>
        <v>0</v>
      </c>
      <c r="T87" s="45">
        <f t="shared" ref="T87" si="807">(T84-T83)+(T86-T85)</f>
        <v>0</v>
      </c>
      <c r="U87" s="45">
        <f t="shared" ref="U87" si="808">(U84-U83)+(U86-U85)</f>
        <v>0</v>
      </c>
      <c r="V87" s="45">
        <f t="shared" ref="V87" si="809">(V84-V83)+(V86-V85)</f>
        <v>0</v>
      </c>
      <c r="W87" s="45">
        <f t="shared" ref="W87" si="810">(W84-W83)+(W86-W85)</f>
        <v>0</v>
      </c>
      <c r="X87" s="45">
        <f t="shared" ref="X87" si="811">(X84-X83)+(X86-X85)</f>
        <v>0</v>
      </c>
      <c r="Y87" s="45">
        <f t="shared" ref="Y87" si="812">(Y84-Y83)+(Y86-Y85)</f>
        <v>0</v>
      </c>
      <c r="Z87" s="45">
        <f t="shared" ref="Z87" si="813">(Z84-Z83)+(Z86-Z85)</f>
        <v>0</v>
      </c>
      <c r="AA87" s="45">
        <f t="shared" ref="AA87" si="814">(AA84-AA83)+(AA86-AA85)</f>
        <v>0</v>
      </c>
      <c r="AB87" s="45">
        <f t="shared" ref="AB87" si="815">(AB84-AB83)+(AB86-AB85)</f>
        <v>0</v>
      </c>
      <c r="AC87" s="45">
        <f t="shared" ref="AC87" si="816">(AC84-AC83)+(AC86-AC85)</f>
        <v>0</v>
      </c>
      <c r="AD87" s="45">
        <f t="shared" ref="AD87" si="817">(AD84-AD83)+(AD86-AD85)</f>
        <v>0</v>
      </c>
      <c r="AE87" s="45">
        <f t="shared" ref="AE87" si="818">(AE84-AE83)+(AE86-AE85)</f>
        <v>0</v>
      </c>
      <c r="AF87" s="45">
        <f t="shared" ref="AF87" si="819">(AF84-AF83)+(AF86-AF85)</f>
        <v>0</v>
      </c>
      <c r="AG87" s="45">
        <f t="shared" ref="AG87" si="820">(AG84-AG83)+(AG86-AG85)</f>
        <v>0</v>
      </c>
      <c r="AH87" s="45">
        <f t="shared" ref="AH87" si="821">(AH84-AH83)+(AH86-AH85)</f>
        <v>0</v>
      </c>
      <c r="AI87" s="45">
        <f t="shared" ref="AI87" si="822">(AI84-AI83)+(AI86-AI85)</f>
        <v>0</v>
      </c>
      <c r="AJ87" s="45">
        <f t="shared" ref="AJ87" si="823">(AJ84-AJ83)+(AJ86-AJ85)</f>
        <v>0</v>
      </c>
      <c r="AK87" s="45">
        <f t="shared" ref="AK87" si="824">(AK84-AK83)+(AK86-AK85)</f>
        <v>0</v>
      </c>
      <c r="AL87" s="45">
        <f t="shared" ref="AL87" si="825">(AL84-AL83)+(AL86-AL85)</f>
        <v>0</v>
      </c>
      <c r="AM87" s="30"/>
      <c r="AN87" s="30"/>
      <c r="AO87" s="30"/>
      <c r="AP87" s="30"/>
      <c r="AQ87" s="30"/>
      <c r="AR87" s="30"/>
      <c r="AS87" s="30"/>
      <c r="AT87" s="80"/>
      <c r="AU87" s="80"/>
      <c r="AV87" s="72"/>
    </row>
    <row r="88" spans="1:48" x14ac:dyDescent="0.3">
      <c r="A88" s="18"/>
      <c r="B88" s="21"/>
      <c r="C88" s="21"/>
      <c r="D88" s="21"/>
      <c r="E88" s="18"/>
      <c r="F88" s="87"/>
      <c r="G88" s="44" t="s">
        <v>32</v>
      </c>
      <c r="H88" s="49">
        <f>H87*24</f>
        <v>13.05</v>
      </c>
      <c r="I88" s="49">
        <f t="shared" ref="I88" si="826">I87*24</f>
        <v>0</v>
      </c>
      <c r="J88" s="49">
        <f t="shared" ref="J88" si="827">J87*24</f>
        <v>0</v>
      </c>
      <c r="K88" s="49">
        <f t="shared" ref="K88" si="828">K87*24</f>
        <v>0</v>
      </c>
      <c r="L88" s="49">
        <f t="shared" ref="L88" si="829">L87*24</f>
        <v>0</v>
      </c>
      <c r="M88" s="49">
        <f t="shared" ref="M88" si="830">M87*24</f>
        <v>0</v>
      </c>
      <c r="N88" s="49">
        <f t="shared" ref="N88" si="831">N87*24</f>
        <v>0</v>
      </c>
      <c r="O88" s="49">
        <f t="shared" ref="O88" si="832">O87*24</f>
        <v>0</v>
      </c>
      <c r="P88" s="49">
        <f t="shared" ref="P88" si="833">P87*24</f>
        <v>0</v>
      </c>
      <c r="Q88" s="49">
        <f t="shared" ref="Q88" si="834">Q87*24</f>
        <v>0</v>
      </c>
      <c r="R88" s="49">
        <f t="shared" ref="R88" si="835">R87*24</f>
        <v>0</v>
      </c>
      <c r="S88" s="49">
        <f t="shared" ref="S88" si="836">S87*24</f>
        <v>0</v>
      </c>
      <c r="T88" s="49">
        <f t="shared" ref="T88" si="837">T87*24</f>
        <v>0</v>
      </c>
      <c r="U88" s="49">
        <f t="shared" ref="U88" si="838">U87*24</f>
        <v>0</v>
      </c>
      <c r="V88" s="49">
        <f t="shared" ref="V88" si="839">V87*24</f>
        <v>0</v>
      </c>
      <c r="W88" s="49">
        <f t="shared" ref="W88" si="840">W87*24</f>
        <v>0</v>
      </c>
      <c r="X88" s="49">
        <f t="shared" ref="X88" si="841">X87*24</f>
        <v>0</v>
      </c>
      <c r="Y88" s="49">
        <f t="shared" ref="Y88" si="842">Y87*24</f>
        <v>0</v>
      </c>
      <c r="Z88" s="49">
        <f t="shared" ref="Z88" si="843">Z87*24</f>
        <v>0</v>
      </c>
      <c r="AA88" s="49">
        <f t="shared" ref="AA88" si="844">AA87*24</f>
        <v>0</v>
      </c>
      <c r="AB88" s="49">
        <f t="shared" ref="AB88" si="845">AB87*24</f>
        <v>0</v>
      </c>
      <c r="AC88" s="49">
        <f t="shared" ref="AC88" si="846">AC87*24</f>
        <v>0</v>
      </c>
      <c r="AD88" s="49">
        <f t="shared" ref="AD88" si="847">AD87*24</f>
        <v>0</v>
      </c>
      <c r="AE88" s="49">
        <f t="shared" ref="AE88" si="848">AE87*24</f>
        <v>0</v>
      </c>
      <c r="AF88" s="49">
        <f t="shared" ref="AF88" si="849">AF87*24</f>
        <v>0</v>
      </c>
      <c r="AG88" s="49">
        <f t="shared" ref="AG88" si="850">AG87*24</f>
        <v>0</v>
      </c>
      <c r="AH88" s="49">
        <f t="shared" ref="AH88" si="851">AH87*24</f>
        <v>0</v>
      </c>
      <c r="AI88" s="49">
        <f t="shared" ref="AI88" si="852">AI87*24</f>
        <v>0</v>
      </c>
      <c r="AJ88" s="49">
        <f t="shared" ref="AJ88" si="853">AJ87*24</f>
        <v>0</v>
      </c>
      <c r="AK88" s="49">
        <f t="shared" ref="AK88" si="854">AK87*24</f>
        <v>0</v>
      </c>
      <c r="AL88" s="49">
        <f t="shared" ref="AL88" si="855">AL87*24</f>
        <v>0</v>
      </c>
      <c r="AM88" s="30"/>
      <c r="AN88" s="30"/>
      <c r="AO88" s="30"/>
      <c r="AP88" s="30"/>
      <c r="AQ88" s="30"/>
      <c r="AR88" s="30"/>
      <c r="AS88" s="30"/>
      <c r="AT88" s="80"/>
      <c r="AU88" s="80"/>
      <c r="AV88" s="72"/>
    </row>
    <row r="89" spans="1:48" s="62" customFormat="1" x14ac:dyDescent="0.3">
      <c r="A89" s="53"/>
      <c r="B89" s="74"/>
      <c r="C89" s="74"/>
      <c r="D89" s="74"/>
      <c r="E89" s="53"/>
      <c r="F89" s="90"/>
      <c r="G89" s="56" t="s">
        <v>33</v>
      </c>
      <c r="H89" s="45" t="str">
        <f>IF(H88&lt;=4,"Leave",IF(H88&lt;7,"1/2 Day","Full Day"))</f>
        <v>Full Day</v>
      </c>
      <c r="I89" s="45" t="str">
        <f t="shared" ref="I89" si="856">IF(I88&lt;=4,"Leave",IF(I88&lt;7,"1/2 Day","Full Day"))</f>
        <v>Leave</v>
      </c>
      <c r="J89" s="45" t="str">
        <f t="shared" ref="J89" si="857">IF(J88&lt;=4,"Leave",IF(J88&lt;7,"1/2 Day","Full Day"))</f>
        <v>Leave</v>
      </c>
      <c r="K89" s="45" t="str">
        <f t="shared" ref="K89" si="858">IF(K88&lt;=4,"Leave",IF(K88&lt;7,"1/2 Day","Full Day"))</f>
        <v>Leave</v>
      </c>
      <c r="L89" s="45" t="str">
        <f t="shared" ref="L89" si="859">IF(L88&lt;=4,"Leave",IF(L88&lt;7,"1/2 Day","Full Day"))</f>
        <v>Leave</v>
      </c>
      <c r="M89" s="45" t="str">
        <f t="shared" ref="M89" si="860">IF(M88&lt;=4,"Leave",IF(M88&lt;7,"1/2 Day","Full Day"))</f>
        <v>Leave</v>
      </c>
      <c r="N89" s="45" t="str">
        <f t="shared" ref="N89" si="861">IF(N88&lt;=4,"Leave",IF(N88&lt;7,"1/2 Day","Full Day"))</f>
        <v>Leave</v>
      </c>
      <c r="O89" s="45" t="str">
        <f t="shared" ref="O89" si="862">IF(O88&lt;=4,"Leave",IF(O88&lt;7,"1/2 Day","Full Day"))</f>
        <v>Leave</v>
      </c>
      <c r="P89" s="45" t="str">
        <f t="shared" ref="P89" si="863">IF(P88&lt;=4,"Leave",IF(P88&lt;7,"1/2 Day","Full Day"))</f>
        <v>Leave</v>
      </c>
      <c r="Q89" s="45" t="str">
        <f t="shared" ref="Q89" si="864">IF(Q88&lt;=4,"Leave",IF(Q88&lt;7,"1/2 Day","Full Day"))</f>
        <v>Leave</v>
      </c>
      <c r="R89" s="45" t="str">
        <f t="shared" ref="R89" si="865">IF(R88&lt;=4,"Leave",IF(R88&lt;7,"1/2 Day","Full Day"))</f>
        <v>Leave</v>
      </c>
      <c r="S89" s="45" t="str">
        <f t="shared" ref="S89" si="866">IF(S88&lt;=4,"Leave",IF(S88&lt;7,"1/2 Day","Full Day"))</f>
        <v>Leave</v>
      </c>
      <c r="T89" s="45" t="str">
        <f t="shared" ref="T89" si="867">IF(T88&lt;=4,"Leave",IF(T88&lt;7,"1/2 Day","Full Day"))</f>
        <v>Leave</v>
      </c>
      <c r="U89" s="45" t="str">
        <f t="shared" ref="U89" si="868">IF(U88&lt;=4,"Leave",IF(U88&lt;7,"1/2 Day","Full Day"))</f>
        <v>Leave</v>
      </c>
      <c r="V89" s="45" t="str">
        <f t="shared" ref="V89" si="869">IF(V88&lt;=4,"Leave",IF(V88&lt;7,"1/2 Day","Full Day"))</f>
        <v>Leave</v>
      </c>
      <c r="W89" s="45" t="str">
        <f t="shared" ref="W89" si="870">IF(W88&lt;=4,"Leave",IF(W88&lt;7,"1/2 Day","Full Day"))</f>
        <v>Leave</v>
      </c>
      <c r="X89" s="45" t="str">
        <f t="shared" ref="X89" si="871">IF(X88&lt;=4,"Leave",IF(X88&lt;7,"1/2 Day","Full Day"))</f>
        <v>Leave</v>
      </c>
      <c r="Y89" s="45" t="str">
        <f t="shared" ref="Y89" si="872">IF(Y88&lt;=4,"Leave",IF(Y88&lt;7,"1/2 Day","Full Day"))</f>
        <v>Leave</v>
      </c>
      <c r="Z89" s="45" t="str">
        <f t="shared" ref="Z89" si="873">IF(Z88&lt;=4,"Leave",IF(Z88&lt;7,"1/2 Day","Full Day"))</f>
        <v>Leave</v>
      </c>
      <c r="AA89" s="45" t="str">
        <f t="shared" ref="AA89" si="874">IF(AA88&lt;=4,"Leave",IF(AA88&lt;7,"1/2 Day","Full Day"))</f>
        <v>Leave</v>
      </c>
      <c r="AB89" s="45" t="str">
        <f t="shared" ref="AB89" si="875">IF(AB88&lt;=4,"Leave",IF(AB88&lt;7,"1/2 Day","Full Day"))</f>
        <v>Leave</v>
      </c>
      <c r="AC89" s="45" t="str">
        <f t="shared" ref="AC89" si="876">IF(AC88&lt;=4,"Leave",IF(AC88&lt;7,"1/2 Day","Full Day"))</f>
        <v>Leave</v>
      </c>
      <c r="AD89" s="45" t="str">
        <f t="shared" ref="AD89" si="877">IF(AD88&lt;=4,"Leave",IF(AD88&lt;7,"1/2 Day","Full Day"))</f>
        <v>Leave</v>
      </c>
      <c r="AE89" s="45" t="str">
        <f t="shared" ref="AE89" si="878">IF(AE88&lt;=4,"Leave",IF(AE88&lt;7,"1/2 Day","Full Day"))</f>
        <v>Leave</v>
      </c>
      <c r="AF89" s="45" t="str">
        <f t="shared" ref="AF89" si="879">IF(AF88&lt;=4,"Leave",IF(AF88&lt;7,"1/2 Day","Full Day"))</f>
        <v>Leave</v>
      </c>
      <c r="AG89" s="45" t="str">
        <f t="shared" ref="AG89" si="880">IF(AG88&lt;=4,"Leave",IF(AG88&lt;7,"1/2 Day","Full Day"))</f>
        <v>Leave</v>
      </c>
      <c r="AH89" s="45" t="str">
        <f t="shared" ref="AH89" si="881">IF(AH88&lt;=4,"Leave",IF(AH88&lt;7,"1/2 Day","Full Day"))</f>
        <v>Leave</v>
      </c>
      <c r="AI89" s="45" t="str">
        <f t="shared" ref="AI89" si="882">IF(AI88&lt;=4,"Leave",IF(AI88&lt;7,"1/2 Day","Full Day"))</f>
        <v>Leave</v>
      </c>
      <c r="AJ89" s="45" t="str">
        <f t="shared" ref="AJ89" si="883">IF(AJ88&lt;=4,"Leave",IF(AJ88&lt;7,"1/2 Day","Full Day"))</f>
        <v>Leave</v>
      </c>
      <c r="AK89" s="45" t="str">
        <f t="shared" ref="AK89" si="884">IF(AK88&lt;=4,"Leave",IF(AK88&lt;7,"1/2 Day","Full Day"))</f>
        <v>Leave</v>
      </c>
      <c r="AL89" s="45" t="str">
        <f t="shared" ref="AL89" si="885">IF(AL88&lt;=4,"Leave",IF(AL88&lt;7,"1/2 Day","Full Day"))</f>
        <v>Leave</v>
      </c>
      <c r="AM89" s="40">
        <f>COUNTIF(H89:AI89,"Full Day")</f>
        <v>1</v>
      </c>
      <c r="AN89" s="40">
        <f>COUNTIF(H89:AI89,"Off")</f>
        <v>0</v>
      </c>
      <c r="AO89" s="40">
        <f>COUNTIF(H89:AL89,"Leave")</f>
        <v>30</v>
      </c>
      <c r="AP89" s="40"/>
      <c r="AQ89" s="40"/>
      <c r="AR89" s="40"/>
      <c r="AS89" s="40">
        <f>SUM(AM89:AR89)</f>
        <v>31</v>
      </c>
      <c r="AT89" s="82"/>
      <c r="AU89" s="82"/>
      <c r="AV89" s="78"/>
    </row>
    <row r="90" spans="1:48" x14ac:dyDescent="0.3">
      <c r="A90" s="18">
        <f>+A83+1</f>
        <v>12</v>
      </c>
      <c r="B90" s="85" t="s">
        <v>196</v>
      </c>
      <c r="C90" s="86" t="s">
        <v>54</v>
      </c>
      <c r="D90" s="21" t="s">
        <v>51</v>
      </c>
      <c r="E90" s="18" t="s">
        <v>55</v>
      </c>
      <c r="F90" s="87"/>
      <c r="G90" s="23" t="s">
        <v>29</v>
      </c>
      <c r="H90" s="24"/>
      <c r="I90" s="24">
        <v>0.38194444444444442</v>
      </c>
      <c r="J90" s="24">
        <v>0.33194444444444443</v>
      </c>
      <c r="K90" s="24">
        <v>0.85972222222222217</v>
      </c>
      <c r="L90" s="24">
        <v>0.90277777777777779</v>
      </c>
      <c r="M90" s="24" t="s">
        <v>195</v>
      </c>
      <c r="N90" s="24">
        <v>0.90694444444444444</v>
      </c>
      <c r="O90" s="24">
        <v>0.83333333333333337</v>
      </c>
      <c r="P90" s="24">
        <v>0.90763888888888899</v>
      </c>
      <c r="Q90" s="24"/>
      <c r="R90" s="24">
        <v>0.90763888888888899</v>
      </c>
      <c r="S90" s="24">
        <v>0.87222222222222223</v>
      </c>
      <c r="T90" s="24">
        <v>0.90972222222222221</v>
      </c>
      <c r="U90" s="24">
        <v>0.90833333333333333</v>
      </c>
      <c r="V90" s="25">
        <v>0.83680555555555547</v>
      </c>
      <c r="W90" s="26"/>
      <c r="X90" s="26">
        <v>0.91041666666666676</v>
      </c>
      <c r="Y90" s="26">
        <v>0.90555555555555556</v>
      </c>
      <c r="Z90" s="25">
        <v>0.96250000000000002</v>
      </c>
      <c r="AA90" s="27"/>
      <c r="AB90" s="25"/>
      <c r="AC90" s="25"/>
      <c r="AD90" s="28"/>
      <c r="AE90" s="28"/>
      <c r="AF90" s="29"/>
      <c r="AG90" s="24"/>
      <c r="AH90" s="29"/>
      <c r="AI90" s="29"/>
      <c r="AJ90" s="29"/>
      <c r="AK90" s="24"/>
      <c r="AL90" s="29"/>
      <c r="AM90" s="30"/>
      <c r="AN90" s="30"/>
      <c r="AO90" s="30"/>
      <c r="AP90" s="30"/>
      <c r="AQ90" s="30"/>
      <c r="AR90" s="30"/>
      <c r="AS90" s="30"/>
      <c r="AT90" s="30"/>
      <c r="AU90" s="30"/>
      <c r="AV90" s="32"/>
    </row>
    <row r="91" spans="1:48" x14ac:dyDescent="0.3">
      <c r="A91" s="18"/>
      <c r="B91" s="21"/>
      <c r="C91" s="88"/>
      <c r="D91" s="21"/>
      <c r="E91" s="18"/>
      <c r="F91" s="87"/>
      <c r="G91" s="23" t="s">
        <v>30</v>
      </c>
      <c r="H91" s="33"/>
      <c r="I91" s="24">
        <v>0.78194444444444444</v>
      </c>
      <c r="J91" s="24">
        <v>0.74375000000000002</v>
      </c>
      <c r="K91" s="24">
        <v>1.3541666666666667</v>
      </c>
      <c r="L91" s="24" t="s">
        <v>195</v>
      </c>
      <c r="M91" s="24">
        <v>0.63888888888888895</v>
      </c>
      <c r="N91" s="24">
        <v>1.3680555555555556</v>
      </c>
      <c r="O91" s="24">
        <v>1.3791666666666667</v>
      </c>
      <c r="P91" s="24">
        <v>1.3840277777777779</v>
      </c>
      <c r="Q91" s="24"/>
      <c r="R91" s="24">
        <v>1.4048611111111111</v>
      </c>
      <c r="S91" s="24">
        <v>1.3784722222222223</v>
      </c>
      <c r="T91" s="24">
        <v>1.3743055555555557</v>
      </c>
      <c r="U91" s="24">
        <v>1.3680555555555556</v>
      </c>
      <c r="V91" s="25">
        <v>1.3402777777777777</v>
      </c>
      <c r="W91" s="26"/>
      <c r="X91" s="26">
        <v>1.3631944444444446</v>
      </c>
      <c r="Y91" s="26">
        <v>1.4041666666666668</v>
      </c>
      <c r="Z91" s="25">
        <v>1.3611111111111109</v>
      </c>
      <c r="AA91" s="27"/>
      <c r="AB91" s="25"/>
      <c r="AC91" s="25"/>
      <c r="AD91" s="28"/>
      <c r="AE91" s="26"/>
      <c r="AF91" s="29"/>
      <c r="AG91" s="26"/>
      <c r="AH91" s="29"/>
      <c r="AI91" s="29"/>
      <c r="AJ91" s="26"/>
      <c r="AK91" s="26"/>
      <c r="AL91" s="29"/>
      <c r="AM91" s="30"/>
      <c r="AN91" s="30"/>
      <c r="AO91" s="30"/>
      <c r="AP91" s="30"/>
      <c r="AQ91" s="30"/>
      <c r="AR91" s="30"/>
      <c r="AS91" s="30"/>
      <c r="AT91" s="30"/>
      <c r="AU91" s="30"/>
      <c r="AV91" s="32"/>
    </row>
    <row r="92" spans="1:48" x14ac:dyDescent="0.3">
      <c r="A92" s="18"/>
      <c r="B92" s="21"/>
      <c r="C92" s="88"/>
      <c r="D92" s="21"/>
      <c r="E92" s="18"/>
      <c r="F92" s="87"/>
      <c r="G92" s="23" t="s">
        <v>29</v>
      </c>
      <c r="H92" s="36"/>
      <c r="I92" s="24"/>
      <c r="J92" s="24"/>
      <c r="K92" s="24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7"/>
      <c r="W92" s="38"/>
      <c r="X92" s="36"/>
      <c r="Y92" s="36"/>
      <c r="Z92" s="26"/>
      <c r="AA92" s="39"/>
      <c r="AB92" s="40"/>
      <c r="AC92" s="40"/>
      <c r="AD92" s="40"/>
      <c r="AE92" s="40"/>
      <c r="AF92" s="41"/>
      <c r="AG92" s="40"/>
      <c r="AH92" s="41"/>
      <c r="AI92" s="41"/>
      <c r="AJ92" s="41"/>
      <c r="AK92" s="40"/>
      <c r="AL92" s="41"/>
      <c r="AM92" s="30"/>
      <c r="AN92" s="30"/>
      <c r="AO92" s="30"/>
      <c r="AP92" s="30"/>
      <c r="AQ92" s="30"/>
      <c r="AR92" s="30"/>
      <c r="AS92" s="30"/>
      <c r="AT92" s="30"/>
      <c r="AU92" s="30"/>
      <c r="AV92" s="32"/>
    </row>
    <row r="93" spans="1:48" x14ac:dyDescent="0.3">
      <c r="A93" s="18"/>
      <c r="B93" s="21"/>
      <c r="C93" s="88"/>
      <c r="D93" s="21"/>
      <c r="E93" s="18"/>
      <c r="F93" s="87"/>
      <c r="G93" s="23" t="s">
        <v>30</v>
      </c>
      <c r="H93" s="36"/>
      <c r="I93" s="24"/>
      <c r="J93" s="24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5"/>
      <c r="W93" s="36"/>
      <c r="X93" s="36"/>
      <c r="Y93" s="36"/>
      <c r="Z93" s="26"/>
      <c r="AA93" s="42"/>
      <c r="AB93" s="26"/>
      <c r="AC93" s="40"/>
      <c r="AD93" s="40"/>
      <c r="AE93" s="40"/>
      <c r="AF93" s="41"/>
      <c r="AG93" s="43"/>
      <c r="AH93" s="41"/>
      <c r="AI93" s="41"/>
      <c r="AJ93" s="41"/>
      <c r="AK93" s="43"/>
      <c r="AL93" s="41"/>
      <c r="AM93" s="30"/>
      <c r="AN93" s="30"/>
      <c r="AO93" s="30"/>
      <c r="AP93" s="30"/>
      <c r="AQ93" s="30"/>
      <c r="AR93" s="30"/>
      <c r="AS93" s="30"/>
      <c r="AT93" s="30"/>
      <c r="AU93" s="30"/>
      <c r="AV93" s="32"/>
    </row>
    <row r="94" spans="1:48" x14ac:dyDescent="0.3">
      <c r="A94" s="18"/>
      <c r="B94" s="21"/>
      <c r="C94" s="21"/>
      <c r="D94" s="21"/>
      <c r="E94" s="18"/>
      <c r="F94" s="87"/>
      <c r="G94" s="44" t="s">
        <v>31</v>
      </c>
      <c r="H94" s="45">
        <f>(H91-H90)+(H93-H92)</f>
        <v>0</v>
      </c>
      <c r="I94" s="45">
        <f t="shared" ref="I94:AL94" si="886">(I91-I90)+(I93-I92)</f>
        <v>0.4</v>
      </c>
      <c r="J94" s="45">
        <f t="shared" si="886"/>
        <v>0.41180555555555559</v>
      </c>
      <c r="K94" s="45">
        <f t="shared" si="886"/>
        <v>0.49444444444444458</v>
      </c>
      <c r="L94" s="45" t="e">
        <f t="shared" si="886"/>
        <v>#VALUE!</v>
      </c>
      <c r="M94" s="45" t="e">
        <f t="shared" si="886"/>
        <v>#VALUE!</v>
      </c>
      <c r="N94" s="45">
        <f t="shared" si="886"/>
        <v>0.46111111111111114</v>
      </c>
      <c r="O94" s="45">
        <f t="shared" si="886"/>
        <v>0.54583333333333328</v>
      </c>
      <c r="P94" s="45">
        <f t="shared" si="886"/>
        <v>0.47638888888888886</v>
      </c>
      <c r="Q94" s="45">
        <f t="shared" si="886"/>
        <v>0</v>
      </c>
      <c r="R94" s="45">
        <f t="shared" si="886"/>
        <v>0.49722222222222212</v>
      </c>
      <c r="S94" s="45">
        <f t="shared" si="886"/>
        <v>0.50625000000000009</v>
      </c>
      <c r="T94" s="45">
        <f t="shared" si="886"/>
        <v>0.46458333333333346</v>
      </c>
      <c r="U94" s="45">
        <f t="shared" si="886"/>
        <v>0.45972222222222225</v>
      </c>
      <c r="V94" s="45">
        <f t="shared" si="886"/>
        <v>0.50347222222222221</v>
      </c>
      <c r="W94" s="45">
        <f t="shared" si="886"/>
        <v>0</v>
      </c>
      <c r="X94" s="45">
        <f t="shared" si="886"/>
        <v>0.45277777777777783</v>
      </c>
      <c r="Y94" s="45">
        <f t="shared" si="886"/>
        <v>0.49861111111111123</v>
      </c>
      <c r="Z94" s="45">
        <f t="shared" si="886"/>
        <v>0.39861111111111092</v>
      </c>
      <c r="AA94" s="45">
        <f t="shared" si="886"/>
        <v>0</v>
      </c>
      <c r="AB94" s="45">
        <f t="shared" si="886"/>
        <v>0</v>
      </c>
      <c r="AC94" s="45">
        <f t="shared" si="886"/>
        <v>0</v>
      </c>
      <c r="AD94" s="45">
        <f t="shared" si="886"/>
        <v>0</v>
      </c>
      <c r="AE94" s="45">
        <f t="shared" si="886"/>
        <v>0</v>
      </c>
      <c r="AF94" s="45">
        <f t="shared" si="886"/>
        <v>0</v>
      </c>
      <c r="AG94" s="45">
        <f t="shared" si="886"/>
        <v>0</v>
      </c>
      <c r="AH94" s="45">
        <f t="shared" si="886"/>
        <v>0</v>
      </c>
      <c r="AI94" s="45">
        <f t="shared" si="886"/>
        <v>0</v>
      </c>
      <c r="AJ94" s="45">
        <f t="shared" si="886"/>
        <v>0</v>
      </c>
      <c r="AK94" s="45">
        <f t="shared" si="886"/>
        <v>0</v>
      </c>
      <c r="AL94" s="45">
        <f t="shared" si="886"/>
        <v>0</v>
      </c>
      <c r="AM94" s="30"/>
      <c r="AN94" s="30"/>
      <c r="AO94" s="30"/>
      <c r="AP94" s="30"/>
      <c r="AQ94" s="30"/>
      <c r="AR94" s="30"/>
      <c r="AS94" s="30"/>
      <c r="AT94" s="80"/>
      <c r="AU94" s="80"/>
      <c r="AV94" s="72"/>
    </row>
    <row r="95" spans="1:48" x14ac:dyDescent="0.3">
      <c r="A95" s="18"/>
      <c r="B95" s="21"/>
      <c r="C95" s="21"/>
      <c r="D95" s="21"/>
      <c r="E95" s="18"/>
      <c r="F95" s="87"/>
      <c r="G95" s="44" t="s">
        <v>32</v>
      </c>
      <c r="H95" s="49">
        <f>H94*24</f>
        <v>0</v>
      </c>
      <c r="I95" s="49">
        <f t="shared" ref="I95:AL95" si="887">I94*24</f>
        <v>9.6000000000000014</v>
      </c>
      <c r="J95" s="49">
        <f t="shared" si="887"/>
        <v>9.8833333333333346</v>
      </c>
      <c r="K95" s="49">
        <f t="shared" si="887"/>
        <v>11.866666666666671</v>
      </c>
      <c r="L95" s="49" t="e">
        <f t="shared" si="887"/>
        <v>#VALUE!</v>
      </c>
      <c r="M95" s="49" t="e">
        <f t="shared" si="887"/>
        <v>#VALUE!</v>
      </c>
      <c r="N95" s="49">
        <f>N94*24</f>
        <v>11.066666666666666</v>
      </c>
      <c r="O95" s="49">
        <f t="shared" si="887"/>
        <v>13.099999999999998</v>
      </c>
      <c r="P95" s="49">
        <f t="shared" si="887"/>
        <v>11.433333333333334</v>
      </c>
      <c r="Q95" s="49">
        <f t="shared" si="887"/>
        <v>0</v>
      </c>
      <c r="R95" s="49">
        <f t="shared" si="887"/>
        <v>11.93333333333333</v>
      </c>
      <c r="S95" s="49">
        <f t="shared" si="887"/>
        <v>12.150000000000002</v>
      </c>
      <c r="T95" s="49">
        <f t="shared" si="887"/>
        <v>11.150000000000002</v>
      </c>
      <c r="U95" s="49">
        <f t="shared" si="887"/>
        <v>11.033333333333335</v>
      </c>
      <c r="V95" s="49">
        <f t="shared" si="887"/>
        <v>12.083333333333332</v>
      </c>
      <c r="W95" s="49">
        <f t="shared" si="887"/>
        <v>0</v>
      </c>
      <c r="X95" s="49">
        <f t="shared" si="887"/>
        <v>10.866666666666667</v>
      </c>
      <c r="Y95" s="49">
        <f t="shared" si="887"/>
        <v>11.966666666666669</v>
      </c>
      <c r="Z95" s="49">
        <f t="shared" si="887"/>
        <v>9.5666666666666629</v>
      </c>
      <c r="AA95" s="49">
        <f t="shared" si="887"/>
        <v>0</v>
      </c>
      <c r="AB95" s="49">
        <f t="shared" si="887"/>
        <v>0</v>
      </c>
      <c r="AC95" s="49">
        <f t="shared" si="887"/>
        <v>0</v>
      </c>
      <c r="AD95" s="49">
        <f t="shared" si="887"/>
        <v>0</v>
      </c>
      <c r="AE95" s="49">
        <f t="shared" si="887"/>
        <v>0</v>
      </c>
      <c r="AF95" s="49">
        <f t="shared" si="887"/>
        <v>0</v>
      </c>
      <c r="AG95" s="49">
        <f t="shared" si="887"/>
        <v>0</v>
      </c>
      <c r="AH95" s="49">
        <f t="shared" si="887"/>
        <v>0</v>
      </c>
      <c r="AI95" s="49">
        <f t="shared" si="887"/>
        <v>0</v>
      </c>
      <c r="AJ95" s="49">
        <f t="shared" si="887"/>
        <v>0</v>
      </c>
      <c r="AK95" s="49">
        <f t="shared" si="887"/>
        <v>0</v>
      </c>
      <c r="AL95" s="49">
        <f t="shared" si="887"/>
        <v>0</v>
      </c>
      <c r="AM95" s="30"/>
      <c r="AN95" s="30"/>
      <c r="AO95" s="30"/>
      <c r="AP95" s="30"/>
      <c r="AQ95" s="30"/>
      <c r="AR95" s="30"/>
      <c r="AS95" s="30"/>
      <c r="AT95" s="80"/>
      <c r="AU95" s="80"/>
      <c r="AV95" s="72"/>
    </row>
    <row r="96" spans="1:48" s="62" customFormat="1" x14ac:dyDescent="0.3">
      <c r="A96" s="53"/>
      <c r="B96" s="74"/>
      <c r="C96" s="74"/>
      <c r="D96" s="74"/>
      <c r="E96" s="53"/>
      <c r="F96" s="90"/>
      <c r="G96" s="56" t="s">
        <v>33</v>
      </c>
      <c r="H96" s="45" t="str">
        <f>IF(H95&lt;=4,"Leave",IF(H95&lt;7,"1/2 Day","Full Day"))</f>
        <v>Leave</v>
      </c>
      <c r="I96" s="45" t="str">
        <f t="shared" ref="I96:AL96" si="888">IF(I95&lt;=4,"Leave",IF(I95&lt;7,"1/2 Day","Full Day"))</f>
        <v>Full Day</v>
      </c>
      <c r="J96" s="45" t="str">
        <f t="shared" si="888"/>
        <v>Full Day</v>
      </c>
      <c r="K96" s="45" t="str">
        <f t="shared" si="888"/>
        <v>Full Day</v>
      </c>
      <c r="L96" s="45" t="e">
        <f t="shared" si="888"/>
        <v>#VALUE!</v>
      </c>
      <c r="M96" s="45" t="e">
        <f t="shared" si="888"/>
        <v>#VALUE!</v>
      </c>
      <c r="N96" s="45" t="str">
        <f t="shared" si="888"/>
        <v>Full Day</v>
      </c>
      <c r="O96" s="45" t="str">
        <f t="shared" si="888"/>
        <v>Full Day</v>
      </c>
      <c r="P96" s="45" t="str">
        <f t="shared" si="888"/>
        <v>Full Day</v>
      </c>
      <c r="Q96" s="45" t="str">
        <f t="shared" si="888"/>
        <v>Leave</v>
      </c>
      <c r="R96" s="45" t="str">
        <f t="shared" si="888"/>
        <v>Full Day</v>
      </c>
      <c r="S96" s="45" t="str">
        <f t="shared" si="888"/>
        <v>Full Day</v>
      </c>
      <c r="T96" s="45" t="str">
        <f t="shared" si="888"/>
        <v>Full Day</v>
      </c>
      <c r="U96" s="45" t="str">
        <f t="shared" si="888"/>
        <v>Full Day</v>
      </c>
      <c r="V96" s="45" t="str">
        <f t="shared" si="888"/>
        <v>Full Day</v>
      </c>
      <c r="W96" s="45" t="str">
        <f t="shared" si="888"/>
        <v>Leave</v>
      </c>
      <c r="X96" s="45" t="str">
        <f t="shared" si="888"/>
        <v>Full Day</v>
      </c>
      <c r="Y96" s="45" t="str">
        <f t="shared" si="888"/>
        <v>Full Day</v>
      </c>
      <c r="Z96" s="45" t="str">
        <f t="shared" si="888"/>
        <v>Full Day</v>
      </c>
      <c r="AA96" s="45" t="str">
        <f t="shared" si="888"/>
        <v>Leave</v>
      </c>
      <c r="AB96" s="45" t="str">
        <f t="shared" si="888"/>
        <v>Leave</v>
      </c>
      <c r="AC96" s="45" t="str">
        <f t="shared" si="888"/>
        <v>Leave</v>
      </c>
      <c r="AD96" s="45" t="str">
        <f t="shared" si="888"/>
        <v>Leave</v>
      </c>
      <c r="AE96" s="45" t="str">
        <f t="shared" si="888"/>
        <v>Leave</v>
      </c>
      <c r="AF96" s="45" t="str">
        <f t="shared" si="888"/>
        <v>Leave</v>
      </c>
      <c r="AG96" s="45" t="str">
        <f t="shared" si="888"/>
        <v>Leave</v>
      </c>
      <c r="AH96" s="45" t="str">
        <f t="shared" si="888"/>
        <v>Leave</v>
      </c>
      <c r="AI96" s="45" t="str">
        <f t="shared" si="888"/>
        <v>Leave</v>
      </c>
      <c r="AJ96" s="45" t="str">
        <f t="shared" si="888"/>
        <v>Leave</v>
      </c>
      <c r="AK96" s="45" t="str">
        <f t="shared" si="888"/>
        <v>Leave</v>
      </c>
      <c r="AL96" s="45" t="str">
        <f t="shared" si="888"/>
        <v>Leave</v>
      </c>
      <c r="AM96" s="40">
        <f>COUNTIF(H96:AI96,"Full Day")</f>
        <v>14</v>
      </c>
      <c r="AN96" s="40">
        <f>COUNTIF(H96:AI96,"Off")</f>
        <v>0</v>
      </c>
      <c r="AO96" s="40">
        <f>COUNTIF(H96:AL96,"Leave")</f>
        <v>15</v>
      </c>
      <c r="AP96" s="40"/>
      <c r="AQ96" s="40"/>
      <c r="AR96" s="40"/>
      <c r="AS96" s="40">
        <f>SUM(AM96:AR96)</f>
        <v>29</v>
      </c>
      <c r="AT96" s="82"/>
      <c r="AU96" s="82"/>
      <c r="AV96" s="78"/>
    </row>
    <row r="97" spans="1:48" x14ac:dyDescent="0.3">
      <c r="A97" s="18">
        <f>+A83+1</f>
        <v>12</v>
      </c>
      <c r="B97" s="85" t="s">
        <v>57</v>
      </c>
      <c r="C97" s="86"/>
      <c r="D97" s="21" t="s">
        <v>51</v>
      </c>
      <c r="E97" s="18" t="s">
        <v>58</v>
      </c>
      <c r="F97" s="87"/>
      <c r="G97" s="23" t="s">
        <v>29</v>
      </c>
      <c r="H97" s="24"/>
      <c r="I97" s="24">
        <v>0.4236111111111111</v>
      </c>
      <c r="J97" s="24">
        <v>0.54861111111111105</v>
      </c>
      <c r="K97" s="24">
        <v>0.53472222222222221</v>
      </c>
      <c r="L97" s="24">
        <v>0.41666666666666669</v>
      </c>
      <c r="M97" s="24">
        <v>0.53819444444444442</v>
      </c>
      <c r="N97" s="24">
        <v>0.54166666666666663</v>
      </c>
      <c r="O97" s="24"/>
      <c r="P97" s="24">
        <v>0.53125</v>
      </c>
      <c r="Q97" s="24">
        <v>0.3354166666666667</v>
      </c>
      <c r="R97" s="24">
        <v>0.53611111111111109</v>
      </c>
      <c r="S97" s="24">
        <v>0.375</v>
      </c>
      <c r="T97" s="24">
        <v>0.34375</v>
      </c>
      <c r="U97" s="24">
        <v>0.2673611111111111</v>
      </c>
      <c r="V97" s="25"/>
      <c r="W97" s="26">
        <v>0.33888888888888885</v>
      </c>
      <c r="X97" s="26">
        <v>0.53472222222222221</v>
      </c>
      <c r="Y97" s="26">
        <v>0.52777777777777779</v>
      </c>
      <c r="Z97" s="25">
        <v>0.375</v>
      </c>
      <c r="AA97" s="27"/>
      <c r="AB97" s="25"/>
      <c r="AC97" s="25"/>
      <c r="AD97" s="28"/>
      <c r="AE97" s="28"/>
      <c r="AF97" s="29"/>
      <c r="AG97" s="24"/>
      <c r="AH97" s="29"/>
      <c r="AI97" s="29"/>
      <c r="AJ97" s="29"/>
      <c r="AK97" s="24"/>
      <c r="AL97" s="29"/>
      <c r="AM97" s="30"/>
      <c r="AN97" s="30"/>
      <c r="AO97" s="30"/>
      <c r="AP97" s="30"/>
      <c r="AQ97" s="30"/>
      <c r="AR97" s="30"/>
      <c r="AS97" s="30"/>
      <c r="AT97" s="30"/>
      <c r="AU97" s="30"/>
      <c r="AV97" s="32"/>
    </row>
    <row r="98" spans="1:48" x14ac:dyDescent="0.3">
      <c r="A98" s="18"/>
      <c r="B98" s="21"/>
      <c r="C98" s="88"/>
      <c r="D98" s="21"/>
      <c r="E98" s="18"/>
      <c r="F98" s="87"/>
      <c r="G98" s="23" t="s">
        <v>30</v>
      </c>
      <c r="H98" s="33"/>
      <c r="I98" s="24">
        <v>0.61111111111111105</v>
      </c>
      <c r="J98" s="24">
        <v>0.91319444444444453</v>
      </c>
      <c r="K98" s="24">
        <v>0.87569444444444444</v>
      </c>
      <c r="L98" s="24">
        <v>0.92361111111111116</v>
      </c>
      <c r="M98" s="24">
        <v>0.95833333333333337</v>
      </c>
      <c r="N98" s="24">
        <v>0.92708333333333337</v>
      </c>
      <c r="O98" s="24"/>
      <c r="P98" s="24">
        <v>0.92013888888888884</v>
      </c>
      <c r="Q98" s="24">
        <v>1.3611111111111109</v>
      </c>
      <c r="R98" s="24">
        <v>0.92361111111111116</v>
      </c>
      <c r="S98" s="24">
        <v>0.90138888888888891</v>
      </c>
      <c r="T98" s="24">
        <v>0.96597222222222223</v>
      </c>
      <c r="U98" s="24">
        <v>0.5</v>
      </c>
      <c r="V98" s="25"/>
      <c r="W98" s="26">
        <v>0.85416666666666663</v>
      </c>
      <c r="X98" s="26">
        <v>0.92361111111111116</v>
      </c>
      <c r="Y98" s="26">
        <v>0.91666666666666663</v>
      </c>
      <c r="Z98" s="25">
        <v>0.87638888888888899</v>
      </c>
      <c r="AA98" s="27"/>
      <c r="AB98" s="25"/>
      <c r="AC98" s="25"/>
      <c r="AD98" s="28"/>
      <c r="AE98" s="26"/>
      <c r="AF98" s="29"/>
      <c r="AG98" s="26"/>
      <c r="AH98" s="29"/>
      <c r="AI98" s="29"/>
      <c r="AJ98" s="26"/>
      <c r="AK98" s="26"/>
      <c r="AL98" s="29"/>
      <c r="AM98" s="30"/>
      <c r="AN98" s="30"/>
      <c r="AO98" s="30"/>
      <c r="AP98" s="30"/>
      <c r="AQ98" s="30"/>
      <c r="AR98" s="30"/>
      <c r="AS98" s="30"/>
      <c r="AT98" s="30"/>
      <c r="AU98" s="30"/>
      <c r="AV98" s="32"/>
    </row>
    <row r="99" spans="1:48" x14ac:dyDescent="0.3">
      <c r="A99" s="18"/>
      <c r="B99" s="21"/>
      <c r="C99" s="88"/>
      <c r="D99" s="21"/>
      <c r="E99" s="18"/>
      <c r="F99" s="87"/>
      <c r="G99" s="23" t="s">
        <v>29</v>
      </c>
      <c r="H99" s="36"/>
      <c r="I99" s="24">
        <v>0.74652777777777779</v>
      </c>
      <c r="J99" s="24"/>
      <c r="K99" s="24"/>
      <c r="L99" s="36"/>
      <c r="M99" s="36"/>
      <c r="N99" s="36"/>
      <c r="O99" s="36"/>
      <c r="P99" s="36"/>
      <c r="Q99" s="36"/>
      <c r="R99" s="36"/>
      <c r="S99" s="36"/>
      <c r="T99" s="36"/>
      <c r="U99" s="35">
        <v>0.77986111111111101</v>
      </c>
      <c r="V99" s="37"/>
      <c r="W99" s="38"/>
      <c r="X99" s="36"/>
      <c r="Y99" s="36"/>
      <c r="Z99" s="26"/>
      <c r="AA99" s="39"/>
      <c r="AB99" s="40"/>
      <c r="AC99" s="40"/>
      <c r="AD99" s="40"/>
      <c r="AE99" s="40"/>
      <c r="AF99" s="41"/>
      <c r="AG99" s="40"/>
      <c r="AH99" s="41"/>
      <c r="AI99" s="41"/>
      <c r="AJ99" s="41"/>
      <c r="AK99" s="40"/>
      <c r="AL99" s="41"/>
      <c r="AM99" s="30"/>
      <c r="AN99" s="30"/>
      <c r="AO99" s="30"/>
      <c r="AP99" s="30"/>
      <c r="AQ99" s="30"/>
      <c r="AR99" s="30"/>
      <c r="AS99" s="30"/>
      <c r="AT99" s="30"/>
      <c r="AU99" s="30"/>
      <c r="AV99" s="32"/>
    </row>
    <row r="100" spans="1:48" x14ac:dyDescent="0.3">
      <c r="A100" s="18"/>
      <c r="B100" s="21"/>
      <c r="C100" s="88"/>
      <c r="D100" s="21"/>
      <c r="E100" s="18"/>
      <c r="F100" s="87"/>
      <c r="G100" s="23" t="s">
        <v>30</v>
      </c>
      <c r="H100" s="36"/>
      <c r="I100" s="24">
        <v>0.92499999999999993</v>
      </c>
      <c r="J100" s="24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5">
        <v>0.92499999999999993</v>
      </c>
      <c r="V100" s="35"/>
      <c r="W100" s="36"/>
      <c r="X100" s="36"/>
      <c r="Y100" s="36"/>
      <c r="Z100" s="26"/>
      <c r="AA100" s="42"/>
      <c r="AB100" s="26"/>
      <c r="AC100" s="40"/>
      <c r="AD100" s="40"/>
      <c r="AE100" s="40"/>
      <c r="AF100" s="41"/>
      <c r="AG100" s="43"/>
      <c r="AH100" s="41"/>
      <c r="AI100" s="41"/>
      <c r="AJ100" s="41"/>
      <c r="AK100" s="43"/>
      <c r="AL100" s="41"/>
      <c r="AM100" s="30"/>
      <c r="AN100" s="30"/>
      <c r="AO100" s="30"/>
      <c r="AP100" s="30"/>
      <c r="AQ100" s="30"/>
      <c r="AR100" s="30"/>
      <c r="AS100" s="30"/>
      <c r="AT100" s="30"/>
      <c r="AU100" s="30"/>
      <c r="AV100" s="32"/>
    </row>
    <row r="101" spans="1:48" x14ac:dyDescent="0.3">
      <c r="A101" s="18"/>
      <c r="B101" s="21"/>
      <c r="C101" s="21"/>
      <c r="D101" s="21"/>
      <c r="E101" s="18"/>
      <c r="F101" s="87"/>
      <c r="G101" s="44" t="s">
        <v>31</v>
      </c>
      <c r="H101" s="45">
        <f>(H98-H97)+(H100-H99)</f>
        <v>0</v>
      </c>
      <c r="I101" s="45">
        <f t="shared" ref="I101" si="889">(I98-I97)+(I100-I99)</f>
        <v>0.36597222222222209</v>
      </c>
      <c r="J101" s="45">
        <f t="shared" ref="J101" si="890">(J98-J97)+(J100-J99)</f>
        <v>0.36458333333333348</v>
      </c>
      <c r="K101" s="45">
        <f t="shared" ref="K101" si="891">(K98-K97)+(K100-K99)</f>
        <v>0.34097222222222223</v>
      </c>
      <c r="L101" s="45">
        <f t="shared" ref="L101" si="892">(L98-L97)+(L100-L99)</f>
        <v>0.50694444444444442</v>
      </c>
      <c r="M101" s="45">
        <f t="shared" ref="M101" si="893">(M98-M97)+(M100-M99)</f>
        <v>0.42013888888888895</v>
      </c>
      <c r="N101" s="45">
        <f t="shared" ref="N101" si="894">(N98-N97)+(N100-N99)</f>
        <v>0.38541666666666674</v>
      </c>
      <c r="O101" s="45">
        <f t="shared" ref="O101" si="895">(O98-O97)+(O100-O99)</f>
        <v>0</v>
      </c>
      <c r="P101" s="45">
        <f t="shared" ref="P101" si="896">(P98-P97)+(P100-P99)</f>
        <v>0.38888888888888884</v>
      </c>
      <c r="Q101" s="45">
        <f t="shared" ref="Q101" si="897">(Q98-Q97)+(Q100-Q99)</f>
        <v>1.0256944444444442</v>
      </c>
      <c r="R101" s="45">
        <f t="shared" ref="R101" si="898">(R98-R97)+(R100-R99)</f>
        <v>0.38750000000000007</v>
      </c>
      <c r="S101" s="45">
        <f t="shared" ref="S101" si="899">(S98-S97)+(S100-S99)</f>
        <v>0.52638888888888891</v>
      </c>
      <c r="T101" s="45">
        <f t="shared" ref="T101" si="900">(T98-T97)+(T100-T99)</f>
        <v>0.62222222222222223</v>
      </c>
      <c r="U101" s="45">
        <f t="shared" ref="U101" si="901">(U98-U97)+(U100-U99)</f>
        <v>0.37777777777777782</v>
      </c>
      <c r="V101" s="45">
        <f t="shared" ref="V101" si="902">(V98-V97)+(V100-V99)</f>
        <v>0</v>
      </c>
      <c r="W101" s="45">
        <f t="shared" ref="W101" si="903">(W98-W97)+(W100-W99)</f>
        <v>0.51527777777777772</v>
      </c>
      <c r="X101" s="45">
        <f t="shared" ref="X101" si="904">(X98-X97)+(X100-X99)</f>
        <v>0.38888888888888895</v>
      </c>
      <c r="Y101" s="45">
        <f t="shared" ref="Y101" si="905">(Y98-Y97)+(Y100-Y99)</f>
        <v>0.38888888888888884</v>
      </c>
      <c r="Z101" s="45">
        <f t="shared" ref="Z101" si="906">(Z98-Z97)+(Z100-Z99)</f>
        <v>0.50138888888888899</v>
      </c>
      <c r="AA101" s="45">
        <f t="shared" ref="AA101" si="907">(AA98-AA97)+(AA100-AA99)</f>
        <v>0</v>
      </c>
      <c r="AB101" s="45">
        <f t="shared" ref="AB101" si="908">(AB98-AB97)+(AB100-AB99)</f>
        <v>0</v>
      </c>
      <c r="AC101" s="45">
        <f t="shared" ref="AC101" si="909">(AC98-AC97)+(AC100-AC99)</f>
        <v>0</v>
      </c>
      <c r="AD101" s="45">
        <f t="shared" ref="AD101" si="910">(AD98-AD97)+(AD100-AD99)</f>
        <v>0</v>
      </c>
      <c r="AE101" s="45">
        <f t="shared" ref="AE101" si="911">(AE98-AE97)+(AE100-AE99)</f>
        <v>0</v>
      </c>
      <c r="AF101" s="45">
        <f t="shared" ref="AF101" si="912">(AF98-AF97)+(AF100-AF99)</f>
        <v>0</v>
      </c>
      <c r="AG101" s="45">
        <f t="shared" ref="AG101" si="913">(AG98-AG97)+(AG100-AG99)</f>
        <v>0</v>
      </c>
      <c r="AH101" s="45">
        <f t="shared" ref="AH101" si="914">(AH98-AH97)+(AH100-AH99)</f>
        <v>0</v>
      </c>
      <c r="AI101" s="45">
        <f t="shared" ref="AI101" si="915">(AI98-AI97)+(AI100-AI99)</f>
        <v>0</v>
      </c>
      <c r="AJ101" s="45">
        <f t="shared" ref="AJ101" si="916">(AJ98-AJ97)+(AJ100-AJ99)</f>
        <v>0</v>
      </c>
      <c r="AK101" s="45">
        <f t="shared" ref="AK101" si="917">(AK98-AK97)+(AK100-AK99)</f>
        <v>0</v>
      </c>
      <c r="AL101" s="45">
        <f t="shared" ref="AL101" si="918">(AL98-AL97)+(AL100-AL99)</f>
        <v>0</v>
      </c>
      <c r="AM101" s="30"/>
      <c r="AN101" s="30"/>
      <c r="AO101" s="30"/>
      <c r="AP101" s="30"/>
      <c r="AQ101" s="30"/>
      <c r="AR101" s="30"/>
      <c r="AS101" s="30"/>
      <c r="AT101" s="80"/>
      <c r="AU101" s="80"/>
      <c r="AV101" s="72"/>
    </row>
    <row r="102" spans="1:48" x14ac:dyDescent="0.3">
      <c r="A102" s="18"/>
      <c r="B102" s="21"/>
      <c r="C102" s="21"/>
      <c r="D102" s="21"/>
      <c r="E102" s="18"/>
      <c r="F102" s="87"/>
      <c r="G102" s="44" t="s">
        <v>32</v>
      </c>
      <c r="H102" s="49">
        <f>H101*24</f>
        <v>0</v>
      </c>
      <c r="I102" s="49">
        <f t="shared" ref="I102" si="919">I101*24</f>
        <v>8.7833333333333297</v>
      </c>
      <c r="J102" s="49">
        <f t="shared" ref="J102" si="920">J101*24</f>
        <v>8.7500000000000036</v>
      </c>
      <c r="K102" s="49">
        <f t="shared" ref="K102" si="921">K101*24</f>
        <v>8.1833333333333336</v>
      </c>
      <c r="L102" s="49">
        <f t="shared" ref="L102" si="922">L101*24</f>
        <v>12.166666666666666</v>
      </c>
      <c r="M102" s="49">
        <f t="shared" ref="M102" si="923">M101*24</f>
        <v>10.083333333333336</v>
      </c>
      <c r="N102" s="49">
        <f t="shared" ref="N102" si="924">N101*24</f>
        <v>9.2500000000000018</v>
      </c>
      <c r="O102" s="49">
        <f t="shared" ref="O102" si="925">O101*24</f>
        <v>0</v>
      </c>
      <c r="P102" s="49">
        <f t="shared" ref="P102" si="926">P101*24</f>
        <v>9.3333333333333321</v>
      </c>
      <c r="Q102" s="49">
        <f t="shared" ref="Q102" si="927">Q101*24</f>
        <v>24.61666666666666</v>
      </c>
      <c r="R102" s="49">
        <f t="shared" ref="R102" si="928">R101*24</f>
        <v>9.3000000000000007</v>
      </c>
      <c r="S102" s="49">
        <f t="shared" ref="S102" si="929">S101*24</f>
        <v>12.633333333333333</v>
      </c>
      <c r="T102" s="49">
        <f t="shared" ref="T102" si="930">T101*24</f>
        <v>14.933333333333334</v>
      </c>
      <c r="U102" s="49">
        <f t="shared" ref="U102" si="931">U101*24</f>
        <v>9.0666666666666682</v>
      </c>
      <c r="V102" s="49">
        <f t="shared" ref="V102" si="932">V101*24</f>
        <v>0</v>
      </c>
      <c r="W102" s="49">
        <f t="shared" ref="W102" si="933">W101*24</f>
        <v>12.366666666666665</v>
      </c>
      <c r="X102" s="49">
        <f t="shared" ref="X102" si="934">X101*24</f>
        <v>9.3333333333333357</v>
      </c>
      <c r="Y102" s="49">
        <f t="shared" ref="Y102" si="935">Y101*24</f>
        <v>9.3333333333333321</v>
      </c>
      <c r="Z102" s="49">
        <f t="shared" ref="Z102" si="936">Z101*24</f>
        <v>12.033333333333335</v>
      </c>
      <c r="AA102" s="49">
        <f t="shared" ref="AA102" si="937">AA101*24</f>
        <v>0</v>
      </c>
      <c r="AB102" s="49">
        <f t="shared" ref="AB102" si="938">AB101*24</f>
        <v>0</v>
      </c>
      <c r="AC102" s="49">
        <f t="shared" ref="AC102" si="939">AC101*24</f>
        <v>0</v>
      </c>
      <c r="AD102" s="49">
        <f t="shared" ref="AD102" si="940">AD101*24</f>
        <v>0</v>
      </c>
      <c r="AE102" s="49">
        <f t="shared" ref="AE102" si="941">AE101*24</f>
        <v>0</v>
      </c>
      <c r="AF102" s="49">
        <f t="shared" ref="AF102" si="942">AF101*24</f>
        <v>0</v>
      </c>
      <c r="AG102" s="49">
        <f t="shared" ref="AG102" si="943">AG101*24</f>
        <v>0</v>
      </c>
      <c r="AH102" s="49">
        <f t="shared" ref="AH102" si="944">AH101*24</f>
        <v>0</v>
      </c>
      <c r="AI102" s="49">
        <f t="shared" ref="AI102" si="945">AI101*24</f>
        <v>0</v>
      </c>
      <c r="AJ102" s="49">
        <f t="shared" ref="AJ102" si="946">AJ101*24</f>
        <v>0</v>
      </c>
      <c r="AK102" s="49">
        <f t="shared" ref="AK102" si="947">AK101*24</f>
        <v>0</v>
      </c>
      <c r="AL102" s="49">
        <f t="shared" ref="AL102" si="948">AL101*24</f>
        <v>0</v>
      </c>
      <c r="AM102" s="30"/>
      <c r="AN102" s="30"/>
      <c r="AO102" s="30"/>
      <c r="AP102" s="30"/>
      <c r="AQ102" s="30"/>
      <c r="AR102" s="30"/>
      <c r="AS102" s="30"/>
      <c r="AT102" s="80"/>
      <c r="AU102" s="80"/>
      <c r="AV102" s="72"/>
    </row>
    <row r="103" spans="1:48" s="62" customFormat="1" x14ac:dyDescent="0.3">
      <c r="A103" s="53"/>
      <c r="B103" s="74"/>
      <c r="C103" s="74"/>
      <c r="D103" s="74"/>
      <c r="E103" s="53"/>
      <c r="F103" s="90"/>
      <c r="G103" s="56" t="s">
        <v>33</v>
      </c>
      <c r="H103" s="45" t="str">
        <f>IF(H102&lt;=4,"Leave",IF(H102&lt;7,"1/2 Day","Full Day"))</f>
        <v>Leave</v>
      </c>
      <c r="I103" s="45" t="str">
        <f t="shared" ref="I103" si="949">IF(I102&lt;=4,"Leave",IF(I102&lt;7,"1/2 Day","Full Day"))</f>
        <v>Full Day</v>
      </c>
      <c r="J103" s="45" t="str">
        <f t="shared" ref="J103" si="950">IF(J102&lt;=4,"Leave",IF(J102&lt;7,"1/2 Day","Full Day"))</f>
        <v>Full Day</v>
      </c>
      <c r="K103" s="45" t="str">
        <f t="shared" ref="K103" si="951">IF(K102&lt;=4,"Leave",IF(K102&lt;7,"1/2 Day","Full Day"))</f>
        <v>Full Day</v>
      </c>
      <c r="L103" s="45" t="str">
        <f t="shared" ref="L103" si="952">IF(L102&lt;=4,"Leave",IF(L102&lt;7,"1/2 Day","Full Day"))</f>
        <v>Full Day</v>
      </c>
      <c r="M103" s="45" t="str">
        <f t="shared" ref="M103" si="953">IF(M102&lt;=4,"Leave",IF(M102&lt;7,"1/2 Day","Full Day"))</f>
        <v>Full Day</v>
      </c>
      <c r="N103" s="45" t="str">
        <f t="shared" ref="N103" si="954">IF(N102&lt;=4,"Leave",IF(N102&lt;7,"1/2 Day","Full Day"))</f>
        <v>Full Day</v>
      </c>
      <c r="O103" s="45" t="str">
        <f t="shared" ref="O103" si="955">IF(O102&lt;=4,"Leave",IF(O102&lt;7,"1/2 Day","Full Day"))</f>
        <v>Leave</v>
      </c>
      <c r="P103" s="45" t="str">
        <f t="shared" ref="P103" si="956">IF(P102&lt;=4,"Leave",IF(P102&lt;7,"1/2 Day","Full Day"))</f>
        <v>Full Day</v>
      </c>
      <c r="Q103" s="45" t="str">
        <f t="shared" ref="Q103" si="957">IF(Q102&lt;=4,"Leave",IF(Q102&lt;7,"1/2 Day","Full Day"))</f>
        <v>Full Day</v>
      </c>
      <c r="R103" s="45" t="str">
        <f t="shared" ref="R103" si="958">IF(R102&lt;=4,"Leave",IF(R102&lt;7,"1/2 Day","Full Day"))</f>
        <v>Full Day</v>
      </c>
      <c r="S103" s="45" t="str">
        <f t="shared" ref="S103" si="959">IF(S102&lt;=4,"Leave",IF(S102&lt;7,"1/2 Day","Full Day"))</f>
        <v>Full Day</v>
      </c>
      <c r="T103" s="45" t="str">
        <f t="shared" ref="T103" si="960">IF(T102&lt;=4,"Leave",IF(T102&lt;7,"1/2 Day","Full Day"))</f>
        <v>Full Day</v>
      </c>
      <c r="U103" s="45" t="str">
        <f t="shared" ref="U103" si="961">IF(U102&lt;=4,"Leave",IF(U102&lt;7,"1/2 Day","Full Day"))</f>
        <v>Full Day</v>
      </c>
      <c r="V103" s="45" t="str">
        <f t="shared" ref="V103" si="962">IF(V102&lt;=4,"Leave",IF(V102&lt;7,"1/2 Day","Full Day"))</f>
        <v>Leave</v>
      </c>
      <c r="W103" s="45" t="str">
        <f t="shared" ref="W103" si="963">IF(W102&lt;=4,"Leave",IF(W102&lt;7,"1/2 Day","Full Day"))</f>
        <v>Full Day</v>
      </c>
      <c r="X103" s="45" t="str">
        <f t="shared" ref="X103" si="964">IF(X102&lt;=4,"Leave",IF(X102&lt;7,"1/2 Day","Full Day"))</f>
        <v>Full Day</v>
      </c>
      <c r="Y103" s="45" t="str">
        <f t="shared" ref="Y103" si="965">IF(Y102&lt;=4,"Leave",IF(Y102&lt;7,"1/2 Day","Full Day"))</f>
        <v>Full Day</v>
      </c>
      <c r="Z103" s="45" t="str">
        <f t="shared" ref="Z103" si="966">IF(Z102&lt;=4,"Leave",IF(Z102&lt;7,"1/2 Day","Full Day"))</f>
        <v>Full Day</v>
      </c>
      <c r="AA103" s="45" t="str">
        <f t="shared" ref="AA103" si="967">IF(AA102&lt;=4,"Leave",IF(AA102&lt;7,"1/2 Day","Full Day"))</f>
        <v>Leave</v>
      </c>
      <c r="AB103" s="45" t="str">
        <f t="shared" ref="AB103" si="968">IF(AB102&lt;=4,"Leave",IF(AB102&lt;7,"1/2 Day","Full Day"))</f>
        <v>Leave</v>
      </c>
      <c r="AC103" s="45" t="str">
        <f t="shared" ref="AC103" si="969">IF(AC102&lt;=4,"Leave",IF(AC102&lt;7,"1/2 Day","Full Day"))</f>
        <v>Leave</v>
      </c>
      <c r="AD103" s="45" t="str">
        <f t="shared" ref="AD103" si="970">IF(AD102&lt;=4,"Leave",IF(AD102&lt;7,"1/2 Day","Full Day"))</f>
        <v>Leave</v>
      </c>
      <c r="AE103" s="45" t="str">
        <f t="shared" ref="AE103" si="971">IF(AE102&lt;=4,"Leave",IF(AE102&lt;7,"1/2 Day","Full Day"))</f>
        <v>Leave</v>
      </c>
      <c r="AF103" s="45" t="str">
        <f t="shared" ref="AF103" si="972">IF(AF102&lt;=4,"Leave",IF(AF102&lt;7,"1/2 Day","Full Day"))</f>
        <v>Leave</v>
      </c>
      <c r="AG103" s="45" t="str">
        <f t="shared" ref="AG103" si="973">IF(AG102&lt;=4,"Leave",IF(AG102&lt;7,"1/2 Day","Full Day"))</f>
        <v>Leave</v>
      </c>
      <c r="AH103" s="45" t="str">
        <f t="shared" ref="AH103" si="974">IF(AH102&lt;=4,"Leave",IF(AH102&lt;7,"1/2 Day","Full Day"))</f>
        <v>Leave</v>
      </c>
      <c r="AI103" s="45" t="str">
        <f t="shared" ref="AI103" si="975">IF(AI102&lt;=4,"Leave",IF(AI102&lt;7,"1/2 Day","Full Day"))</f>
        <v>Leave</v>
      </c>
      <c r="AJ103" s="45" t="str">
        <f t="shared" ref="AJ103" si="976">IF(AJ102&lt;=4,"Leave",IF(AJ102&lt;7,"1/2 Day","Full Day"))</f>
        <v>Leave</v>
      </c>
      <c r="AK103" s="45" t="str">
        <f t="shared" ref="AK103" si="977">IF(AK102&lt;=4,"Leave",IF(AK102&lt;7,"1/2 Day","Full Day"))</f>
        <v>Leave</v>
      </c>
      <c r="AL103" s="45" t="str">
        <f t="shared" ref="AL103" si="978">IF(AL102&lt;=4,"Leave",IF(AL102&lt;7,"1/2 Day","Full Day"))</f>
        <v>Leave</v>
      </c>
      <c r="AM103" s="40">
        <f>COUNTIF(H103:AI103,"Full Day")</f>
        <v>16</v>
      </c>
      <c r="AN103" s="40">
        <f>COUNTIF(H103:AI103,"Off")</f>
        <v>0</v>
      </c>
      <c r="AO103" s="40">
        <f>COUNTIF(H103:AL103,"Leave")</f>
        <v>15</v>
      </c>
      <c r="AP103" s="40"/>
      <c r="AQ103" s="40"/>
      <c r="AR103" s="40"/>
      <c r="AS103" s="40">
        <f>SUM(AM103:AR103)</f>
        <v>31</v>
      </c>
      <c r="AT103" s="82"/>
      <c r="AU103" s="82"/>
      <c r="AV103" s="78"/>
    </row>
    <row r="104" spans="1:48" x14ac:dyDescent="0.3">
      <c r="A104" s="18">
        <f>+A83+1</f>
        <v>12</v>
      </c>
      <c r="B104" s="19" t="s">
        <v>59</v>
      </c>
      <c r="C104" s="20"/>
      <c r="D104" s="21" t="s">
        <v>51</v>
      </c>
      <c r="E104" s="22" t="s">
        <v>60</v>
      </c>
      <c r="F104" s="22"/>
      <c r="G104" s="23" t="s">
        <v>29</v>
      </c>
      <c r="H104" s="24">
        <v>0.40902777777777777</v>
      </c>
      <c r="I104" s="24">
        <v>0.33194444444444443</v>
      </c>
      <c r="J104" s="24">
        <v>0.33611111111111108</v>
      </c>
      <c r="K104" s="24">
        <v>0.33194444444444443</v>
      </c>
      <c r="L104" s="24">
        <v>0.33263888888888887</v>
      </c>
      <c r="M104" s="24">
        <v>0.33333333333333331</v>
      </c>
      <c r="N104" s="24">
        <v>0.33194444444444443</v>
      </c>
      <c r="O104" s="24">
        <v>0.33680555555555558</v>
      </c>
      <c r="P104" s="24"/>
      <c r="Q104" s="24"/>
      <c r="R104" s="24">
        <v>0.52777777777777779</v>
      </c>
      <c r="S104" s="24">
        <v>0.33194444444444443</v>
      </c>
      <c r="T104" s="24">
        <v>0.3298611111111111</v>
      </c>
      <c r="U104" s="24">
        <v>0.28472222222222221</v>
      </c>
      <c r="V104" s="25">
        <v>0.33958333333333335</v>
      </c>
      <c r="W104" s="26">
        <v>0.33194444444444443</v>
      </c>
      <c r="X104" s="26">
        <v>0.33333333333333331</v>
      </c>
      <c r="Y104" s="26">
        <v>0.33611111111111108</v>
      </c>
      <c r="Z104" s="25"/>
      <c r="AA104" s="27"/>
      <c r="AB104" s="25"/>
      <c r="AC104" s="25"/>
      <c r="AD104" s="28"/>
      <c r="AE104" s="28"/>
      <c r="AF104" s="29"/>
      <c r="AG104" s="24"/>
      <c r="AH104" s="29"/>
      <c r="AI104" s="29"/>
      <c r="AJ104" s="29"/>
      <c r="AK104" s="24"/>
      <c r="AL104" s="29"/>
      <c r="AM104" s="30"/>
      <c r="AN104" s="30"/>
      <c r="AO104" s="30"/>
      <c r="AP104" s="30"/>
      <c r="AQ104" s="30"/>
      <c r="AR104" s="30"/>
      <c r="AS104" s="30"/>
      <c r="AT104" s="31"/>
      <c r="AU104" s="31"/>
      <c r="AV104" s="32"/>
    </row>
    <row r="105" spans="1:48" x14ac:dyDescent="0.3">
      <c r="A105" s="18"/>
      <c r="B105" s="20"/>
      <c r="C105" s="20"/>
      <c r="D105" s="20"/>
      <c r="E105" s="22"/>
      <c r="F105" s="22"/>
      <c r="G105" s="23" t="s">
        <v>30</v>
      </c>
      <c r="H105" s="33">
        <v>0.9506944444444444</v>
      </c>
      <c r="I105" s="24">
        <v>0.77430555555555547</v>
      </c>
      <c r="J105" s="24">
        <v>0.59027777777777779</v>
      </c>
      <c r="K105" s="24">
        <v>0.75</v>
      </c>
      <c r="L105" s="24">
        <v>0.57291666666666663</v>
      </c>
      <c r="M105" s="24">
        <v>0.58958333333333335</v>
      </c>
      <c r="N105" s="24">
        <v>0.88750000000000007</v>
      </c>
      <c r="O105" s="24">
        <v>0.74583333333333324</v>
      </c>
      <c r="P105" s="24"/>
      <c r="Q105" s="24"/>
      <c r="R105" s="24">
        <v>0.92986111111111114</v>
      </c>
      <c r="S105" s="24">
        <v>0.72222222222222221</v>
      </c>
      <c r="T105" s="24">
        <v>0.5625</v>
      </c>
      <c r="U105" s="24">
        <v>0.77847222222222223</v>
      </c>
      <c r="V105" s="25">
        <v>0.85138888888888886</v>
      </c>
      <c r="W105" s="26">
        <v>0.7631944444444444</v>
      </c>
      <c r="X105" s="26">
        <v>0.71111111111111114</v>
      </c>
      <c r="Y105" s="26">
        <v>0.69444444444444453</v>
      </c>
      <c r="Z105" s="25"/>
      <c r="AA105" s="27"/>
      <c r="AB105" s="25"/>
      <c r="AC105" s="25"/>
      <c r="AD105" s="28"/>
      <c r="AE105" s="26"/>
      <c r="AF105" s="29"/>
      <c r="AG105" s="26"/>
      <c r="AH105" s="29"/>
      <c r="AI105" s="29"/>
      <c r="AJ105" s="26"/>
      <c r="AK105" s="26"/>
      <c r="AL105" s="29"/>
      <c r="AM105" s="30"/>
      <c r="AN105" s="30"/>
      <c r="AO105" s="30"/>
      <c r="AP105" s="30"/>
      <c r="AQ105" s="30"/>
      <c r="AR105" s="30"/>
      <c r="AS105" s="30"/>
      <c r="AT105" s="31"/>
      <c r="AU105" s="31"/>
      <c r="AV105" s="34"/>
    </row>
    <row r="106" spans="1:48" x14ac:dyDescent="0.3">
      <c r="A106" s="18"/>
      <c r="B106" s="20"/>
      <c r="C106" s="20"/>
      <c r="D106" s="20"/>
      <c r="E106" s="22"/>
      <c r="F106" s="22"/>
      <c r="G106" s="23" t="s">
        <v>29</v>
      </c>
      <c r="H106" s="36"/>
      <c r="I106" s="24"/>
      <c r="J106" s="24">
        <v>0.78541666666666676</v>
      </c>
      <c r="K106" s="24"/>
      <c r="L106" s="35"/>
      <c r="M106" s="35">
        <v>0.76041666666666663</v>
      </c>
      <c r="N106" s="36"/>
      <c r="O106" s="36"/>
      <c r="P106" s="36"/>
      <c r="Q106" s="36"/>
      <c r="R106" s="36"/>
      <c r="S106" s="36"/>
      <c r="T106" s="35">
        <v>0.7368055555555556</v>
      </c>
      <c r="U106" s="36"/>
      <c r="V106" s="37"/>
      <c r="W106" s="38"/>
      <c r="X106" s="36"/>
      <c r="Y106" s="36"/>
      <c r="Z106" s="26"/>
      <c r="AA106" s="39"/>
      <c r="AB106" s="40"/>
      <c r="AC106" s="40"/>
      <c r="AD106" s="40"/>
      <c r="AE106" s="40"/>
      <c r="AF106" s="41"/>
      <c r="AG106" s="40"/>
      <c r="AH106" s="41"/>
      <c r="AI106" s="41"/>
      <c r="AJ106" s="41"/>
      <c r="AK106" s="40"/>
      <c r="AL106" s="41"/>
      <c r="AM106" s="30"/>
      <c r="AN106" s="30"/>
      <c r="AO106" s="30"/>
      <c r="AP106" s="30"/>
      <c r="AQ106" s="30"/>
      <c r="AR106" s="30"/>
      <c r="AS106" s="30"/>
      <c r="AT106" s="31"/>
      <c r="AU106" s="31"/>
      <c r="AV106" s="34"/>
    </row>
    <row r="107" spans="1:48" x14ac:dyDescent="0.3">
      <c r="A107" s="18"/>
      <c r="B107" s="20"/>
      <c r="C107" s="20"/>
      <c r="D107" s="20"/>
      <c r="E107" s="22"/>
      <c r="F107" s="22"/>
      <c r="G107" s="23" t="s">
        <v>30</v>
      </c>
      <c r="H107" s="36"/>
      <c r="I107" s="24"/>
      <c r="J107" s="24">
        <v>0.92222222222222217</v>
      </c>
      <c r="K107" s="36"/>
      <c r="L107" s="35">
        <v>0.77777777777777779</v>
      </c>
      <c r="M107" s="35">
        <v>0.91111111111111109</v>
      </c>
      <c r="N107" s="36"/>
      <c r="O107" s="36"/>
      <c r="P107" s="36"/>
      <c r="Q107" s="36"/>
      <c r="R107" s="36"/>
      <c r="S107" s="36"/>
      <c r="T107" s="35">
        <v>0.92708333333333337</v>
      </c>
      <c r="U107" s="36"/>
      <c r="V107" s="35"/>
      <c r="W107" s="36"/>
      <c r="X107" s="36"/>
      <c r="Y107" s="36"/>
      <c r="Z107" s="26"/>
      <c r="AA107" s="42"/>
      <c r="AB107" s="26"/>
      <c r="AC107" s="40"/>
      <c r="AD107" s="40"/>
      <c r="AE107" s="40"/>
      <c r="AF107" s="41"/>
      <c r="AG107" s="43"/>
      <c r="AH107" s="41"/>
      <c r="AI107" s="41"/>
      <c r="AJ107" s="41"/>
      <c r="AK107" s="43"/>
      <c r="AL107" s="41"/>
      <c r="AM107" s="30"/>
      <c r="AN107" s="30"/>
      <c r="AO107" s="30"/>
      <c r="AP107" s="30"/>
      <c r="AQ107" s="30"/>
      <c r="AR107" s="30"/>
      <c r="AS107" s="30"/>
      <c r="AT107" s="31"/>
      <c r="AU107" s="31"/>
      <c r="AV107" s="34"/>
    </row>
    <row r="108" spans="1:48" x14ac:dyDescent="0.3">
      <c r="A108" s="18"/>
      <c r="B108" s="20"/>
      <c r="C108" s="20"/>
      <c r="D108" s="20"/>
      <c r="E108" s="22"/>
      <c r="F108" s="22"/>
      <c r="G108" s="44" t="s">
        <v>31</v>
      </c>
      <c r="H108" s="45">
        <f>(H105-H104)+(H107-H106)</f>
        <v>0.54166666666666663</v>
      </c>
      <c r="I108" s="45">
        <f t="shared" ref="I108" si="979">(I105-I104)+(I107-I106)</f>
        <v>0.44236111111111104</v>
      </c>
      <c r="J108" s="45">
        <f t="shared" ref="J108" si="980">(J105-J104)+(J107-J106)</f>
        <v>0.39097222222222211</v>
      </c>
      <c r="K108" s="45">
        <f t="shared" ref="K108" si="981">(K105-K104)+(K107-K106)</f>
        <v>0.41805555555555557</v>
      </c>
      <c r="L108" s="45">
        <f t="shared" ref="L108" si="982">(L105-L104)+(L107-L106)</f>
        <v>1.0180555555555555</v>
      </c>
      <c r="M108" s="45">
        <f t="shared" ref="M108" si="983">(M105-M104)+(M107-M106)</f>
        <v>0.4069444444444445</v>
      </c>
      <c r="N108" s="45">
        <f t="shared" ref="N108" si="984">(N105-N104)+(N107-N106)</f>
        <v>0.55555555555555558</v>
      </c>
      <c r="O108" s="45">
        <f t="shared" ref="O108" si="985">(O105-O104)+(O107-O106)</f>
        <v>0.40902777777777766</v>
      </c>
      <c r="P108" s="45">
        <f t="shared" ref="P108" si="986">(P105-P104)+(P107-P106)</f>
        <v>0</v>
      </c>
      <c r="Q108" s="45">
        <f t="shared" ref="Q108" si="987">(Q105-Q104)+(Q107-Q106)</f>
        <v>0</v>
      </c>
      <c r="R108" s="45">
        <f t="shared" ref="R108" si="988">(R105-R104)+(R107-R106)</f>
        <v>0.40208333333333335</v>
      </c>
      <c r="S108" s="45">
        <f t="shared" ref="S108" si="989">(S105-S104)+(S107-S106)</f>
        <v>0.39027777777777778</v>
      </c>
      <c r="T108" s="45">
        <f t="shared" ref="T108" si="990">(T105-T104)+(T107-T106)</f>
        <v>0.42291666666666666</v>
      </c>
      <c r="U108" s="45">
        <f t="shared" ref="U108" si="991">(U105-U104)+(U107-U106)</f>
        <v>0.49375000000000002</v>
      </c>
      <c r="V108" s="45">
        <f t="shared" ref="V108" si="992">(V105-V104)+(V107-V106)</f>
        <v>0.51180555555555551</v>
      </c>
      <c r="W108" s="45">
        <f t="shared" ref="W108" si="993">(W105-W104)+(W107-W106)</f>
        <v>0.43124999999999997</v>
      </c>
      <c r="X108" s="45">
        <f t="shared" ref="X108" si="994">(X105-X104)+(X107-X106)</f>
        <v>0.37777777777777782</v>
      </c>
      <c r="Y108" s="45">
        <f t="shared" ref="Y108" si="995">(Y105-Y104)+(Y107-Y106)</f>
        <v>0.35833333333333345</v>
      </c>
      <c r="Z108" s="45">
        <f t="shared" ref="Z108" si="996">(Z105-Z104)+(Z107-Z106)</f>
        <v>0</v>
      </c>
      <c r="AA108" s="45">
        <f t="shared" ref="AA108" si="997">(AA105-AA104)+(AA107-AA106)</f>
        <v>0</v>
      </c>
      <c r="AB108" s="45">
        <f t="shared" ref="AB108" si="998">(AB105-AB104)+(AB107-AB106)</f>
        <v>0</v>
      </c>
      <c r="AC108" s="45">
        <f t="shared" ref="AC108" si="999">(AC105-AC104)+(AC107-AC106)</f>
        <v>0</v>
      </c>
      <c r="AD108" s="45">
        <f t="shared" ref="AD108" si="1000">(AD105-AD104)+(AD107-AD106)</f>
        <v>0</v>
      </c>
      <c r="AE108" s="45">
        <f t="shared" ref="AE108" si="1001">(AE105-AE104)+(AE107-AE106)</f>
        <v>0</v>
      </c>
      <c r="AF108" s="45">
        <f t="shared" ref="AF108" si="1002">(AF105-AF104)+(AF107-AF106)</f>
        <v>0</v>
      </c>
      <c r="AG108" s="45">
        <f t="shared" ref="AG108" si="1003">(AG105-AG104)+(AG107-AG106)</f>
        <v>0</v>
      </c>
      <c r="AH108" s="45">
        <f t="shared" ref="AH108" si="1004">(AH105-AH104)+(AH107-AH106)</f>
        <v>0</v>
      </c>
      <c r="AI108" s="45">
        <f t="shared" ref="AI108" si="1005">(AI105-AI104)+(AI107-AI106)</f>
        <v>0</v>
      </c>
      <c r="AJ108" s="45">
        <f t="shared" ref="AJ108" si="1006">(AJ105-AJ104)+(AJ107-AJ106)</f>
        <v>0</v>
      </c>
      <c r="AK108" s="45">
        <f t="shared" ref="AK108" si="1007">(AK105-AK104)+(AK107-AK106)</f>
        <v>0</v>
      </c>
      <c r="AL108" s="45">
        <f t="shared" ref="AL108" si="1008">(AL105-AL104)+(AL107-AL106)</f>
        <v>0</v>
      </c>
      <c r="AM108" s="30"/>
      <c r="AN108" s="30"/>
      <c r="AO108" s="30"/>
      <c r="AP108" s="30"/>
      <c r="AQ108" s="30"/>
      <c r="AR108" s="30"/>
      <c r="AS108" s="30"/>
      <c r="AT108" s="31"/>
      <c r="AU108" s="31"/>
      <c r="AV108" s="34"/>
    </row>
    <row r="109" spans="1:48" x14ac:dyDescent="0.3">
      <c r="A109" s="18"/>
      <c r="B109" s="20"/>
      <c r="C109" s="20"/>
      <c r="D109" s="20"/>
      <c r="E109" s="22"/>
      <c r="F109" s="22"/>
      <c r="G109" s="44" t="s">
        <v>32</v>
      </c>
      <c r="H109" s="49">
        <f>H108*24</f>
        <v>13</v>
      </c>
      <c r="I109" s="49">
        <f t="shared" ref="I109" si="1009">I108*24</f>
        <v>10.616666666666665</v>
      </c>
      <c r="J109" s="49">
        <f t="shared" ref="J109" si="1010">J108*24</f>
        <v>9.3833333333333311</v>
      </c>
      <c r="K109" s="49">
        <f t="shared" ref="K109" si="1011">K108*24</f>
        <v>10.033333333333333</v>
      </c>
      <c r="L109" s="49">
        <f t="shared" ref="L109" si="1012">L108*24</f>
        <v>24.43333333333333</v>
      </c>
      <c r="M109" s="49">
        <f t="shared" ref="M109" si="1013">M108*24</f>
        <v>9.7666666666666675</v>
      </c>
      <c r="N109" s="49">
        <f t="shared" ref="N109" si="1014">N108*24</f>
        <v>13.333333333333334</v>
      </c>
      <c r="O109" s="49">
        <f t="shared" ref="O109" si="1015">O108*24</f>
        <v>9.8166666666666629</v>
      </c>
      <c r="P109" s="49">
        <f t="shared" ref="P109" si="1016">P108*24</f>
        <v>0</v>
      </c>
      <c r="Q109" s="49">
        <f t="shared" ref="Q109" si="1017">Q108*24</f>
        <v>0</v>
      </c>
      <c r="R109" s="49">
        <f t="shared" ref="R109" si="1018">R108*24</f>
        <v>9.65</v>
      </c>
      <c r="S109" s="49">
        <f t="shared" ref="S109" si="1019">S108*24</f>
        <v>9.3666666666666671</v>
      </c>
      <c r="T109" s="49">
        <f t="shared" ref="T109" si="1020">T108*24</f>
        <v>10.15</v>
      </c>
      <c r="U109" s="49">
        <f t="shared" ref="U109" si="1021">U108*24</f>
        <v>11.850000000000001</v>
      </c>
      <c r="V109" s="49">
        <f t="shared" ref="V109" si="1022">V108*24</f>
        <v>12.283333333333331</v>
      </c>
      <c r="W109" s="49">
        <f t="shared" ref="W109" si="1023">W108*24</f>
        <v>10.35</v>
      </c>
      <c r="X109" s="49">
        <f t="shared" ref="X109" si="1024">X108*24</f>
        <v>9.0666666666666682</v>
      </c>
      <c r="Y109" s="49">
        <f t="shared" ref="Y109" si="1025">Y108*24</f>
        <v>8.6000000000000032</v>
      </c>
      <c r="Z109" s="49">
        <f t="shared" ref="Z109" si="1026">Z108*24</f>
        <v>0</v>
      </c>
      <c r="AA109" s="49">
        <f t="shared" ref="AA109" si="1027">AA108*24</f>
        <v>0</v>
      </c>
      <c r="AB109" s="49">
        <f t="shared" ref="AB109" si="1028">AB108*24</f>
        <v>0</v>
      </c>
      <c r="AC109" s="49">
        <f t="shared" ref="AC109" si="1029">AC108*24</f>
        <v>0</v>
      </c>
      <c r="AD109" s="49">
        <f t="shared" ref="AD109" si="1030">AD108*24</f>
        <v>0</v>
      </c>
      <c r="AE109" s="49">
        <f t="shared" ref="AE109" si="1031">AE108*24</f>
        <v>0</v>
      </c>
      <c r="AF109" s="49">
        <f t="shared" ref="AF109" si="1032">AF108*24</f>
        <v>0</v>
      </c>
      <c r="AG109" s="49">
        <f t="shared" ref="AG109" si="1033">AG108*24</f>
        <v>0</v>
      </c>
      <c r="AH109" s="49">
        <f t="shared" ref="AH109" si="1034">AH108*24</f>
        <v>0</v>
      </c>
      <c r="AI109" s="49">
        <f t="shared" ref="AI109" si="1035">AI108*24</f>
        <v>0</v>
      </c>
      <c r="AJ109" s="49">
        <f t="shared" ref="AJ109" si="1036">AJ108*24</f>
        <v>0</v>
      </c>
      <c r="AK109" s="49">
        <f t="shared" ref="AK109" si="1037">AK108*24</f>
        <v>0</v>
      </c>
      <c r="AL109" s="49">
        <f t="shared" ref="AL109" si="1038">AL108*24</f>
        <v>0</v>
      </c>
      <c r="AM109" s="30"/>
      <c r="AN109" s="30"/>
      <c r="AO109" s="30"/>
      <c r="AP109" s="30"/>
      <c r="AQ109" s="30"/>
      <c r="AR109" s="30"/>
      <c r="AS109" s="30"/>
      <c r="AT109" s="31"/>
      <c r="AU109" s="31"/>
      <c r="AV109" s="34"/>
    </row>
    <row r="110" spans="1:48" s="62" customFormat="1" x14ac:dyDescent="0.3">
      <c r="A110" s="53"/>
      <c r="B110" s="54"/>
      <c r="C110" s="54"/>
      <c r="D110" s="54"/>
      <c r="E110" s="55"/>
      <c r="F110" s="55"/>
      <c r="G110" s="56" t="s">
        <v>33</v>
      </c>
      <c r="H110" s="45" t="str">
        <f>IF(H109&lt;=4,"Leave",IF(H109&lt;7,"1/2 Day","Full Day"))</f>
        <v>Full Day</v>
      </c>
      <c r="I110" s="45" t="str">
        <f t="shared" ref="I110" si="1039">IF(I109&lt;=4,"Leave",IF(I109&lt;7,"1/2 Day","Full Day"))</f>
        <v>Full Day</v>
      </c>
      <c r="J110" s="45" t="str">
        <f t="shared" ref="J110" si="1040">IF(J109&lt;=4,"Leave",IF(J109&lt;7,"1/2 Day","Full Day"))</f>
        <v>Full Day</v>
      </c>
      <c r="K110" s="45" t="str">
        <f t="shared" ref="K110" si="1041">IF(K109&lt;=4,"Leave",IF(K109&lt;7,"1/2 Day","Full Day"))</f>
        <v>Full Day</v>
      </c>
      <c r="L110" s="45" t="str">
        <f t="shared" ref="L110" si="1042">IF(L109&lt;=4,"Leave",IF(L109&lt;7,"1/2 Day","Full Day"))</f>
        <v>Full Day</v>
      </c>
      <c r="M110" s="45" t="str">
        <f t="shared" ref="M110" si="1043">IF(M109&lt;=4,"Leave",IF(M109&lt;7,"1/2 Day","Full Day"))</f>
        <v>Full Day</v>
      </c>
      <c r="N110" s="45" t="str">
        <f t="shared" ref="N110" si="1044">IF(N109&lt;=4,"Leave",IF(N109&lt;7,"1/2 Day","Full Day"))</f>
        <v>Full Day</v>
      </c>
      <c r="O110" s="45" t="str">
        <f t="shared" ref="O110" si="1045">IF(O109&lt;=4,"Leave",IF(O109&lt;7,"1/2 Day","Full Day"))</f>
        <v>Full Day</v>
      </c>
      <c r="P110" s="45" t="str">
        <f t="shared" ref="P110" si="1046">IF(P109&lt;=4,"Leave",IF(P109&lt;7,"1/2 Day","Full Day"))</f>
        <v>Leave</v>
      </c>
      <c r="Q110" s="45" t="str">
        <f t="shared" ref="Q110" si="1047">IF(Q109&lt;=4,"Leave",IF(Q109&lt;7,"1/2 Day","Full Day"))</f>
        <v>Leave</v>
      </c>
      <c r="R110" s="45" t="str">
        <f t="shared" ref="R110" si="1048">IF(R109&lt;=4,"Leave",IF(R109&lt;7,"1/2 Day","Full Day"))</f>
        <v>Full Day</v>
      </c>
      <c r="S110" s="45" t="str">
        <f t="shared" ref="S110" si="1049">IF(S109&lt;=4,"Leave",IF(S109&lt;7,"1/2 Day","Full Day"))</f>
        <v>Full Day</v>
      </c>
      <c r="T110" s="45" t="str">
        <f t="shared" ref="T110" si="1050">IF(T109&lt;=4,"Leave",IF(T109&lt;7,"1/2 Day","Full Day"))</f>
        <v>Full Day</v>
      </c>
      <c r="U110" s="45" t="str">
        <f t="shared" ref="U110" si="1051">IF(U109&lt;=4,"Leave",IF(U109&lt;7,"1/2 Day","Full Day"))</f>
        <v>Full Day</v>
      </c>
      <c r="V110" s="45" t="str">
        <f t="shared" ref="V110" si="1052">IF(V109&lt;=4,"Leave",IF(V109&lt;7,"1/2 Day","Full Day"))</f>
        <v>Full Day</v>
      </c>
      <c r="W110" s="45" t="str">
        <f t="shared" ref="W110" si="1053">IF(W109&lt;=4,"Leave",IF(W109&lt;7,"1/2 Day","Full Day"))</f>
        <v>Full Day</v>
      </c>
      <c r="X110" s="45" t="str">
        <f t="shared" ref="X110" si="1054">IF(X109&lt;=4,"Leave",IF(X109&lt;7,"1/2 Day","Full Day"))</f>
        <v>Full Day</v>
      </c>
      <c r="Y110" s="45" t="str">
        <f t="shared" ref="Y110" si="1055">IF(Y109&lt;=4,"Leave",IF(Y109&lt;7,"1/2 Day","Full Day"))</f>
        <v>Full Day</v>
      </c>
      <c r="Z110" s="45" t="str">
        <f t="shared" ref="Z110" si="1056">IF(Z109&lt;=4,"Leave",IF(Z109&lt;7,"1/2 Day","Full Day"))</f>
        <v>Leave</v>
      </c>
      <c r="AA110" s="45" t="str">
        <f t="shared" ref="AA110" si="1057">IF(AA109&lt;=4,"Leave",IF(AA109&lt;7,"1/2 Day","Full Day"))</f>
        <v>Leave</v>
      </c>
      <c r="AB110" s="45" t="str">
        <f t="shared" ref="AB110" si="1058">IF(AB109&lt;=4,"Leave",IF(AB109&lt;7,"1/2 Day","Full Day"))</f>
        <v>Leave</v>
      </c>
      <c r="AC110" s="45" t="str">
        <f t="shared" ref="AC110" si="1059">IF(AC109&lt;=4,"Leave",IF(AC109&lt;7,"1/2 Day","Full Day"))</f>
        <v>Leave</v>
      </c>
      <c r="AD110" s="45" t="str">
        <f t="shared" ref="AD110" si="1060">IF(AD109&lt;=4,"Leave",IF(AD109&lt;7,"1/2 Day","Full Day"))</f>
        <v>Leave</v>
      </c>
      <c r="AE110" s="45" t="str">
        <f t="shared" ref="AE110" si="1061">IF(AE109&lt;=4,"Leave",IF(AE109&lt;7,"1/2 Day","Full Day"))</f>
        <v>Leave</v>
      </c>
      <c r="AF110" s="45" t="str">
        <f t="shared" ref="AF110" si="1062">IF(AF109&lt;=4,"Leave",IF(AF109&lt;7,"1/2 Day","Full Day"))</f>
        <v>Leave</v>
      </c>
      <c r="AG110" s="45" t="str">
        <f t="shared" ref="AG110" si="1063">IF(AG109&lt;=4,"Leave",IF(AG109&lt;7,"1/2 Day","Full Day"))</f>
        <v>Leave</v>
      </c>
      <c r="AH110" s="45" t="str">
        <f t="shared" ref="AH110" si="1064">IF(AH109&lt;=4,"Leave",IF(AH109&lt;7,"1/2 Day","Full Day"))</f>
        <v>Leave</v>
      </c>
      <c r="AI110" s="45" t="str">
        <f t="shared" ref="AI110" si="1065">IF(AI109&lt;=4,"Leave",IF(AI109&lt;7,"1/2 Day","Full Day"))</f>
        <v>Leave</v>
      </c>
      <c r="AJ110" s="45" t="str">
        <f t="shared" ref="AJ110" si="1066">IF(AJ109&lt;=4,"Leave",IF(AJ109&lt;7,"1/2 Day","Full Day"))</f>
        <v>Leave</v>
      </c>
      <c r="AK110" s="45" t="str">
        <f t="shared" ref="AK110" si="1067">IF(AK109&lt;=4,"Leave",IF(AK109&lt;7,"1/2 Day","Full Day"))</f>
        <v>Leave</v>
      </c>
      <c r="AL110" s="45" t="str">
        <f t="shared" ref="AL110" si="1068">IF(AL109&lt;=4,"Leave",IF(AL109&lt;7,"1/2 Day","Full Day"))</f>
        <v>Leave</v>
      </c>
      <c r="AM110" s="40">
        <f>COUNTIF(H110:AI110,"Full Day")</f>
        <v>16</v>
      </c>
      <c r="AN110" s="40">
        <f>COUNTIF(H110:AI110,"Off")</f>
        <v>0</v>
      </c>
      <c r="AO110" s="40">
        <f>COUNTIF(H110:AL110,"Leave")</f>
        <v>15</v>
      </c>
      <c r="AP110" s="40"/>
      <c r="AQ110" s="40"/>
      <c r="AR110" s="40"/>
      <c r="AS110" s="40">
        <f>SUM(AM110:AR110)</f>
        <v>31</v>
      </c>
      <c r="AT110" s="57"/>
      <c r="AU110" s="57"/>
      <c r="AV110" s="58"/>
    </row>
    <row r="111" spans="1:48" x14ac:dyDescent="0.3">
      <c r="A111" s="18">
        <f>+A104+1</f>
        <v>13</v>
      </c>
      <c r="B111" s="85" t="s">
        <v>61</v>
      </c>
      <c r="C111" s="86"/>
      <c r="D111" s="21" t="s">
        <v>62</v>
      </c>
      <c r="E111" s="18" t="s">
        <v>63</v>
      </c>
      <c r="F111" s="91"/>
      <c r="G111" s="23" t="s">
        <v>29</v>
      </c>
      <c r="H111" s="24">
        <v>0.33611111111111108</v>
      </c>
      <c r="I111" s="24"/>
      <c r="J111" s="24">
        <v>0.33402777777777781</v>
      </c>
      <c r="K111" s="24">
        <v>0.3263888888888889</v>
      </c>
      <c r="L111" s="24">
        <v>0.33333333333333331</v>
      </c>
      <c r="M111" s="24">
        <v>0.34513888888888888</v>
      </c>
      <c r="N111" s="24"/>
      <c r="O111" s="24">
        <v>0.34097222222222223</v>
      </c>
      <c r="P111" s="24">
        <v>0.33263888888888887</v>
      </c>
      <c r="Q111" s="24">
        <v>0.33402777777777781</v>
      </c>
      <c r="R111" s="24">
        <v>0.32777777777777778</v>
      </c>
      <c r="S111" s="24">
        <v>0.34930555555555554</v>
      </c>
      <c r="T111" s="24">
        <v>0.34375</v>
      </c>
      <c r="U111" s="24">
        <v>0.3125</v>
      </c>
      <c r="V111" s="25">
        <v>0.30208333333333331</v>
      </c>
      <c r="W111" s="26">
        <v>0.3611111111111111</v>
      </c>
      <c r="X111" s="26"/>
      <c r="Y111" s="26"/>
      <c r="Z111" s="25"/>
      <c r="AA111" s="27"/>
      <c r="AB111" s="25"/>
      <c r="AC111" s="25"/>
      <c r="AD111" s="28"/>
      <c r="AE111" s="28"/>
      <c r="AF111" s="29"/>
      <c r="AG111" s="24"/>
      <c r="AH111" s="29"/>
      <c r="AI111" s="29"/>
      <c r="AJ111" s="29"/>
      <c r="AK111" s="24"/>
      <c r="AL111" s="29"/>
      <c r="AM111" s="30"/>
      <c r="AN111" s="30"/>
      <c r="AO111" s="30"/>
      <c r="AP111" s="30"/>
      <c r="AQ111" s="30"/>
      <c r="AR111" s="30"/>
      <c r="AS111" s="30"/>
      <c r="AT111" s="30"/>
      <c r="AU111" s="30"/>
      <c r="AV111" s="32"/>
    </row>
    <row r="112" spans="1:48" x14ac:dyDescent="0.3">
      <c r="A112" s="18"/>
      <c r="B112" s="21"/>
      <c r="C112" s="88"/>
      <c r="D112" s="21"/>
      <c r="E112" s="18"/>
      <c r="F112" s="68"/>
      <c r="G112" s="23" t="s">
        <v>30</v>
      </c>
      <c r="H112" s="33">
        <v>0.91180555555555554</v>
      </c>
      <c r="I112" s="24"/>
      <c r="J112" s="24">
        <v>0.91736111111111107</v>
      </c>
      <c r="K112" s="24">
        <v>0.92986111111111114</v>
      </c>
      <c r="L112" s="24">
        <v>0.82291666666666663</v>
      </c>
      <c r="M112" s="24">
        <v>0.89583333333333337</v>
      </c>
      <c r="N112" s="24"/>
      <c r="O112" s="24">
        <v>0.88888888888888884</v>
      </c>
      <c r="P112" s="24">
        <v>0.90416666666666667</v>
      </c>
      <c r="Q112" s="24">
        <v>0.89513888888888893</v>
      </c>
      <c r="R112" s="24">
        <v>0.89583333333333337</v>
      </c>
      <c r="S112" s="24">
        <v>0.86458333333333337</v>
      </c>
      <c r="T112" s="24">
        <v>0.96597222222222223</v>
      </c>
      <c r="U112" s="24">
        <v>0.94791666666666663</v>
      </c>
      <c r="V112" s="25">
        <v>0.90069444444444446</v>
      </c>
      <c r="W112" s="26">
        <v>0.69861111111111107</v>
      </c>
      <c r="X112" s="26"/>
      <c r="Y112" s="26"/>
      <c r="Z112" s="25"/>
      <c r="AA112" s="27"/>
      <c r="AB112" s="25"/>
      <c r="AC112" s="25"/>
      <c r="AD112" s="28"/>
      <c r="AE112" s="26"/>
      <c r="AF112" s="29"/>
      <c r="AG112" s="26"/>
      <c r="AH112" s="29"/>
      <c r="AI112" s="29"/>
      <c r="AJ112" s="26"/>
      <c r="AK112" s="26"/>
      <c r="AL112" s="29"/>
      <c r="AM112" s="30"/>
      <c r="AN112" s="30"/>
      <c r="AO112" s="30"/>
      <c r="AP112" s="30"/>
      <c r="AQ112" s="30"/>
      <c r="AR112" s="30"/>
      <c r="AS112" s="30"/>
      <c r="AT112" s="30"/>
      <c r="AU112" s="30"/>
      <c r="AV112" s="32"/>
    </row>
    <row r="113" spans="1:48" x14ac:dyDescent="0.3">
      <c r="A113" s="18"/>
      <c r="B113" s="21"/>
      <c r="C113" s="88"/>
      <c r="D113" s="21"/>
      <c r="E113" s="18"/>
      <c r="F113" s="68"/>
      <c r="G113" s="23" t="s">
        <v>29</v>
      </c>
      <c r="H113" s="36"/>
      <c r="I113" s="24"/>
      <c r="J113" s="24"/>
      <c r="K113" s="24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7"/>
      <c r="W113" s="38"/>
      <c r="X113" s="36"/>
      <c r="Y113" s="36"/>
      <c r="Z113" s="26"/>
      <c r="AA113" s="39"/>
      <c r="AB113" s="40"/>
      <c r="AC113" s="40"/>
      <c r="AD113" s="40"/>
      <c r="AE113" s="40"/>
      <c r="AF113" s="41"/>
      <c r="AG113" s="40"/>
      <c r="AH113" s="41"/>
      <c r="AI113" s="41"/>
      <c r="AJ113" s="41"/>
      <c r="AK113" s="40"/>
      <c r="AL113" s="41"/>
      <c r="AM113" s="30"/>
      <c r="AN113" s="30"/>
      <c r="AO113" s="30"/>
      <c r="AP113" s="30"/>
      <c r="AQ113" s="30"/>
      <c r="AR113" s="30"/>
      <c r="AS113" s="30"/>
      <c r="AT113" s="30"/>
      <c r="AU113" s="30"/>
      <c r="AV113" s="32"/>
    </row>
    <row r="114" spans="1:48" x14ac:dyDescent="0.3">
      <c r="A114" s="18"/>
      <c r="B114" s="21"/>
      <c r="C114" s="88"/>
      <c r="D114" s="21"/>
      <c r="E114" s="18"/>
      <c r="F114" s="68"/>
      <c r="G114" s="23" t="s">
        <v>30</v>
      </c>
      <c r="H114" s="36"/>
      <c r="I114" s="24"/>
      <c r="J114" s="24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5"/>
      <c r="W114" s="36"/>
      <c r="X114" s="36"/>
      <c r="Y114" s="36"/>
      <c r="Z114" s="26"/>
      <c r="AA114" s="42"/>
      <c r="AB114" s="26"/>
      <c r="AC114" s="40"/>
      <c r="AD114" s="40"/>
      <c r="AE114" s="40"/>
      <c r="AF114" s="41"/>
      <c r="AG114" s="43"/>
      <c r="AH114" s="41"/>
      <c r="AI114" s="41"/>
      <c r="AJ114" s="41"/>
      <c r="AK114" s="43"/>
      <c r="AL114" s="41"/>
      <c r="AM114" s="30"/>
      <c r="AN114" s="30"/>
      <c r="AO114" s="30"/>
      <c r="AP114" s="30"/>
      <c r="AQ114" s="30"/>
      <c r="AR114" s="30"/>
      <c r="AS114" s="30"/>
      <c r="AT114" s="30"/>
      <c r="AU114" s="30"/>
      <c r="AV114" s="32"/>
    </row>
    <row r="115" spans="1:48" x14ac:dyDescent="0.3">
      <c r="A115" s="18"/>
      <c r="B115" s="21"/>
      <c r="C115" s="21"/>
      <c r="D115" s="21"/>
      <c r="E115" s="18"/>
      <c r="F115" s="68"/>
      <c r="G115" s="44" t="s">
        <v>31</v>
      </c>
      <c r="H115" s="45">
        <f>(H112-H111)+(H114-H113)</f>
        <v>0.57569444444444451</v>
      </c>
      <c r="I115" s="45">
        <f t="shared" ref="I115" si="1069">(I112-I111)+(I114-I113)</f>
        <v>0</v>
      </c>
      <c r="J115" s="45">
        <f t="shared" ref="J115" si="1070">(J112-J111)+(J114-J113)</f>
        <v>0.58333333333333326</v>
      </c>
      <c r="K115" s="45">
        <f t="shared" ref="K115" si="1071">(K112-K111)+(K114-K113)</f>
        <v>0.60347222222222219</v>
      </c>
      <c r="L115" s="45">
        <f t="shared" ref="L115" si="1072">(L112-L111)+(L114-L113)</f>
        <v>0.48958333333333331</v>
      </c>
      <c r="M115" s="45">
        <f t="shared" ref="M115" si="1073">(M112-M111)+(M114-M113)</f>
        <v>0.55069444444444449</v>
      </c>
      <c r="N115" s="45">
        <f t="shared" ref="N115" si="1074">(N112-N111)+(N114-N113)</f>
        <v>0</v>
      </c>
      <c r="O115" s="45">
        <f t="shared" ref="O115" si="1075">(O112-O111)+(O114-O113)</f>
        <v>0.54791666666666661</v>
      </c>
      <c r="P115" s="45">
        <f t="shared" ref="P115" si="1076">(P112-P111)+(P114-P113)</f>
        <v>0.57152777777777786</v>
      </c>
      <c r="Q115" s="45">
        <f t="shared" ref="Q115" si="1077">(Q112-Q111)+(Q114-Q113)</f>
        <v>0.56111111111111112</v>
      </c>
      <c r="R115" s="45">
        <f t="shared" ref="R115" si="1078">(R112-R111)+(R114-R113)</f>
        <v>0.56805555555555554</v>
      </c>
      <c r="S115" s="45">
        <f t="shared" ref="S115" si="1079">(S112-S111)+(S114-S113)</f>
        <v>0.51527777777777783</v>
      </c>
      <c r="T115" s="45">
        <f t="shared" ref="T115" si="1080">(T112-T111)+(T114-T113)</f>
        <v>0.62222222222222223</v>
      </c>
      <c r="U115" s="45">
        <f t="shared" ref="U115" si="1081">(U112-U111)+(U114-U113)</f>
        <v>0.63541666666666663</v>
      </c>
      <c r="V115" s="45">
        <f t="shared" ref="V115" si="1082">(V112-V111)+(V114-V113)</f>
        <v>0.5986111111111112</v>
      </c>
      <c r="W115" s="45">
        <f t="shared" ref="W115" si="1083">(W112-W111)+(W114-W113)</f>
        <v>0.33749999999999997</v>
      </c>
      <c r="X115" s="45">
        <f t="shared" ref="X115" si="1084">(X112-X111)+(X114-X113)</f>
        <v>0</v>
      </c>
      <c r="Y115" s="45">
        <f t="shared" ref="Y115" si="1085">(Y112-Y111)+(Y114-Y113)</f>
        <v>0</v>
      </c>
      <c r="Z115" s="45">
        <f t="shared" ref="Z115" si="1086">(Z112-Z111)+(Z114-Z113)</f>
        <v>0</v>
      </c>
      <c r="AA115" s="45">
        <f t="shared" ref="AA115" si="1087">(AA112-AA111)+(AA114-AA113)</f>
        <v>0</v>
      </c>
      <c r="AB115" s="45">
        <f t="shared" ref="AB115" si="1088">(AB112-AB111)+(AB114-AB113)</f>
        <v>0</v>
      </c>
      <c r="AC115" s="45">
        <f t="shared" ref="AC115" si="1089">(AC112-AC111)+(AC114-AC113)</f>
        <v>0</v>
      </c>
      <c r="AD115" s="45">
        <f t="shared" ref="AD115" si="1090">(AD112-AD111)+(AD114-AD113)</f>
        <v>0</v>
      </c>
      <c r="AE115" s="45">
        <f t="shared" ref="AE115" si="1091">(AE112-AE111)+(AE114-AE113)</f>
        <v>0</v>
      </c>
      <c r="AF115" s="45">
        <f t="shared" ref="AF115" si="1092">(AF112-AF111)+(AF114-AF113)</f>
        <v>0</v>
      </c>
      <c r="AG115" s="45">
        <f t="shared" ref="AG115" si="1093">(AG112-AG111)+(AG114-AG113)</f>
        <v>0</v>
      </c>
      <c r="AH115" s="45">
        <f t="shared" ref="AH115" si="1094">(AH112-AH111)+(AH114-AH113)</f>
        <v>0</v>
      </c>
      <c r="AI115" s="45">
        <f t="shared" ref="AI115" si="1095">(AI112-AI111)+(AI114-AI113)</f>
        <v>0</v>
      </c>
      <c r="AJ115" s="45">
        <f t="shared" ref="AJ115" si="1096">(AJ112-AJ111)+(AJ114-AJ113)</f>
        <v>0</v>
      </c>
      <c r="AK115" s="45">
        <f t="shared" ref="AK115" si="1097">(AK112-AK111)+(AK114-AK113)</f>
        <v>0</v>
      </c>
      <c r="AL115" s="45">
        <f t="shared" ref="AL115" si="1098">(AL112-AL111)+(AL114-AL113)</f>
        <v>0</v>
      </c>
      <c r="AM115" s="30"/>
      <c r="AN115" s="30"/>
      <c r="AO115" s="30"/>
      <c r="AP115" s="30"/>
      <c r="AQ115" s="30"/>
      <c r="AR115" s="30"/>
      <c r="AS115" s="30"/>
      <c r="AT115" s="80"/>
      <c r="AU115" s="32"/>
      <c r="AV115" s="32"/>
    </row>
    <row r="116" spans="1:48" x14ac:dyDescent="0.3">
      <c r="A116" s="18"/>
      <c r="B116" s="21"/>
      <c r="C116" s="21"/>
      <c r="D116" s="21"/>
      <c r="E116" s="18"/>
      <c r="F116" s="68"/>
      <c r="G116" s="44" t="s">
        <v>32</v>
      </c>
      <c r="H116" s="49">
        <f>H115*24</f>
        <v>13.816666666666668</v>
      </c>
      <c r="I116" s="49">
        <f t="shared" ref="I116" si="1099">I115*24</f>
        <v>0</v>
      </c>
      <c r="J116" s="49">
        <f t="shared" ref="J116" si="1100">J115*24</f>
        <v>13.999999999999998</v>
      </c>
      <c r="K116" s="49">
        <f t="shared" ref="K116" si="1101">K115*24</f>
        <v>14.483333333333333</v>
      </c>
      <c r="L116" s="49">
        <f t="shared" ref="L116" si="1102">L115*24</f>
        <v>11.75</v>
      </c>
      <c r="M116" s="49">
        <f t="shared" ref="M116" si="1103">M115*24</f>
        <v>13.216666666666669</v>
      </c>
      <c r="N116" s="49">
        <f t="shared" ref="N116" si="1104">N115*24</f>
        <v>0</v>
      </c>
      <c r="O116" s="49">
        <f t="shared" ref="O116" si="1105">O115*24</f>
        <v>13.149999999999999</v>
      </c>
      <c r="P116" s="49">
        <f t="shared" ref="P116" si="1106">P115*24</f>
        <v>13.716666666666669</v>
      </c>
      <c r="Q116" s="49">
        <f t="shared" ref="Q116" si="1107">Q115*24</f>
        <v>13.466666666666667</v>
      </c>
      <c r="R116" s="49">
        <f t="shared" ref="R116" si="1108">R115*24</f>
        <v>13.633333333333333</v>
      </c>
      <c r="S116" s="49">
        <f t="shared" ref="S116" si="1109">S115*24</f>
        <v>12.366666666666667</v>
      </c>
      <c r="T116" s="49">
        <f t="shared" ref="T116" si="1110">T115*24</f>
        <v>14.933333333333334</v>
      </c>
      <c r="U116" s="49">
        <f t="shared" ref="U116" si="1111">U115*24</f>
        <v>15.25</v>
      </c>
      <c r="V116" s="49">
        <f t="shared" ref="V116" si="1112">V115*24</f>
        <v>14.366666666666669</v>
      </c>
      <c r="W116" s="49">
        <f t="shared" ref="W116" si="1113">W115*24</f>
        <v>8.1</v>
      </c>
      <c r="X116" s="49">
        <f t="shared" ref="X116" si="1114">X115*24</f>
        <v>0</v>
      </c>
      <c r="Y116" s="49">
        <f t="shared" ref="Y116" si="1115">Y115*24</f>
        <v>0</v>
      </c>
      <c r="Z116" s="49">
        <f t="shared" ref="Z116" si="1116">Z115*24</f>
        <v>0</v>
      </c>
      <c r="AA116" s="49">
        <f t="shared" ref="AA116" si="1117">AA115*24</f>
        <v>0</v>
      </c>
      <c r="AB116" s="49">
        <f t="shared" ref="AB116" si="1118">AB115*24</f>
        <v>0</v>
      </c>
      <c r="AC116" s="49">
        <f t="shared" ref="AC116" si="1119">AC115*24</f>
        <v>0</v>
      </c>
      <c r="AD116" s="49">
        <f t="shared" ref="AD116" si="1120">AD115*24</f>
        <v>0</v>
      </c>
      <c r="AE116" s="49">
        <f t="shared" ref="AE116" si="1121">AE115*24</f>
        <v>0</v>
      </c>
      <c r="AF116" s="49">
        <f t="shared" ref="AF116" si="1122">AF115*24</f>
        <v>0</v>
      </c>
      <c r="AG116" s="49">
        <f t="shared" ref="AG116" si="1123">AG115*24</f>
        <v>0</v>
      </c>
      <c r="AH116" s="49">
        <f t="shared" ref="AH116" si="1124">AH115*24</f>
        <v>0</v>
      </c>
      <c r="AI116" s="49">
        <f t="shared" ref="AI116" si="1125">AI115*24</f>
        <v>0</v>
      </c>
      <c r="AJ116" s="49">
        <f t="shared" ref="AJ116" si="1126">AJ115*24</f>
        <v>0</v>
      </c>
      <c r="AK116" s="49">
        <f t="shared" ref="AK116" si="1127">AK115*24</f>
        <v>0</v>
      </c>
      <c r="AL116" s="49">
        <f t="shared" ref="AL116" si="1128">AL115*24</f>
        <v>0</v>
      </c>
      <c r="AM116" s="30"/>
      <c r="AN116" s="30"/>
      <c r="AO116" s="30"/>
      <c r="AP116" s="30"/>
      <c r="AQ116" s="30"/>
      <c r="AR116" s="30"/>
      <c r="AS116" s="30"/>
      <c r="AT116" s="80"/>
      <c r="AU116" s="32"/>
      <c r="AV116" s="32"/>
    </row>
    <row r="117" spans="1:48" s="62" customFormat="1" x14ac:dyDescent="0.3">
      <c r="A117" s="53"/>
      <c r="B117" s="74"/>
      <c r="C117" s="74"/>
      <c r="D117" s="74"/>
      <c r="E117" s="53"/>
      <c r="F117" s="77"/>
      <c r="G117" s="56" t="s">
        <v>33</v>
      </c>
      <c r="H117" s="45" t="str">
        <f>IF(H116&lt;=4,"Leave",IF(H116&lt;7,"1/2 Day","Full Day"))</f>
        <v>Full Day</v>
      </c>
      <c r="I117" s="45" t="str">
        <f t="shared" ref="I117" si="1129">IF(I116&lt;=4,"Leave",IF(I116&lt;7,"1/2 Day","Full Day"))</f>
        <v>Leave</v>
      </c>
      <c r="J117" s="45" t="str">
        <f t="shared" ref="J117" si="1130">IF(J116&lt;=4,"Leave",IF(J116&lt;7,"1/2 Day","Full Day"))</f>
        <v>Full Day</v>
      </c>
      <c r="K117" s="45" t="str">
        <f t="shared" ref="K117" si="1131">IF(K116&lt;=4,"Leave",IF(K116&lt;7,"1/2 Day","Full Day"))</f>
        <v>Full Day</v>
      </c>
      <c r="L117" s="45" t="str">
        <f t="shared" ref="L117" si="1132">IF(L116&lt;=4,"Leave",IF(L116&lt;7,"1/2 Day","Full Day"))</f>
        <v>Full Day</v>
      </c>
      <c r="M117" s="45" t="str">
        <f t="shared" ref="M117" si="1133">IF(M116&lt;=4,"Leave",IF(M116&lt;7,"1/2 Day","Full Day"))</f>
        <v>Full Day</v>
      </c>
      <c r="N117" s="45" t="str">
        <f t="shared" ref="N117" si="1134">IF(N116&lt;=4,"Leave",IF(N116&lt;7,"1/2 Day","Full Day"))</f>
        <v>Leave</v>
      </c>
      <c r="O117" s="45" t="str">
        <f t="shared" ref="O117" si="1135">IF(O116&lt;=4,"Leave",IF(O116&lt;7,"1/2 Day","Full Day"))</f>
        <v>Full Day</v>
      </c>
      <c r="P117" s="45" t="str">
        <f t="shared" ref="P117" si="1136">IF(P116&lt;=4,"Leave",IF(P116&lt;7,"1/2 Day","Full Day"))</f>
        <v>Full Day</v>
      </c>
      <c r="Q117" s="45" t="str">
        <f t="shared" ref="Q117" si="1137">IF(Q116&lt;=4,"Leave",IF(Q116&lt;7,"1/2 Day","Full Day"))</f>
        <v>Full Day</v>
      </c>
      <c r="R117" s="45" t="str">
        <f t="shared" ref="R117" si="1138">IF(R116&lt;=4,"Leave",IF(R116&lt;7,"1/2 Day","Full Day"))</f>
        <v>Full Day</v>
      </c>
      <c r="S117" s="45" t="str">
        <f t="shared" ref="S117" si="1139">IF(S116&lt;=4,"Leave",IF(S116&lt;7,"1/2 Day","Full Day"))</f>
        <v>Full Day</v>
      </c>
      <c r="T117" s="45" t="str">
        <f t="shared" ref="T117" si="1140">IF(T116&lt;=4,"Leave",IF(T116&lt;7,"1/2 Day","Full Day"))</f>
        <v>Full Day</v>
      </c>
      <c r="U117" s="45" t="str">
        <f t="shared" ref="U117" si="1141">IF(U116&lt;=4,"Leave",IF(U116&lt;7,"1/2 Day","Full Day"))</f>
        <v>Full Day</v>
      </c>
      <c r="V117" s="45" t="str">
        <f t="shared" ref="V117" si="1142">IF(V116&lt;=4,"Leave",IF(V116&lt;7,"1/2 Day","Full Day"))</f>
        <v>Full Day</v>
      </c>
      <c r="W117" s="45" t="str">
        <f t="shared" ref="W117" si="1143">IF(W116&lt;=4,"Leave",IF(W116&lt;7,"1/2 Day","Full Day"))</f>
        <v>Full Day</v>
      </c>
      <c r="X117" s="45" t="str">
        <f t="shared" ref="X117" si="1144">IF(X116&lt;=4,"Leave",IF(X116&lt;7,"1/2 Day","Full Day"))</f>
        <v>Leave</v>
      </c>
      <c r="Y117" s="45" t="str">
        <f t="shared" ref="Y117" si="1145">IF(Y116&lt;=4,"Leave",IF(Y116&lt;7,"1/2 Day","Full Day"))</f>
        <v>Leave</v>
      </c>
      <c r="Z117" s="45" t="str">
        <f t="shared" ref="Z117" si="1146">IF(Z116&lt;=4,"Leave",IF(Z116&lt;7,"1/2 Day","Full Day"))</f>
        <v>Leave</v>
      </c>
      <c r="AA117" s="45" t="str">
        <f t="shared" ref="AA117" si="1147">IF(AA116&lt;=4,"Leave",IF(AA116&lt;7,"1/2 Day","Full Day"))</f>
        <v>Leave</v>
      </c>
      <c r="AB117" s="45" t="str">
        <f t="shared" ref="AB117" si="1148">IF(AB116&lt;=4,"Leave",IF(AB116&lt;7,"1/2 Day","Full Day"))</f>
        <v>Leave</v>
      </c>
      <c r="AC117" s="45" t="str">
        <f t="shared" ref="AC117" si="1149">IF(AC116&lt;=4,"Leave",IF(AC116&lt;7,"1/2 Day","Full Day"))</f>
        <v>Leave</v>
      </c>
      <c r="AD117" s="45" t="str">
        <f t="shared" ref="AD117" si="1150">IF(AD116&lt;=4,"Leave",IF(AD116&lt;7,"1/2 Day","Full Day"))</f>
        <v>Leave</v>
      </c>
      <c r="AE117" s="45" t="str">
        <f t="shared" ref="AE117" si="1151">IF(AE116&lt;=4,"Leave",IF(AE116&lt;7,"1/2 Day","Full Day"))</f>
        <v>Leave</v>
      </c>
      <c r="AF117" s="45" t="str">
        <f t="shared" ref="AF117" si="1152">IF(AF116&lt;=4,"Leave",IF(AF116&lt;7,"1/2 Day","Full Day"))</f>
        <v>Leave</v>
      </c>
      <c r="AG117" s="45" t="str">
        <f t="shared" ref="AG117" si="1153">IF(AG116&lt;=4,"Leave",IF(AG116&lt;7,"1/2 Day","Full Day"))</f>
        <v>Leave</v>
      </c>
      <c r="AH117" s="45" t="str">
        <f t="shared" ref="AH117" si="1154">IF(AH116&lt;=4,"Leave",IF(AH116&lt;7,"1/2 Day","Full Day"))</f>
        <v>Leave</v>
      </c>
      <c r="AI117" s="45" t="str">
        <f t="shared" ref="AI117" si="1155">IF(AI116&lt;=4,"Leave",IF(AI116&lt;7,"1/2 Day","Full Day"))</f>
        <v>Leave</v>
      </c>
      <c r="AJ117" s="45" t="str">
        <f t="shared" ref="AJ117" si="1156">IF(AJ116&lt;=4,"Leave",IF(AJ116&lt;7,"1/2 Day","Full Day"))</f>
        <v>Leave</v>
      </c>
      <c r="AK117" s="45" t="str">
        <f t="shared" ref="AK117" si="1157">IF(AK116&lt;=4,"Leave",IF(AK116&lt;7,"1/2 Day","Full Day"))</f>
        <v>Leave</v>
      </c>
      <c r="AL117" s="45" t="str">
        <f t="shared" ref="AL117" si="1158">IF(AL116&lt;=4,"Leave",IF(AL116&lt;7,"1/2 Day","Full Day"))</f>
        <v>Leave</v>
      </c>
      <c r="AM117" s="40">
        <f>COUNTIF(H117:AI117,"Full Day")</f>
        <v>14</v>
      </c>
      <c r="AN117" s="40">
        <f>COUNTIF(H117:AI117,"Off")</f>
        <v>0</v>
      </c>
      <c r="AO117" s="40">
        <f>COUNTIF(H117:AL117,"Leave")</f>
        <v>17</v>
      </c>
      <c r="AP117" s="40"/>
      <c r="AQ117" s="40"/>
      <c r="AR117" s="40"/>
      <c r="AS117" s="40"/>
      <c r="AT117" s="82"/>
      <c r="AU117" s="78"/>
      <c r="AV117" s="78"/>
    </row>
    <row r="118" spans="1:48" x14ac:dyDescent="0.3">
      <c r="A118" s="18">
        <f>+A111+1</f>
        <v>14</v>
      </c>
      <c r="B118" s="94" t="s">
        <v>65</v>
      </c>
      <c r="C118" s="86" t="s">
        <v>66</v>
      </c>
      <c r="D118" s="21" t="s">
        <v>62</v>
      </c>
      <c r="E118" s="18" t="s">
        <v>67</v>
      </c>
      <c r="F118" s="68">
        <v>43405</v>
      </c>
      <c r="G118" s="23" t="s">
        <v>29</v>
      </c>
      <c r="H118" s="24">
        <v>0.84513888888888899</v>
      </c>
      <c r="I118" s="24" t="s">
        <v>195</v>
      </c>
      <c r="J118" s="24">
        <v>0.33611111111111108</v>
      </c>
      <c r="K118" s="24">
        <v>0.33888888888888885</v>
      </c>
      <c r="L118" s="24">
        <v>0.33263888888888887</v>
      </c>
      <c r="M118" s="24">
        <v>0.3347222222222222</v>
      </c>
      <c r="N118" s="24">
        <v>0.95486111111111116</v>
      </c>
      <c r="O118" s="24" t="s">
        <v>195</v>
      </c>
      <c r="P118" s="24"/>
      <c r="Q118" s="24"/>
      <c r="R118" s="24"/>
      <c r="S118" s="24"/>
      <c r="T118" s="24">
        <v>0.57500000000000007</v>
      </c>
      <c r="U118" s="24">
        <v>0.33263888888888887</v>
      </c>
      <c r="V118" s="25">
        <v>0.34027777777777773</v>
      </c>
      <c r="W118" s="26">
        <v>0.34166666666666662</v>
      </c>
      <c r="X118" s="26">
        <v>0.33680555555555558</v>
      </c>
      <c r="Y118" s="26">
        <v>0.34375</v>
      </c>
      <c r="Z118" s="25">
        <v>0.33055555555555555</v>
      </c>
      <c r="AA118" s="27"/>
      <c r="AB118" s="25"/>
      <c r="AC118" s="25"/>
      <c r="AD118" s="28"/>
      <c r="AE118" s="28"/>
      <c r="AF118" s="29"/>
      <c r="AG118" s="24"/>
      <c r="AH118" s="29"/>
      <c r="AI118" s="29"/>
      <c r="AJ118" s="29"/>
      <c r="AK118" s="24"/>
      <c r="AL118" s="29"/>
      <c r="AM118" s="30"/>
      <c r="AN118" s="30"/>
      <c r="AO118" s="30"/>
      <c r="AP118" s="30"/>
      <c r="AQ118" s="30"/>
      <c r="AR118" s="30"/>
      <c r="AS118" s="30"/>
      <c r="AT118" s="30"/>
      <c r="AU118" s="30"/>
      <c r="AV118" s="32"/>
    </row>
    <row r="119" spans="1:48" x14ac:dyDescent="0.3">
      <c r="A119" s="18"/>
      <c r="B119" s="21"/>
      <c r="C119" s="88"/>
      <c r="D119" s="21"/>
      <c r="E119" s="18"/>
      <c r="F119" s="68"/>
      <c r="G119" s="23" t="s">
        <v>30</v>
      </c>
      <c r="H119" s="33" t="s">
        <v>195</v>
      </c>
      <c r="I119" s="24">
        <v>0.62777777777777777</v>
      </c>
      <c r="J119" s="24">
        <v>0.71666666666666667</v>
      </c>
      <c r="K119" s="24">
        <v>0.72222222222222221</v>
      </c>
      <c r="L119" s="24">
        <v>0.70833333333333337</v>
      </c>
      <c r="M119" s="24">
        <v>0.75069444444444444</v>
      </c>
      <c r="N119" s="24" t="s">
        <v>195</v>
      </c>
      <c r="O119" s="24">
        <v>0.58472222222222225</v>
      </c>
      <c r="P119" s="24"/>
      <c r="Q119" s="24"/>
      <c r="R119" s="24"/>
      <c r="S119" s="24"/>
      <c r="T119" s="24">
        <v>1.0020833333333334</v>
      </c>
      <c r="U119" s="24">
        <v>0.8520833333333333</v>
      </c>
      <c r="V119" s="25">
        <v>0.86736111111111114</v>
      </c>
      <c r="W119" s="26">
        <v>0.72638888888888886</v>
      </c>
      <c r="X119" s="26">
        <v>0.74652777777777779</v>
      </c>
      <c r="Y119" s="26">
        <v>0.72222222222222221</v>
      </c>
      <c r="Z119" s="25">
        <v>0.72430555555555554</v>
      </c>
      <c r="AA119" s="27"/>
      <c r="AB119" s="25"/>
      <c r="AC119" s="25"/>
      <c r="AD119" s="28"/>
      <c r="AE119" s="26"/>
      <c r="AF119" s="29"/>
      <c r="AG119" s="26"/>
      <c r="AH119" s="29"/>
      <c r="AI119" s="29"/>
      <c r="AJ119" s="26"/>
      <c r="AK119" s="26"/>
      <c r="AL119" s="29"/>
      <c r="AM119" s="30"/>
      <c r="AN119" s="30"/>
      <c r="AO119" s="30"/>
      <c r="AP119" s="30"/>
      <c r="AQ119" s="30"/>
      <c r="AR119" s="30"/>
      <c r="AS119" s="30"/>
      <c r="AT119" s="30"/>
      <c r="AU119" s="30"/>
      <c r="AV119" s="32"/>
    </row>
    <row r="120" spans="1:48" x14ac:dyDescent="0.3">
      <c r="A120" s="18"/>
      <c r="B120" s="21"/>
      <c r="C120" s="88"/>
      <c r="D120" s="21"/>
      <c r="E120" s="18"/>
      <c r="F120" s="68"/>
      <c r="G120" s="23" t="s">
        <v>29</v>
      </c>
      <c r="H120" s="36"/>
      <c r="I120" s="24"/>
      <c r="J120" s="24"/>
      <c r="K120" s="24"/>
      <c r="L120" s="24"/>
      <c r="M120" s="36"/>
      <c r="N120" s="36"/>
      <c r="O120" s="36"/>
      <c r="P120" s="36"/>
      <c r="Q120" s="36"/>
      <c r="R120" s="36"/>
      <c r="S120" s="36"/>
      <c r="T120" s="36"/>
      <c r="U120" s="36"/>
      <c r="V120" s="37"/>
      <c r="W120" s="38"/>
      <c r="X120" s="36"/>
      <c r="Y120" s="36"/>
      <c r="Z120" s="26"/>
      <c r="AA120" s="39"/>
      <c r="AB120" s="40"/>
      <c r="AC120" s="40"/>
      <c r="AD120" s="40"/>
      <c r="AE120" s="40"/>
      <c r="AF120" s="41"/>
      <c r="AG120" s="40"/>
      <c r="AH120" s="41"/>
      <c r="AI120" s="41"/>
      <c r="AJ120" s="41"/>
      <c r="AK120" s="40"/>
      <c r="AL120" s="41"/>
      <c r="AM120" s="30"/>
      <c r="AN120" s="30"/>
      <c r="AO120" s="30"/>
      <c r="AP120" s="30"/>
      <c r="AQ120" s="30"/>
      <c r="AR120" s="30"/>
      <c r="AS120" s="30"/>
      <c r="AT120" s="30"/>
      <c r="AU120" s="30"/>
      <c r="AV120" s="32"/>
    </row>
    <row r="121" spans="1:48" x14ac:dyDescent="0.3">
      <c r="A121" s="18"/>
      <c r="B121" s="21"/>
      <c r="C121" s="88"/>
      <c r="D121" s="21"/>
      <c r="E121" s="18"/>
      <c r="F121" s="68"/>
      <c r="G121" s="23" t="s">
        <v>30</v>
      </c>
      <c r="H121" s="36"/>
      <c r="I121" s="24"/>
      <c r="J121" s="24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5"/>
      <c r="W121" s="36"/>
      <c r="X121" s="36"/>
      <c r="Y121" s="36"/>
      <c r="Z121" s="26"/>
      <c r="AA121" s="42"/>
      <c r="AB121" s="26"/>
      <c r="AC121" s="40"/>
      <c r="AD121" s="40"/>
      <c r="AE121" s="40"/>
      <c r="AF121" s="41"/>
      <c r="AG121" s="43"/>
      <c r="AH121" s="41"/>
      <c r="AI121" s="41"/>
      <c r="AJ121" s="41"/>
      <c r="AK121" s="43"/>
      <c r="AL121" s="41"/>
      <c r="AM121" s="30"/>
      <c r="AN121" s="30"/>
      <c r="AO121" s="30"/>
      <c r="AP121" s="30"/>
      <c r="AQ121" s="30"/>
      <c r="AR121" s="30"/>
      <c r="AS121" s="30"/>
      <c r="AT121" s="30"/>
      <c r="AU121" s="30"/>
      <c r="AV121" s="32"/>
    </row>
    <row r="122" spans="1:48" x14ac:dyDescent="0.3">
      <c r="A122" s="18"/>
      <c r="B122" s="21"/>
      <c r="C122" s="21"/>
      <c r="D122" s="21"/>
      <c r="E122" s="18"/>
      <c r="F122" s="68"/>
      <c r="G122" s="44" t="s">
        <v>31</v>
      </c>
      <c r="H122" s="45" t="e">
        <f>(H119-H118)+(H121-H120)</f>
        <v>#VALUE!</v>
      </c>
      <c r="I122" s="45" t="e">
        <f t="shared" ref="I122" si="1159">(I119-I118)+(I121-I120)</f>
        <v>#VALUE!</v>
      </c>
      <c r="J122" s="45">
        <f t="shared" ref="J122" si="1160">(J119-J118)+(J121-J120)</f>
        <v>0.38055555555555559</v>
      </c>
      <c r="K122" s="45">
        <f t="shared" ref="K122" si="1161">(K119-K118)+(K121-K120)</f>
        <v>0.38333333333333336</v>
      </c>
      <c r="L122" s="45">
        <f t="shared" ref="L122" si="1162">(L119-L118)+(L121-L120)</f>
        <v>0.3756944444444445</v>
      </c>
      <c r="M122" s="45">
        <f t="shared" ref="M122" si="1163">(M119-M118)+(M121-M120)</f>
        <v>0.41597222222222224</v>
      </c>
      <c r="N122" s="45" t="e">
        <f t="shared" ref="N122" si="1164">(N119-N118)+(N121-N120)</f>
        <v>#VALUE!</v>
      </c>
      <c r="O122" s="45" t="e">
        <f t="shared" ref="O122" si="1165">(O119-O118)+(O121-O120)</f>
        <v>#VALUE!</v>
      </c>
      <c r="P122" s="45">
        <f t="shared" ref="P122" si="1166">(P119-P118)+(P121-P120)</f>
        <v>0</v>
      </c>
      <c r="Q122" s="45">
        <f t="shared" ref="Q122" si="1167">(Q119-Q118)+(Q121-Q120)</f>
        <v>0</v>
      </c>
      <c r="R122" s="45">
        <f t="shared" ref="R122" si="1168">(R119-R118)+(R121-R120)</f>
        <v>0</v>
      </c>
      <c r="S122" s="45">
        <f t="shared" ref="S122" si="1169">(S119-S118)+(S121-S120)</f>
        <v>0</v>
      </c>
      <c r="T122" s="45">
        <f t="shared" ref="T122" si="1170">(T119-T118)+(T121-T120)</f>
        <v>0.42708333333333337</v>
      </c>
      <c r="U122" s="45">
        <f t="shared" ref="U122" si="1171">(U119-U118)+(U121-U120)</f>
        <v>0.51944444444444438</v>
      </c>
      <c r="V122" s="45">
        <f t="shared" ref="V122" si="1172">(V119-V118)+(V121-V120)</f>
        <v>0.52708333333333335</v>
      </c>
      <c r="W122" s="45">
        <f t="shared" ref="W122" si="1173">(W119-W118)+(W121-W120)</f>
        <v>0.38472222222222224</v>
      </c>
      <c r="X122" s="45">
        <f t="shared" ref="X122" si="1174">(X119-X118)+(X121-X120)</f>
        <v>0.40972222222222221</v>
      </c>
      <c r="Y122" s="45">
        <f t="shared" ref="Y122" si="1175">(Y119-Y118)+(Y121-Y120)</f>
        <v>0.37847222222222221</v>
      </c>
      <c r="Z122" s="45">
        <f t="shared" ref="Z122" si="1176">(Z119-Z118)+(Z121-Z120)</f>
        <v>0.39374999999999999</v>
      </c>
      <c r="AA122" s="45">
        <f t="shared" ref="AA122" si="1177">(AA119-AA118)+(AA121-AA120)</f>
        <v>0</v>
      </c>
      <c r="AB122" s="45">
        <f t="shared" ref="AB122" si="1178">(AB119-AB118)+(AB121-AB120)</f>
        <v>0</v>
      </c>
      <c r="AC122" s="45">
        <f t="shared" ref="AC122" si="1179">(AC119-AC118)+(AC121-AC120)</f>
        <v>0</v>
      </c>
      <c r="AD122" s="45">
        <f t="shared" ref="AD122" si="1180">(AD119-AD118)+(AD121-AD120)</f>
        <v>0</v>
      </c>
      <c r="AE122" s="45">
        <f t="shared" ref="AE122" si="1181">(AE119-AE118)+(AE121-AE120)</f>
        <v>0</v>
      </c>
      <c r="AF122" s="45">
        <f t="shared" ref="AF122" si="1182">(AF119-AF118)+(AF121-AF120)</f>
        <v>0</v>
      </c>
      <c r="AG122" s="45">
        <f t="shared" ref="AG122" si="1183">(AG119-AG118)+(AG121-AG120)</f>
        <v>0</v>
      </c>
      <c r="AH122" s="45">
        <f t="shared" ref="AH122" si="1184">(AH119-AH118)+(AH121-AH120)</f>
        <v>0</v>
      </c>
      <c r="AI122" s="45">
        <f t="shared" ref="AI122" si="1185">(AI119-AI118)+(AI121-AI120)</f>
        <v>0</v>
      </c>
      <c r="AJ122" s="45">
        <f t="shared" ref="AJ122" si="1186">(AJ119-AJ118)+(AJ121-AJ120)</f>
        <v>0</v>
      </c>
      <c r="AK122" s="45">
        <f t="shared" ref="AK122" si="1187">(AK119-AK118)+(AK121-AK120)</f>
        <v>0</v>
      </c>
      <c r="AL122" s="45">
        <f t="shared" ref="AL122" si="1188">(AL119-AL118)+(AL121-AL120)</f>
        <v>0</v>
      </c>
      <c r="AM122" s="30"/>
      <c r="AN122" s="30"/>
      <c r="AO122" s="30"/>
      <c r="AP122" s="30"/>
      <c r="AQ122" s="30"/>
      <c r="AR122" s="30"/>
      <c r="AS122" s="30"/>
      <c r="AT122" s="80"/>
      <c r="AU122" s="80"/>
      <c r="AV122" s="32"/>
    </row>
    <row r="123" spans="1:48" x14ac:dyDescent="0.3">
      <c r="A123" s="18"/>
      <c r="B123" s="21"/>
      <c r="C123" s="21"/>
      <c r="D123" s="21"/>
      <c r="E123" s="18"/>
      <c r="F123" s="68"/>
      <c r="G123" s="44" t="s">
        <v>32</v>
      </c>
      <c r="H123" s="49" t="e">
        <f>H122*24</f>
        <v>#VALUE!</v>
      </c>
      <c r="I123" s="49" t="e">
        <f t="shared" ref="I123" si="1189">I122*24</f>
        <v>#VALUE!</v>
      </c>
      <c r="J123" s="49">
        <f t="shared" ref="J123" si="1190">J122*24</f>
        <v>9.1333333333333346</v>
      </c>
      <c r="K123" s="49">
        <f t="shared" ref="K123" si="1191">K122*24</f>
        <v>9.2000000000000011</v>
      </c>
      <c r="L123" s="49">
        <f t="shared" ref="L123" si="1192">L122*24</f>
        <v>9.0166666666666675</v>
      </c>
      <c r="M123" s="49">
        <f t="shared" ref="M123" si="1193">M122*24</f>
        <v>9.9833333333333343</v>
      </c>
      <c r="N123" s="49" t="e">
        <f t="shared" ref="N123" si="1194">N122*24</f>
        <v>#VALUE!</v>
      </c>
      <c r="O123" s="49" t="e">
        <f t="shared" ref="O123" si="1195">O122*24</f>
        <v>#VALUE!</v>
      </c>
      <c r="P123" s="49">
        <f t="shared" ref="P123" si="1196">P122*24</f>
        <v>0</v>
      </c>
      <c r="Q123" s="49">
        <f t="shared" ref="Q123" si="1197">Q122*24</f>
        <v>0</v>
      </c>
      <c r="R123" s="49">
        <f t="shared" ref="R123" si="1198">R122*24</f>
        <v>0</v>
      </c>
      <c r="S123" s="49">
        <f t="shared" ref="S123" si="1199">S122*24</f>
        <v>0</v>
      </c>
      <c r="T123" s="49">
        <f t="shared" ref="T123" si="1200">T122*24</f>
        <v>10.25</v>
      </c>
      <c r="U123" s="49">
        <f t="shared" ref="U123" si="1201">U122*24</f>
        <v>12.466666666666665</v>
      </c>
      <c r="V123" s="49">
        <f t="shared" ref="V123" si="1202">V122*24</f>
        <v>12.65</v>
      </c>
      <c r="W123" s="49">
        <f t="shared" ref="W123" si="1203">W122*24</f>
        <v>9.2333333333333343</v>
      </c>
      <c r="X123" s="49">
        <f t="shared" ref="X123" si="1204">X122*24</f>
        <v>9.8333333333333321</v>
      </c>
      <c r="Y123" s="49">
        <f t="shared" ref="Y123" si="1205">Y122*24</f>
        <v>9.0833333333333321</v>
      </c>
      <c r="Z123" s="49">
        <f t="shared" ref="Z123" si="1206">Z122*24</f>
        <v>9.4499999999999993</v>
      </c>
      <c r="AA123" s="49">
        <f t="shared" ref="AA123" si="1207">AA122*24</f>
        <v>0</v>
      </c>
      <c r="AB123" s="49">
        <f t="shared" ref="AB123" si="1208">AB122*24</f>
        <v>0</v>
      </c>
      <c r="AC123" s="49">
        <f t="shared" ref="AC123" si="1209">AC122*24</f>
        <v>0</v>
      </c>
      <c r="AD123" s="49">
        <f t="shared" ref="AD123" si="1210">AD122*24</f>
        <v>0</v>
      </c>
      <c r="AE123" s="49">
        <f t="shared" ref="AE123" si="1211">AE122*24</f>
        <v>0</v>
      </c>
      <c r="AF123" s="49">
        <f t="shared" ref="AF123" si="1212">AF122*24</f>
        <v>0</v>
      </c>
      <c r="AG123" s="49">
        <f t="shared" ref="AG123" si="1213">AG122*24</f>
        <v>0</v>
      </c>
      <c r="AH123" s="49">
        <f t="shared" ref="AH123" si="1214">AH122*24</f>
        <v>0</v>
      </c>
      <c r="AI123" s="49">
        <f t="shared" ref="AI123" si="1215">AI122*24</f>
        <v>0</v>
      </c>
      <c r="AJ123" s="49">
        <f t="shared" ref="AJ123" si="1216">AJ122*24</f>
        <v>0</v>
      </c>
      <c r="AK123" s="49">
        <f t="shared" ref="AK123" si="1217">AK122*24</f>
        <v>0</v>
      </c>
      <c r="AL123" s="49">
        <f t="shared" ref="AL123" si="1218">AL122*24</f>
        <v>0</v>
      </c>
      <c r="AM123" s="30"/>
      <c r="AN123" s="30"/>
      <c r="AO123" s="30"/>
      <c r="AP123" s="30"/>
      <c r="AQ123" s="30"/>
      <c r="AR123" s="30"/>
      <c r="AS123" s="30"/>
      <c r="AT123" s="80"/>
      <c r="AU123" s="80"/>
      <c r="AV123" s="32"/>
    </row>
    <row r="124" spans="1:48" s="62" customFormat="1" x14ac:dyDescent="0.3">
      <c r="A124" s="53"/>
      <c r="B124" s="74"/>
      <c r="C124" s="74"/>
      <c r="D124" s="74"/>
      <c r="E124" s="53"/>
      <c r="F124" s="77"/>
      <c r="G124" s="56" t="s">
        <v>33</v>
      </c>
      <c r="H124" s="45" t="e">
        <f>IF(H123&lt;=4,"Leave",IF(H123&lt;7,"1/2 Day","Full Day"))</f>
        <v>#VALUE!</v>
      </c>
      <c r="I124" s="45" t="e">
        <f t="shared" ref="I124" si="1219">IF(I123&lt;=4,"Leave",IF(I123&lt;7,"1/2 Day","Full Day"))</f>
        <v>#VALUE!</v>
      </c>
      <c r="J124" s="45" t="str">
        <f t="shared" ref="J124" si="1220">IF(J123&lt;=4,"Leave",IF(J123&lt;7,"1/2 Day","Full Day"))</f>
        <v>Full Day</v>
      </c>
      <c r="K124" s="45" t="str">
        <f t="shared" ref="K124" si="1221">IF(K123&lt;=4,"Leave",IF(K123&lt;7,"1/2 Day","Full Day"))</f>
        <v>Full Day</v>
      </c>
      <c r="L124" s="45" t="str">
        <f t="shared" ref="L124" si="1222">IF(L123&lt;=4,"Leave",IF(L123&lt;7,"1/2 Day","Full Day"))</f>
        <v>Full Day</v>
      </c>
      <c r="M124" s="45" t="str">
        <f t="shared" ref="M124" si="1223">IF(M123&lt;=4,"Leave",IF(M123&lt;7,"1/2 Day","Full Day"))</f>
        <v>Full Day</v>
      </c>
      <c r="N124" s="45" t="e">
        <f t="shared" ref="N124" si="1224">IF(N123&lt;=4,"Leave",IF(N123&lt;7,"1/2 Day","Full Day"))</f>
        <v>#VALUE!</v>
      </c>
      <c r="O124" s="45" t="e">
        <f t="shared" ref="O124" si="1225">IF(O123&lt;=4,"Leave",IF(O123&lt;7,"1/2 Day","Full Day"))</f>
        <v>#VALUE!</v>
      </c>
      <c r="P124" s="45" t="str">
        <f t="shared" ref="P124" si="1226">IF(P123&lt;=4,"Leave",IF(P123&lt;7,"1/2 Day","Full Day"))</f>
        <v>Leave</v>
      </c>
      <c r="Q124" s="45" t="str">
        <f t="shared" ref="Q124" si="1227">IF(Q123&lt;=4,"Leave",IF(Q123&lt;7,"1/2 Day","Full Day"))</f>
        <v>Leave</v>
      </c>
      <c r="R124" s="45" t="str">
        <f t="shared" ref="R124" si="1228">IF(R123&lt;=4,"Leave",IF(R123&lt;7,"1/2 Day","Full Day"))</f>
        <v>Leave</v>
      </c>
      <c r="S124" s="45" t="str">
        <f t="shared" ref="S124" si="1229">IF(S123&lt;=4,"Leave",IF(S123&lt;7,"1/2 Day","Full Day"))</f>
        <v>Leave</v>
      </c>
      <c r="T124" s="45" t="str">
        <f t="shared" ref="T124" si="1230">IF(T123&lt;=4,"Leave",IF(T123&lt;7,"1/2 Day","Full Day"))</f>
        <v>Full Day</v>
      </c>
      <c r="U124" s="45" t="str">
        <f t="shared" ref="U124" si="1231">IF(U123&lt;=4,"Leave",IF(U123&lt;7,"1/2 Day","Full Day"))</f>
        <v>Full Day</v>
      </c>
      <c r="V124" s="45" t="str">
        <f t="shared" ref="V124" si="1232">IF(V123&lt;=4,"Leave",IF(V123&lt;7,"1/2 Day","Full Day"))</f>
        <v>Full Day</v>
      </c>
      <c r="W124" s="45" t="str">
        <f t="shared" ref="W124" si="1233">IF(W123&lt;=4,"Leave",IF(W123&lt;7,"1/2 Day","Full Day"))</f>
        <v>Full Day</v>
      </c>
      <c r="X124" s="45" t="str">
        <f t="shared" ref="X124" si="1234">IF(X123&lt;=4,"Leave",IF(X123&lt;7,"1/2 Day","Full Day"))</f>
        <v>Full Day</v>
      </c>
      <c r="Y124" s="45" t="str">
        <f t="shared" ref="Y124" si="1235">IF(Y123&lt;=4,"Leave",IF(Y123&lt;7,"1/2 Day","Full Day"))</f>
        <v>Full Day</v>
      </c>
      <c r="Z124" s="45" t="str">
        <f t="shared" ref="Z124" si="1236">IF(Z123&lt;=4,"Leave",IF(Z123&lt;7,"1/2 Day","Full Day"))</f>
        <v>Full Day</v>
      </c>
      <c r="AA124" s="45" t="str">
        <f t="shared" ref="AA124" si="1237">IF(AA123&lt;=4,"Leave",IF(AA123&lt;7,"1/2 Day","Full Day"))</f>
        <v>Leave</v>
      </c>
      <c r="AB124" s="45" t="str">
        <f t="shared" ref="AB124" si="1238">IF(AB123&lt;=4,"Leave",IF(AB123&lt;7,"1/2 Day","Full Day"))</f>
        <v>Leave</v>
      </c>
      <c r="AC124" s="45" t="str">
        <f t="shared" ref="AC124" si="1239">IF(AC123&lt;=4,"Leave",IF(AC123&lt;7,"1/2 Day","Full Day"))</f>
        <v>Leave</v>
      </c>
      <c r="AD124" s="45" t="str">
        <f t="shared" ref="AD124" si="1240">IF(AD123&lt;=4,"Leave",IF(AD123&lt;7,"1/2 Day","Full Day"))</f>
        <v>Leave</v>
      </c>
      <c r="AE124" s="45" t="str">
        <f t="shared" ref="AE124" si="1241">IF(AE123&lt;=4,"Leave",IF(AE123&lt;7,"1/2 Day","Full Day"))</f>
        <v>Leave</v>
      </c>
      <c r="AF124" s="45" t="str">
        <f t="shared" ref="AF124" si="1242">IF(AF123&lt;=4,"Leave",IF(AF123&lt;7,"1/2 Day","Full Day"))</f>
        <v>Leave</v>
      </c>
      <c r="AG124" s="45" t="str">
        <f t="shared" ref="AG124" si="1243">IF(AG123&lt;=4,"Leave",IF(AG123&lt;7,"1/2 Day","Full Day"))</f>
        <v>Leave</v>
      </c>
      <c r="AH124" s="45" t="str">
        <f t="shared" ref="AH124" si="1244">IF(AH123&lt;=4,"Leave",IF(AH123&lt;7,"1/2 Day","Full Day"))</f>
        <v>Leave</v>
      </c>
      <c r="AI124" s="45" t="str">
        <f t="shared" ref="AI124" si="1245">IF(AI123&lt;=4,"Leave",IF(AI123&lt;7,"1/2 Day","Full Day"))</f>
        <v>Leave</v>
      </c>
      <c r="AJ124" s="45" t="str">
        <f t="shared" ref="AJ124" si="1246">IF(AJ123&lt;=4,"Leave",IF(AJ123&lt;7,"1/2 Day","Full Day"))</f>
        <v>Leave</v>
      </c>
      <c r="AK124" s="45" t="str">
        <f t="shared" ref="AK124" si="1247">IF(AK123&lt;=4,"Leave",IF(AK123&lt;7,"1/2 Day","Full Day"))</f>
        <v>Leave</v>
      </c>
      <c r="AL124" s="45" t="str">
        <f t="shared" ref="AL124" si="1248">IF(AL123&lt;=4,"Leave",IF(AL123&lt;7,"1/2 Day","Full Day"))</f>
        <v>Leave</v>
      </c>
      <c r="AM124" s="40">
        <f>COUNTIF(H124:AI124,"Full Day")</f>
        <v>11</v>
      </c>
      <c r="AN124" s="40">
        <f>COUNTIF(H124:AI124,"Off")</f>
        <v>0</v>
      </c>
      <c r="AO124" s="40">
        <f>COUNTIF(H124:AL124,"Leave")</f>
        <v>16</v>
      </c>
      <c r="AP124" s="40"/>
      <c r="AQ124" s="40"/>
      <c r="AR124" s="40"/>
      <c r="AS124" s="40"/>
      <c r="AT124" s="82"/>
      <c r="AU124" s="82"/>
      <c r="AV124" s="78"/>
    </row>
    <row r="125" spans="1:48" x14ac:dyDescent="0.3">
      <c r="A125" s="18">
        <f>+A118+1</f>
        <v>15</v>
      </c>
      <c r="B125" s="85" t="s">
        <v>68</v>
      </c>
      <c r="C125" s="86" t="s">
        <v>69</v>
      </c>
      <c r="D125" s="21" t="s">
        <v>62</v>
      </c>
      <c r="E125" s="18" t="s">
        <v>67</v>
      </c>
      <c r="F125" s="95">
        <v>43810</v>
      </c>
      <c r="G125" s="23" t="s">
        <v>29</v>
      </c>
      <c r="H125" s="24">
        <v>0.50416666666666665</v>
      </c>
      <c r="I125" s="24">
        <v>0.96458333333333324</v>
      </c>
      <c r="J125" s="24">
        <v>0.90138888888888891</v>
      </c>
      <c r="K125" s="24">
        <v>0.91527777777777775</v>
      </c>
      <c r="L125" s="24">
        <v>0.5</v>
      </c>
      <c r="M125" s="24">
        <v>0.34027777777777773</v>
      </c>
      <c r="N125" s="24">
        <v>0.34027777777777773</v>
      </c>
      <c r="O125" s="24">
        <v>0.9604166666666667</v>
      </c>
      <c r="P125" s="24">
        <v>0.95763888888888893</v>
      </c>
      <c r="Q125" s="24">
        <v>0.96458333333333324</v>
      </c>
      <c r="R125" s="24" t="s">
        <v>195</v>
      </c>
      <c r="S125" s="24" t="s">
        <v>195</v>
      </c>
      <c r="T125" s="24">
        <v>0.60555555555555551</v>
      </c>
      <c r="U125" s="24">
        <v>0.33263888888888887</v>
      </c>
      <c r="V125" s="25">
        <v>0.33958333333333335</v>
      </c>
      <c r="W125" s="26">
        <v>0.34166666666666662</v>
      </c>
      <c r="X125" s="26"/>
      <c r="Y125" s="26"/>
      <c r="Z125" s="25">
        <v>0.33819444444444446</v>
      </c>
      <c r="AA125" s="27"/>
      <c r="AB125" s="25"/>
      <c r="AC125" s="25"/>
      <c r="AD125" s="28"/>
      <c r="AE125" s="28"/>
      <c r="AF125" s="29"/>
      <c r="AG125" s="24"/>
      <c r="AH125" s="29"/>
      <c r="AI125" s="29"/>
      <c r="AJ125" s="29"/>
      <c r="AK125" s="24"/>
      <c r="AL125" s="29"/>
      <c r="AM125" s="30"/>
      <c r="AN125" s="30"/>
      <c r="AO125" s="30"/>
      <c r="AP125" s="30"/>
      <c r="AQ125" s="30"/>
      <c r="AR125" s="30"/>
      <c r="AS125" s="30"/>
      <c r="AT125" s="30"/>
      <c r="AU125" s="30"/>
      <c r="AV125" s="32"/>
    </row>
    <row r="126" spans="1:48" x14ac:dyDescent="0.3">
      <c r="A126" s="18"/>
      <c r="B126" s="21"/>
      <c r="C126" s="88"/>
      <c r="D126" s="21"/>
      <c r="E126" s="18"/>
      <c r="F126" s="68"/>
      <c r="G126" s="23" t="s">
        <v>30</v>
      </c>
      <c r="H126" s="33">
        <v>0.84583333333333333</v>
      </c>
      <c r="I126" s="24">
        <v>1.3555555555555554</v>
      </c>
      <c r="J126" s="24">
        <v>1.3638888888888889</v>
      </c>
      <c r="K126" s="24">
        <v>1.3333333333333333</v>
      </c>
      <c r="L126" s="24">
        <v>0.68680555555555556</v>
      </c>
      <c r="M126" s="24">
        <v>0.75138888888888899</v>
      </c>
      <c r="N126" s="24">
        <v>0.72986111111111107</v>
      </c>
      <c r="O126" s="24">
        <v>1.3652777777777778</v>
      </c>
      <c r="P126" s="24">
        <v>1.3729166666666668</v>
      </c>
      <c r="Q126" s="24" t="s">
        <v>195</v>
      </c>
      <c r="R126" s="24">
        <v>0.6875</v>
      </c>
      <c r="S126" s="24">
        <v>0.88055555555555554</v>
      </c>
      <c r="T126" s="24">
        <v>1.0041666666666667</v>
      </c>
      <c r="U126" s="24">
        <v>0.86249999999999993</v>
      </c>
      <c r="V126" s="25">
        <v>0.86249999999999993</v>
      </c>
      <c r="W126" s="26">
        <v>0.78333333333333333</v>
      </c>
      <c r="X126" s="26"/>
      <c r="Y126" s="26"/>
      <c r="Z126" s="25">
        <v>0.72430555555555554</v>
      </c>
      <c r="AA126" s="27"/>
      <c r="AB126" s="25"/>
      <c r="AC126" s="25"/>
      <c r="AD126" s="28"/>
      <c r="AE126" s="26"/>
      <c r="AF126" s="29"/>
      <c r="AG126" s="26"/>
      <c r="AH126" s="29"/>
      <c r="AI126" s="29"/>
      <c r="AJ126" s="26"/>
      <c r="AK126" s="26"/>
      <c r="AL126" s="29"/>
      <c r="AM126" s="30"/>
      <c r="AN126" s="30"/>
      <c r="AO126" s="30"/>
      <c r="AP126" s="30"/>
      <c r="AQ126" s="30"/>
      <c r="AR126" s="30"/>
      <c r="AS126" s="30"/>
      <c r="AT126" s="30"/>
      <c r="AU126" s="30"/>
      <c r="AV126" s="32"/>
    </row>
    <row r="127" spans="1:48" x14ac:dyDescent="0.3">
      <c r="A127" s="18"/>
      <c r="B127" s="21"/>
      <c r="C127" s="88"/>
      <c r="D127" s="21"/>
      <c r="E127" s="18"/>
      <c r="F127" s="68"/>
      <c r="G127" s="23" t="s">
        <v>29</v>
      </c>
      <c r="H127" s="36"/>
      <c r="I127" s="24"/>
      <c r="J127" s="24"/>
      <c r="K127" s="24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7"/>
      <c r="W127" s="38"/>
      <c r="X127" s="36"/>
      <c r="Y127" s="36"/>
      <c r="Z127" s="26"/>
      <c r="AA127" s="39"/>
      <c r="AB127" s="40"/>
      <c r="AC127" s="40"/>
      <c r="AD127" s="40"/>
      <c r="AE127" s="40"/>
      <c r="AF127" s="41"/>
      <c r="AG127" s="40"/>
      <c r="AH127" s="41"/>
      <c r="AI127" s="41"/>
      <c r="AJ127" s="41"/>
      <c r="AK127" s="40"/>
      <c r="AL127" s="41"/>
      <c r="AM127" s="30"/>
      <c r="AN127" s="30"/>
      <c r="AO127" s="30"/>
      <c r="AP127" s="30"/>
      <c r="AQ127" s="30"/>
      <c r="AR127" s="30"/>
      <c r="AS127" s="30"/>
      <c r="AT127" s="30"/>
      <c r="AU127" s="30"/>
      <c r="AV127" s="32"/>
    </row>
    <row r="128" spans="1:48" x14ac:dyDescent="0.3">
      <c r="A128" s="18"/>
      <c r="B128" s="21"/>
      <c r="C128" s="88"/>
      <c r="D128" s="21"/>
      <c r="E128" s="18"/>
      <c r="F128" s="68"/>
      <c r="G128" s="23" t="s">
        <v>30</v>
      </c>
      <c r="H128" s="36"/>
      <c r="I128" s="24"/>
      <c r="J128" s="24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5"/>
      <c r="W128" s="36"/>
      <c r="X128" s="36"/>
      <c r="Y128" s="36"/>
      <c r="Z128" s="26"/>
      <c r="AA128" s="42"/>
      <c r="AB128" s="26"/>
      <c r="AC128" s="40"/>
      <c r="AD128" s="40"/>
      <c r="AE128" s="40"/>
      <c r="AF128" s="41"/>
      <c r="AG128" s="43"/>
      <c r="AH128" s="41"/>
      <c r="AI128" s="41"/>
      <c r="AJ128" s="41"/>
      <c r="AK128" s="43"/>
      <c r="AL128" s="41"/>
      <c r="AM128" s="30"/>
      <c r="AN128" s="30"/>
      <c r="AO128" s="30"/>
      <c r="AP128" s="30"/>
      <c r="AQ128" s="30"/>
      <c r="AR128" s="30"/>
      <c r="AS128" s="30"/>
      <c r="AT128" s="30"/>
      <c r="AU128" s="30"/>
      <c r="AV128" s="32"/>
    </row>
    <row r="129" spans="1:48" x14ac:dyDescent="0.3">
      <c r="A129" s="18"/>
      <c r="B129" s="21"/>
      <c r="C129" s="21"/>
      <c r="D129" s="21"/>
      <c r="E129" s="18"/>
      <c r="F129" s="68"/>
      <c r="G129" s="44" t="s">
        <v>31</v>
      </c>
      <c r="H129" s="45">
        <f>(H126-H125)+(H128-H127)</f>
        <v>0.34166666666666667</v>
      </c>
      <c r="I129" s="45">
        <f t="shared" ref="I129" si="1249">(I126-I125)+(I128-I127)</f>
        <v>0.39097222222222217</v>
      </c>
      <c r="J129" s="45">
        <f t="shared" ref="J129" si="1250">(J126-J125)+(J128-J127)</f>
        <v>0.46250000000000002</v>
      </c>
      <c r="K129" s="45">
        <f t="shared" ref="K129" si="1251">(K126-K125)+(K128-K127)</f>
        <v>0.41805555555555551</v>
      </c>
      <c r="L129" s="45">
        <f t="shared" ref="L129" si="1252">(L126-L125)+(L128-L127)</f>
        <v>0.18680555555555556</v>
      </c>
      <c r="M129" s="45">
        <f t="shared" ref="M129" si="1253">(M126-M125)+(M128-M127)</f>
        <v>0.41111111111111126</v>
      </c>
      <c r="N129" s="45">
        <f t="shared" ref="N129" si="1254">(N126-N125)+(N128-N127)</f>
        <v>0.38958333333333334</v>
      </c>
      <c r="O129" s="45">
        <f t="shared" ref="O129" si="1255">(O126-O125)+(O128-O127)</f>
        <v>0.40486111111111112</v>
      </c>
      <c r="P129" s="45">
        <f t="shared" ref="P129" si="1256">(P126-P125)+(P128-P127)</f>
        <v>0.41527777777777786</v>
      </c>
      <c r="Q129" s="45" t="e">
        <f t="shared" ref="Q129" si="1257">(Q126-Q125)+(Q128-Q127)</f>
        <v>#VALUE!</v>
      </c>
      <c r="R129" s="45" t="e">
        <f t="shared" ref="R129" si="1258">(R126-R125)+(R128-R127)</f>
        <v>#VALUE!</v>
      </c>
      <c r="S129" s="45" t="e">
        <f t="shared" ref="S129" si="1259">(S126-S125)+(S128-S127)</f>
        <v>#VALUE!</v>
      </c>
      <c r="T129" s="45">
        <f t="shared" ref="T129" si="1260">(T126-T125)+(T128-T127)</f>
        <v>0.39861111111111114</v>
      </c>
      <c r="U129" s="45">
        <f t="shared" ref="U129" si="1261">(U126-U125)+(U128-U127)</f>
        <v>0.52986111111111112</v>
      </c>
      <c r="V129" s="45">
        <f t="shared" ref="V129" si="1262">(V126-V125)+(V128-V127)</f>
        <v>0.52291666666666659</v>
      </c>
      <c r="W129" s="45">
        <f t="shared" ref="W129" si="1263">(W126-W125)+(W128-W127)</f>
        <v>0.44166666666666671</v>
      </c>
      <c r="X129" s="45">
        <f t="shared" ref="X129" si="1264">(X126-X125)+(X128-X127)</f>
        <v>0</v>
      </c>
      <c r="Y129" s="45">
        <f t="shared" ref="Y129" si="1265">(Y126-Y125)+(Y128-Y127)</f>
        <v>0</v>
      </c>
      <c r="Z129" s="45">
        <f t="shared" ref="Z129" si="1266">(Z126-Z125)+(Z128-Z127)</f>
        <v>0.38611111111111107</v>
      </c>
      <c r="AA129" s="45">
        <f t="shared" ref="AA129" si="1267">(AA126-AA125)+(AA128-AA127)</f>
        <v>0</v>
      </c>
      <c r="AB129" s="45">
        <f t="shared" ref="AB129" si="1268">(AB126-AB125)+(AB128-AB127)</f>
        <v>0</v>
      </c>
      <c r="AC129" s="45">
        <f t="shared" ref="AC129" si="1269">(AC126-AC125)+(AC128-AC127)</f>
        <v>0</v>
      </c>
      <c r="AD129" s="45">
        <f t="shared" ref="AD129" si="1270">(AD126-AD125)+(AD128-AD127)</f>
        <v>0</v>
      </c>
      <c r="AE129" s="45">
        <f t="shared" ref="AE129" si="1271">(AE126-AE125)+(AE128-AE127)</f>
        <v>0</v>
      </c>
      <c r="AF129" s="45">
        <f t="shared" ref="AF129" si="1272">(AF126-AF125)+(AF128-AF127)</f>
        <v>0</v>
      </c>
      <c r="AG129" s="45">
        <f t="shared" ref="AG129" si="1273">(AG126-AG125)+(AG128-AG127)</f>
        <v>0</v>
      </c>
      <c r="AH129" s="45">
        <f t="shared" ref="AH129" si="1274">(AH126-AH125)+(AH128-AH127)</f>
        <v>0</v>
      </c>
      <c r="AI129" s="45">
        <f t="shared" ref="AI129" si="1275">(AI126-AI125)+(AI128-AI127)</f>
        <v>0</v>
      </c>
      <c r="AJ129" s="45">
        <f t="shared" ref="AJ129" si="1276">(AJ126-AJ125)+(AJ128-AJ127)</f>
        <v>0</v>
      </c>
      <c r="AK129" s="45">
        <f t="shared" ref="AK129" si="1277">(AK126-AK125)+(AK128-AK127)</f>
        <v>0</v>
      </c>
      <c r="AL129" s="45">
        <f t="shared" ref="AL129" si="1278">(AL126-AL125)+(AL128-AL127)</f>
        <v>0</v>
      </c>
      <c r="AM129" s="30"/>
      <c r="AN129" s="30"/>
      <c r="AO129" s="30"/>
      <c r="AP129" s="30"/>
      <c r="AQ129" s="30"/>
      <c r="AR129" s="30"/>
      <c r="AS129" s="30"/>
      <c r="AT129" s="80"/>
      <c r="AU129" s="80"/>
      <c r="AV129" s="32"/>
    </row>
    <row r="130" spans="1:48" x14ac:dyDescent="0.3">
      <c r="A130" s="18"/>
      <c r="B130" s="21"/>
      <c r="C130" s="21"/>
      <c r="D130" s="21"/>
      <c r="E130" s="18"/>
      <c r="F130" s="68"/>
      <c r="G130" s="44" t="s">
        <v>32</v>
      </c>
      <c r="H130" s="49">
        <f>H129*24</f>
        <v>8.1999999999999993</v>
      </c>
      <c r="I130" s="49">
        <f t="shared" ref="I130" si="1279">I129*24</f>
        <v>9.3833333333333329</v>
      </c>
      <c r="J130" s="49">
        <f t="shared" ref="J130" si="1280">J129*24</f>
        <v>11.100000000000001</v>
      </c>
      <c r="K130" s="49">
        <f t="shared" ref="K130" si="1281">K129*24</f>
        <v>10.033333333333331</v>
      </c>
      <c r="L130" s="49">
        <f t="shared" ref="L130" si="1282">L129*24</f>
        <v>4.4833333333333334</v>
      </c>
      <c r="M130" s="49">
        <f t="shared" ref="M130" si="1283">M129*24</f>
        <v>9.8666666666666707</v>
      </c>
      <c r="N130" s="49">
        <f t="shared" ref="N130" si="1284">N129*24</f>
        <v>9.35</v>
      </c>
      <c r="O130" s="49">
        <f t="shared" ref="O130" si="1285">O129*24</f>
        <v>9.7166666666666668</v>
      </c>
      <c r="P130" s="49">
        <f t="shared" ref="P130" si="1286">P129*24</f>
        <v>9.9666666666666686</v>
      </c>
      <c r="Q130" s="49" t="e">
        <f t="shared" ref="Q130" si="1287">Q129*24</f>
        <v>#VALUE!</v>
      </c>
      <c r="R130" s="49" t="e">
        <f t="shared" ref="R130" si="1288">R129*24</f>
        <v>#VALUE!</v>
      </c>
      <c r="S130" s="49" t="e">
        <f t="shared" ref="S130" si="1289">S129*24</f>
        <v>#VALUE!</v>
      </c>
      <c r="T130" s="49">
        <f t="shared" ref="T130" si="1290">T129*24</f>
        <v>9.5666666666666664</v>
      </c>
      <c r="U130" s="49">
        <f t="shared" ref="U130" si="1291">U129*24</f>
        <v>12.716666666666667</v>
      </c>
      <c r="V130" s="49">
        <f t="shared" ref="V130" si="1292">V129*24</f>
        <v>12.549999999999997</v>
      </c>
      <c r="W130" s="49">
        <f t="shared" ref="W130" si="1293">W129*24</f>
        <v>10.600000000000001</v>
      </c>
      <c r="X130" s="49">
        <f t="shared" ref="X130" si="1294">X129*24</f>
        <v>0</v>
      </c>
      <c r="Y130" s="49">
        <f t="shared" ref="Y130" si="1295">Y129*24</f>
        <v>0</v>
      </c>
      <c r="Z130" s="49">
        <f t="shared" ref="Z130" si="1296">Z129*24</f>
        <v>9.2666666666666657</v>
      </c>
      <c r="AA130" s="49">
        <f t="shared" ref="AA130" si="1297">AA129*24</f>
        <v>0</v>
      </c>
      <c r="AB130" s="49">
        <f t="shared" ref="AB130" si="1298">AB129*24</f>
        <v>0</v>
      </c>
      <c r="AC130" s="49">
        <f t="shared" ref="AC130" si="1299">AC129*24</f>
        <v>0</v>
      </c>
      <c r="AD130" s="49">
        <f t="shared" ref="AD130" si="1300">AD129*24</f>
        <v>0</v>
      </c>
      <c r="AE130" s="49">
        <f t="shared" ref="AE130" si="1301">AE129*24</f>
        <v>0</v>
      </c>
      <c r="AF130" s="49">
        <f t="shared" ref="AF130" si="1302">AF129*24</f>
        <v>0</v>
      </c>
      <c r="AG130" s="49">
        <f t="shared" ref="AG130" si="1303">AG129*24</f>
        <v>0</v>
      </c>
      <c r="AH130" s="49">
        <f t="shared" ref="AH130" si="1304">AH129*24</f>
        <v>0</v>
      </c>
      <c r="AI130" s="49">
        <f t="shared" ref="AI130" si="1305">AI129*24</f>
        <v>0</v>
      </c>
      <c r="AJ130" s="49">
        <f t="shared" ref="AJ130" si="1306">AJ129*24</f>
        <v>0</v>
      </c>
      <c r="AK130" s="49">
        <f t="shared" ref="AK130" si="1307">AK129*24</f>
        <v>0</v>
      </c>
      <c r="AL130" s="49">
        <f t="shared" ref="AL130" si="1308">AL129*24</f>
        <v>0</v>
      </c>
      <c r="AM130" s="30"/>
      <c r="AN130" s="30"/>
      <c r="AO130" s="30"/>
      <c r="AP130" s="30"/>
      <c r="AQ130" s="30"/>
      <c r="AR130" s="30"/>
      <c r="AS130" s="30"/>
      <c r="AT130" s="80"/>
      <c r="AU130" s="80"/>
      <c r="AV130" s="32"/>
    </row>
    <row r="131" spans="1:48" x14ac:dyDescent="0.3">
      <c r="A131" s="18"/>
      <c r="B131" s="21"/>
      <c r="C131" s="21"/>
      <c r="D131" s="21"/>
      <c r="E131" s="18"/>
      <c r="F131" s="68"/>
      <c r="G131" s="56" t="s">
        <v>33</v>
      </c>
      <c r="H131" s="45" t="str">
        <f>IF(H130&lt;=4,"Leave",IF(H130&lt;7,"1/2 Day","Full Day"))</f>
        <v>Full Day</v>
      </c>
      <c r="I131" s="45" t="str">
        <f t="shared" ref="I131" si="1309">IF(I130&lt;=4,"Leave",IF(I130&lt;7,"1/2 Day","Full Day"))</f>
        <v>Full Day</v>
      </c>
      <c r="J131" s="45" t="str">
        <f t="shared" ref="J131" si="1310">IF(J130&lt;=4,"Leave",IF(J130&lt;7,"1/2 Day","Full Day"))</f>
        <v>Full Day</v>
      </c>
      <c r="K131" s="45" t="str">
        <f t="shared" ref="K131" si="1311">IF(K130&lt;=4,"Leave",IF(K130&lt;7,"1/2 Day","Full Day"))</f>
        <v>Full Day</v>
      </c>
      <c r="L131" s="219" t="str">
        <f t="shared" ref="L131" si="1312">IF(L130&lt;=4,"Leave",IF(L130&lt;7,"1/2 Day","Full Day"))</f>
        <v>1/2 Day</v>
      </c>
      <c r="M131" s="45" t="str">
        <f t="shared" ref="M131" si="1313">IF(M130&lt;=4,"Leave",IF(M130&lt;7,"1/2 Day","Full Day"))</f>
        <v>Full Day</v>
      </c>
      <c r="N131" s="45" t="str">
        <f t="shared" ref="N131" si="1314">IF(N130&lt;=4,"Leave",IF(N130&lt;7,"1/2 Day","Full Day"))</f>
        <v>Full Day</v>
      </c>
      <c r="O131" s="45" t="str">
        <f t="shared" ref="O131" si="1315">IF(O130&lt;=4,"Leave",IF(O130&lt;7,"1/2 Day","Full Day"))</f>
        <v>Full Day</v>
      </c>
      <c r="P131" s="45" t="str">
        <f t="shared" ref="P131" si="1316">IF(P130&lt;=4,"Leave",IF(P130&lt;7,"1/2 Day","Full Day"))</f>
        <v>Full Day</v>
      </c>
      <c r="Q131" s="45" t="e">
        <f t="shared" ref="Q131" si="1317">IF(Q130&lt;=4,"Leave",IF(Q130&lt;7,"1/2 Day","Full Day"))</f>
        <v>#VALUE!</v>
      </c>
      <c r="R131" s="45" t="e">
        <f t="shared" ref="R131" si="1318">IF(R130&lt;=4,"Leave",IF(R130&lt;7,"1/2 Day","Full Day"))</f>
        <v>#VALUE!</v>
      </c>
      <c r="S131" s="45" t="e">
        <f t="shared" ref="S131" si="1319">IF(S130&lt;=4,"Leave",IF(S130&lt;7,"1/2 Day","Full Day"))</f>
        <v>#VALUE!</v>
      </c>
      <c r="T131" s="45" t="str">
        <f t="shared" ref="T131" si="1320">IF(T130&lt;=4,"Leave",IF(T130&lt;7,"1/2 Day","Full Day"))</f>
        <v>Full Day</v>
      </c>
      <c r="U131" s="45" t="str">
        <f t="shared" ref="U131" si="1321">IF(U130&lt;=4,"Leave",IF(U130&lt;7,"1/2 Day","Full Day"))</f>
        <v>Full Day</v>
      </c>
      <c r="V131" s="45" t="str">
        <f t="shared" ref="V131" si="1322">IF(V130&lt;=4,"Leave",IF(V130&lt;7,"1/2 Day","Full Day"))</f>
        <v>Full Day</v>
      </c>
      <c r="W131" s="45" t="str">
        <f t="shared" ref="W131" si="1323">IF(W130&lt;=4,"Leave",IF(W130&lt;7,"1/2 Day","Full Day"))</f>
        <v>Full Day</v>
      </c>
      <c r="X131" s="45" t="str">
        <f t="shared" ref="X131" si="1324">IF(X130&lt;=4,"Leave",IF(X130&lt;7,"1/2 Day","Full Day"))</f>
        <v>Leave</v>
      </c>
      <c r="Y131" s="45" t="str">
        <f t="shared" ref="Y131" si="1325">IF(Y130&lt;=4,"Leave",IF(Y130&lt;7,"1/2 Day","Full Day"))</f>
        <v>Leave</v>
      </c>
      <c r="Z131" s="45" t="str">
        <f t="shared" ref="Z131" si="1326">IF(Z130&lt;=4,"Leave",IF(Z130&lt;7,"1/2 Day","Full Day"))</f>
        <v>Full Day</v>
      </c>
      <c r="AA131" s="45" t="str">
        <f t="shared" ref="AA131" si="1327">IF(AA130&lt;=4,"Leave",IF(AA130&lt;7,"1/2 Day","Full Day"))</f>
        <v>Leave</v>
      </c>
      <c r="AB131" s="45" t="str">
        <f t="shared" ref="AB131" si="1328">IF(AB130&lt;=4,"Leave",IF(AB130&lt;7,"1/2 Day","Full Day"))</f>
        <v>Leave</v>
      </c>
      <c r="AC131" s="45" t="str">
        <f t="shared" ref="AC131" si="1329">IF(AC130&lt;=4,"Leave",IF(AC130&lt;7,"1/2 Day","Full Day"))</f>
        <v>Leave</v>
      </c>
      <c r="AD131" s="45" t="str">
        <f t="shared" ref="AD131" si="1330">IF(AD130&lt;=4,"Leave",IF(AD130&lt;7,"1/2 Day","Full Day"))</f>
        <v>Leave</v>
      </c>
      <c r="AE131" s="45" t="str">
        <f t="shared" ref="AE131" si="1331">IF(AE130&lt;=4,"Leave",IF(AE130&lt;7,"1/2 Day","Full Day"))</f>
        <v>Leave</v>
      </c>
      <c r="AF131" s="45" t="str">
        <f t="shared" ref="AF131" si="1332">IF(AF130&lt;=4,"Leave",IF(AF130&lt;7,"1/2 Day","Full Day"))</f>
        <v>Leave</v>
      </c>
      <c r="AG131" s="45" t="str">
        <f t="shared" ref="AG131" si="1333">IF(AG130&lt;=4,"Leave",IF(AG130&lt;7,"1/2 Day","Full Day"))</f>
        <v>Leave</v>
      </c>
      <c r="AH131" s="45" t="str">
        <f t="shared" ref="AH131" si="1334">IF(AH130&lt;=4,"Leave",IF(AH130&lt;7,"1/2 Day","Full Day"))</f>
        <v>Leave</v>
      </c>
      <c r="AI131" s="45" t="str">
        <f t="shared" ref="AI131" si="1335">IF(AI130&lt;=4,"Leave",IF(AI130&lt;7,"1/2 Day","Full Day"))</f>
        <v>Leave</v>
      </c>
      <c r="AJ131" s="45" t="str">
        <f t="shared" ref="AJ131" si="1336">IF(AJ130&lt;=4,"Leave",IF(AJ130&lt;7,"1/2 Day","Full Day"))</f>
        <v>Leave</v>
      </c>
      <c r="AK131" s="45" t="str">
        <f t="shared" ref="AK131" si="1337">IF(AK130&lt;=4,"Leave",IF(AK130&lt;7,"1/2 Day","Full Day"))</f>
        <v>Leave</v>
      </c>
      <c r="AL131" s="45" t="str">
        <f t="shared" ref="AL131" si="1338">IF(AL130&lt;=4,"Leave",IF(AL130&lt;7,"1/2 Day","Full Day"))</f>
        <v>Leave</v>
      </c>
      <c r="AM131" s="30"/>
      <c r="AN131" s="30"/>
      <c r="AO131" s="40">
        <f>COUNTIF(H131:AL131,"Leave")</f>
        <v>14</v>
      </c>
      <c r="AP131" s="30"/>
      <c r="AQ131" s="30"/>
      <c r="AR131" s="30"/>
      <c r="AS131" s="30"/>
      <c r="AT131" s="80"/>
      <c r="AU131" s="80"/>
      <c r="AV131" s="32"/>
    </row>
    <row r="132" spans="1:48" x14ac:dyDescent="0.3">
      <c r="A132" s="18">
        <f>+A125+1</f>
        <v>16</v>
      </c>
      <c r="B132" s="19" t="s">
        <v>70</v>
      </c>
      <c r="C132" s="20"/>
      <c r="D132" s="20" t="s">
        <v>71</v>
      </c>
      <c r="E132" s="22"/>
      <c r="F132" s="22"/>
      <c r="G132" s="23" t="s">
        <v>29</v>
      </c>
      <c r="H132" s="24">
        <v>0.34375</v>
      </c>
      <c r="I132" s="24">
        <v>0.34722222222222227</v>
      </c>
      <c r="J132" s="24">
        <v>0.33749999999999997</v>
      </c>
      <c r="K132" s="24">
        <v>0.34097222222222223</v>
      </c>
      <c r="L132" s="24">
        <v>0.33888888888888885</v>
      </c>
      <c r="M132" s="24">
        <v>0.3444444444444445</v>
      </c>
      <c r="N132" s="24">
        <v>0.35138888888888892</v>
      </c>
      <c r="O132" s="24">
        <v>0.35138888888888892</v>
      </c>
      <c r="P132" s="24">
        <v>0.33680555555555558</v>
      </c>
      <c r="Q132" s="24"/>
      <c r="R132" s="24"/>
      <c r="S132" s="24"/>
      <c r="T132" s="24"/>
      <c r="U132" s="24"/>
      <c r="V132" s="25"/>
      <c r="W132" s="26"/>
      <c r="X132" s="26"/>
      <c r="Y132" s="26"/>
      <c r="Z132" s="25"/>
      <c r="AA132" s="27"/>
      <c r="AB132" s="25"/>
      <c r="AC132" s="25"/>
      <c r="AD132" s="28"/>
      <c r="AE132" s="28"/>
      <c r="AF132" s="29"/>
      <c r="AG132" s="24"/>
      <c r="AH132" s="29"/>
      <c r="AI132" s="29"/>
      <c r="AJ132" s="29"/>
      <c r="AK132" s="24"/>
      <c r="AL132" s="29"/>
      <c r="AM132" s="30"/>
      <c r="AN132" s="30"/>
      <c r="AO132" s="30"/>
      <c r="AP132" s="30"/>
      <c r="AQ132" s="30"/>
      <c r="AR132" s="30"/>
      <c r="AS132" s="30"/>
      <c r="AT132" s="31"/>
      <c r="AU132" s="31"/>
      <c r="AV132" s="34"/>
    </row>
    <row r="133" spans="1:48" x14ac:dyDescent="0.3">
      <c r="A133" s="83"/>
      <c r="B133" s="20"/>
      <c r="C133" s="20"/>
      <c r="D133" s="20"/>
      <c r="E133" s="22"/>
      <c r="F133" s="22"/>
      <c r="G133" s="23" t="s">
        <v>30</v>
      </c>
      <c r="H133" s="33">
        <v>0.82291666666666663</v>
      </c>
      <c r="I133" s="24">
        <v>0.77847222222222223</v>
      </c>
      <c r="J133" s="24">
        <v>0.77777777777777779</v>
      </c>
      <c r="K133" s="24">
        <v>0.77847222222222223</v>
      </c>
      <c r="L133" s="24">
        <v>0.5625</v>
      </c>
      <c r="M133" s="24">
        <v>0.84027777777777779</v>
      </c>
      <c r="N133" s="24">
        <v>0.73611111111111116</v>
      </c>
      <c r="O133" s="24">
        <v>0.73611111111111116</v>
      </c>
      <c r="P133" s="24">
        <v>0.56458333333333333</v>
      </c>
      <c r="Q133" s="24"/>
      <c r="R133" s="24"/>
      <c r="S133" s="24"/>
      <c r="T133" s="24"/>
      <c r="U133" s="24"/>
      <c r="V133" s="25"/>
      <c r="W133" s="26"/>
      <c r="X133" s="26"/>
      <c r="Y133" s="26"/>
      <c r="Z133" s="25"/>
      <c r="AA133" s="27"/>
      <c r="AB133" s="25"/>
      <c r="AC133" s="25"/>
      <c r="AD133" s="28"/>
      <c r="AE133" s="26"/>
      <c r="AF133" s="29"/>
      <c r="AG133" s="26"/>
      <c r="AH133" s="29"/>
      <c r="AI133" s="29"/>
      <c r="AJ133" s="26"/>
      <c r="AK133" s="26"/>
      <c r="AL133" s="29"/>
      <c r="AM133" s="30"/>
      <c r="AN133" s="30"/>
      <c r="AO133" s="30"/>
      <c r="AP133" s="30"/>
      <c r="AQ133" s="30"/>
      <c r="AR133" s="30"/>
      <c r="AS133" s="30"/>
      <c r="AT133" s="31"/>
      <c r="AU133" s="31"/>
      <c r="AV133" s="34"/>
    </row>
    <row r="134" spans="1:48" x14ac:dyDescent="0.3">
      <c r="A134" s="83"/>
      <c r="B134" s="20"/>
      <c r="C134" s="20"/>
      <c r="D134" s="20"/>
      <c r="E134" s="22"/>
      <c r="F134" s="22"/>
      <c r="G134" s="23" t="s">
        <v>29</v>
      </c>
      <c r="H134" s="36"/>
      <c r="I134" s="24"/>
      <c r="J134" s="24"/>
      <c r="K134" s="24"/>
      <c r="L134" s="35">
        <v>0.72916666666666663</v>
      </c>
      <c r="M134" s="36"/>
      <c r="N134" s="36"/>
      <c r="O134" s="36"/>
      <c r="P134" s="36"/>
      <c r="Q134" s="36"/>
      <c r="R134" s="36"/>
      <c r="S134" s="36"/>
      <c r="T134" s="36"/>
      <c r="U134" s="36"/>
      <c r="V134" s="37"/>
      <c r="W134" s="38"/>
      <c r="X134" s="36"/>
      <c r="Y134" s="36"/>
      <c r="Z134" s="26"/>
      <c r="AA134" s="39"/>
      <c r="AB134" s="40"/>
      <c r="AC134" s="40"/>
      <c r="AD134" s="40"/>
      <c r="AE134" s="40"/>
      <c r="AF134" s="41"/>
      <c r="AG134" s="40"/>
      <c r="AH134" s="41"/>
      <c r="AI134" s="41"/>
      <c r="AJ134" s="41"/>
      <c r="AK134" s="40"/>
      <c r="AL134" s="41"/>
      <c r="AM134" s="30"/>
      <c r="AN134" s="30"/>
      <c r="AO134" s="30"/>
      <c r="AP134" s="30"/>
      <c r="AQ134" s="30"/>
      <c r="AR134" s="30"/>
      <c r="AS134" s="30"/>
      <c r="AT134" s="31"/>
      <c r="AU134" s="31"/>
      <c r="AV134" s="34"/>
    </row>
    <row r="135" spans="1:48" x14ac:dyDescent="0.3">
      <c r="A135" s="83"/>
      <c r="B135" s="20"/>
      <c r="C135" s="20"/>
      <c r="D135" s="20"/>
      <c r="E135" s="22"/>
      <c r="F135" s="22"/>
      <c r="G135" s="23" t="s">
        <v>30</v>
      </c>
      <c r="H135" s="36"/>
      <c r="I135" s="24"/>
      <c r="J135" s="24"/>
      <c r="K135" s="36"/>
      <c r="L135" s="35">
        <v>0.91388888888888886</v>
      </c>
      <c r="M135" s="36"/>
      <c r="N135" s="36"/>
      <c r="O135" s="36"/>
      <c r="P135" s="36"/>
      <c r="Q135" s="36"/>
      <c r="R135" s="36"/>
      <c r="S135" s="36"/>
      <c r="T135" s="36"/>
      <c r="U135" s="36"/>
      <c r="V135" s="35"/>
      <c r="W135" s="36"/>
      <c r="X135" s="36"/>
      <c r="Y135" s="36"/>
      <c r="Z135" s="26"/>
      <c r="AA135" s="42"/>
      <c r="AB135" s="26"/>
      <c r="AC135" s="40"/>
      <c r="AD135" s="40"/>
      <c r="AE135" s="40"/>
      <c r="AF135" s="41"/>
      <c r="AG135" s="43"/>
      <c r="AH135" s="41"/>
      <c r="AI135" s="41"/>
      <c r="AJ135" s="41"/>
      <c r="AK135" s="43"/>
      <c r="AL135" s="41"/>
      <c r="AM135" s="30"/>
      <c r="AN135" s="30"/>
      <c r="AO135" s="30"/>
      <c r="AP135" s="30"/>
      <c r="AQ135" s="30"/>
      <c r="AR135" s="30"/>
      <c r="AS135" s="30"/>
      <c r="AT135" s="31"/>
      <c r="AU135" s="31"/>
      <c r="AV135" s="34"/>
    </row>
    <row r="136" spans="1:48" x14ac:dyDescent="0.3">
      <c r="A136" s="83"/>
      <c r="B136" s="20"/>
      <c r="C136" s="20"/>
      <c r="D136" s="20"/>
      <c r="E136" s="22"/>
      <c r="F136" s="22"/>
      <c r="G136" s="44" t="s">
        <v>31</v>
      </c>
      <c r="H136" s="45">
        <f>(H133-H132)+(H135-H134)</f>
        <v>0.47916666666666663</v>
      </c>
      <c r="I136" s="45">
        <f t="shared" ref="I136" si="1339">(I133-I132)+(I135-I134)</f>
        <v>0.43124999999999997</v>
      </c>
      <c r="J136" s="45">
        <f t="shared" ref="J136" si="1340">(J133-J132)+(J135-J134)</f>
        <v>0.44027777777777782</v>
      </c>
      <c r="K136" s="45">
        <f t="shared" ref="K136" si="1341">(K133-K132)+(K135-K134)</f>
        <v>0.4375</v>
      </c>
      <c r="L136" s="45">
        <f t="shared" ref="L136" si="1342">(L133-L132)+(L135-L134)</f>
        <v>0.40833333333333338</v>
      </c>
      <c r="M136" s="45">
        <f t="shared" ref="M136" si="1343">(M133-M132)+(M135-M134)</f>
        <v>0.49583333333333329</v>
      </c>
      <c r="N136" s="45">
        <f t="shared" ref="N136" si="1344">(N133-N132)+(N135-N134)</f>
        <v>0.38472222222222224</v>
      </c>
      <c r="O136" s="45">
        <f t="shared" ref="O136" si="1345">(O133-O132)+(O135-O134)</f>
        <v>0.38472222222222224</v>
      </c>
      <c r="P136" s="45">
        <f t="shared" ref="P136" si="1346">(P133-P132)+(P135-P134)</f>
        <v>0.22777777777777775</v>
      </c>
      <c r="Q136" s="45">
        <f t="shared" ref="Q136" si="1347">(Q133-Q132)+(Q135-Q134)</f>
        <v>0</v>
      </c>
      <c r="R136" s="45">
        <f t="shared" ref="R136" si="1348">(R133-R132)+(R135-R134)</f>
        <v>0</v>
      </c>
      <c r="S136" s="45">
        <f t="shared" ref="S136" si="1349">(S133-S132)+(S135-S134)</f>
        <v>0</v>
      </c>
      <c r="T136" s="45">
        <f t="shared" ref="T136" si="1350">(T133-T132)+(T135-T134)</f>
        <v>0</v>
      </c>
      <c r="U136" s="45">
        <f t="shared" ref="U136" si="1351">(U133-U132)+(U135-U134)</f>
        <v>0</v>
      </c>
      <c r="V136" s="45">
        <f t="shared" ref="V136" si="1352">(V133-V132)+(V135-V134)</f>
        <v>0</v>
      </c>
      <c r="W136" s="45">
        <f t="shared" ref="W136" si="1353">(W133-W132)+(W135-W134)</f>
        <v>0</v>
      </c>
      <c r="X136" s="45">
        <f t="shared" ref="X136" si="1354">(X133-X132)+(X135-X134)</f>
        <v>0</v>
      </c>
      <c r="Y136" s="45">
        <f t="shared" ref="Y136" si="1355">(Y133-Y132)+(Y135-Y134)</f>
        <v>0</v>
      </c>
      <c r="Z136" s="45">
        <f t="shared" ref="Z136" si="1356">(Z133-Z132)+(Z135-Z134)</f>
        <v>0</v>
      </c>
      <c r="AA136" s="45">
        <f t="shared" ref="AA136" si="1357">(AA133-AA132)+(AA135-AA134)</f>
        <v>0</v>
      </c>
      <c r="AB136" s="45">
        <f t="shared" ref="AB136" si="1358">(AB133-AB132)+(AB135-AB134)</f>
        <v>0</v>
      </c>
      <c r="AC136" s="45">
        <f t="shared" ref="AC136" si="1359">(AC133-AC132)+(AC135-AC134)</f>
        <v>0</v>
      </c>
      <c r="AD136" s="45">
        <f t="shared" ref="AD136" si="1360">(AD133-AD132)+(AD135-AD134)</f>
        <v>0</v>
      </c>
      <c r="AE136" s="45">
        <f t="shared" ref="AE136" si="1361">(AE133-AE132)+(AE135-AE134)</f>
        <v>0</v>
      </c>
      <c r="AF136" s="45">
        <f t="shared" ref="AF136" si="1362">(AF133-AF132)+(AF135-AF134)</f>
        <v>0</v>
      </c>
      <c r="AG136" s="45">
        <f t="shared" ref="AG136" si="1363">(AG133-AG132)+(AG135-AG134)</f>
        <v>0</v>
      </c>
      <c r="AH136" s="45">
        <f t="shared" ref="AH136" si="1364">(AH133-AH132)+(AH135-AH134)</f>
        <v>0</v>
      </c>
      <c r="AI136" s="45">
        <f t="shared" ref="AI136" si="1365">(AI133-AI132)+(AI135-AI134)</f>
        <v>0</v>
      </c>
      <c r="AJ136" s="45">
        <f t="shared" ref="AJ136" si="1366">(AJ133-AJ132)+(AJ135-AJ134)</f>
        <v>0</v>
      </c>
      <c r="AK136" s="45">
        <f t="shared" ref="AK136" si="1367">(AK133-AK132)+(AK135-AK134)</f>
        <v>0</v>
      </c>
      <c r="AL136" s="45">
        <f t="shared" ref="AL136" si="1368">(AL133-AL132)+(AL135-AL134)</f>
        <v>0</v>
      </c>
      <c r="AM136" s="30"/>
      <c r="AN136" s="30"/>
      <c r="AO136" s="30"/>
      <c r="AP136" s="30"/>
      <c r="AQ136" s="30"/>
      <c r="AR136" s="30"/>
      <c r="AS136" s="30"/>
      <c r="AT136" s="31"/>
      <c r="AU136" s="31"/>
      <c r="AV136" s="34"/>
    </row>
    <row r="137" spans="1:48" x14ac:dyDescent="0.3">
      <c r="A137" s="83"/>
      <c r="B137" s="20"/>
      <c r="C137" s="20"/>
      <c r="D137" s="20"/>
      <c r="E137" s="22"/>
      <c r="F137" s="22"/>
      <c r="G137" s="44" t="s">
        <v>32</v>
      </c>
      <c r="H137" s="49">
        <f>H136*24</f>
        <v>11.5</v>
      </c>
      <c r="I137" s="49">
        <f t="shared" ref="I137" si="1369">I136*24</f>
        <v>10.35</v>
      </c>
      <c r="J137" s="49">
        <f t="shared" ref="J137" si="1370">J136*24</f>
        <v>10.566666666666668</v>
      </c>
      <c r="K137" s="49">
        <f t="shared" ref="K137" si="1371">K136*24</f>
        <v>10.5</v>
      </c>
      <c r="L137" s="49">
        <f t="shared" ref="L137" si="1372">L136*24</f>
        <v>9.8000000000000007</v>
      </c>
      <c r="M137" s="49">
        <f t="shared" ref="M137" si="1373">M136*24</f>
        <v>11.899999999999999</v>
      </c>
      <c r="N137" s="49">
        <f t="shared" ref="N137" si="1374">N136*24</f>
        <v>9.2333333333333343</v>
      </c>
      <c r="O137" s="49">
        <f t="shared" ref="O137" si="1375">O136*24</f>
        <v>9.2333333333333343</v>
      </c>
      <c r="P137" s="49">
        <f t="shared" ref="P137" si="1376">P136*24</f>
        <v>5.4666666666666659</v>
      </c>
      <c r="Q137" s="49">
        <f t="shared" ref="Q137" si="1377">Q136*24</f>
        <v>0</v>
      </c>
      <c r="R137" s="49">
        <f t="shared" ref="R137" si="1378">R136*24</f>
        <v>0</v>
      </c>
      <c r="S137" s="49">
        <f t="shared" ref="S137" si="1379">S136*24</f>
        <v>0</v>
      </c>
      <c r="T137" s="49">
        <f t="shared" ref="T137" si="1380">T136*24</f>
        <v>0</v>
      </c>
      <c r="U137" s="49">
        <f t="shared" ref="U137" si="1381">U136*24</f>
        <v>0</v>
      </c>
      <c r="V137" s="49">
        <f t="shared" ref="V137" si="1382">V136*24</f>
        <v>0</v>
      </c>
      <c r="W137" s="49">
        <f t="shared" ref="W137" si="1383">W136*24</f>
        <v>0</v>
      </c>
      <c r="X137" s="49">
        <f t="shared" ref="X137" si="1384">X136*24</f>
        <v>0</v>
      </c>
      <c r="Y137" s="49">
        <f t="shared" ref="Y137" si="1385">Y136*24</f>
        <v>0</v>
      </c>
      <c r="Z137" s="49">
        <f t="shared" ref="Z137" si="1386">Z136*24</f>
        <v>0</v>
      </c>
      <c r="AA137" s="49">
        <f t="shared" ref="AA137" si="1387">AA136*24</f>
        <v>0</v>
      </c>
      <c r="AB137" s="49">
        <f t="shared" ref="AB137" si="1388">AB136*24</f>
        <v>0</v>
      </c>
      <c r="AC137" s="49">
        <f t="shared" ref="AC137" si="1389">AC136*24</f>
        <v>0</v>
      </c>
      <c r="AD137" s="49">
        <f t="shared" ref="AD137" si="1390">AD136*24</f>
        <v>0</v>
      </c>
      <c r="AE137" s="49">
        <f t="shared" ref="AE137" si="1391">AE136*24</f>
        <v>0</v>
      </c>
      <c r="AF137" s="49">
        <f t="shared" ref="AF137" si="1392">AF136*24</f>
        <v>0</v>
      </c>
      <c r="AG137" s="49">
        <f t="shared" ref="AG137" si="1393">AG136*24</f>
        <v>0</v>
      </c>
      <c r="AH137" s="49">
        <f t="shared" ref="AH137" si="1394">AH136*24</f>
        <v>0</v>
      </c>
      <c r="AI137" s="49">
        <f t="shared" ref="AI137" si="1395">AI136*24</f>
        <v>0</v>
      </c>
      <c r="AJ137" s="49">
        <f t="shared" ref="AJ137" si="1396">AJ136*24</f>
        <v>0</v>
      </c>
      <c r="AK137" s="49">
        <f t="shared" ref="AK137" si="1397">AK136*24</f>
        <v>0</v>
      </c>
      <c r="AL137" s="49">
        <f t="shared" ref="AL137" si="1398">AL136*24</f>
        <v>0</v>
      </c>
      <c r="AM137" s="30"/>
      <c r="AN137" s="30"/>
      <c r="AO137" s="30"/>
      <c r="AP137" s="30"/>
      <c r="AQ137" s="30"/>
      <c r="AR137" s="30"/>
      <c r="AS137" s="30"/>
      <c r="AT137" s="31"/>
      <c r="AU137" s="31"/>
      <c r="AV137" s="34"/>
    </row>
    <row r="138" spans="1:48" s="62" customFormat="1" x14ac:dyDescent="0.3">
      <c r="A138" s="84"/>
      <c r="B138" s="54"/>
      <c r="C138" s="54"/>
      <c r="D138" s="54"/>
      <c r="E138" s="55"/>
      <c r="F138" s="55"/>
      <c r="G138" s="56" t="s">
        <v>33</v>
      </c>
      <c r="H138" s="45" t="str">
        <f>IF(H137&lt;=4,"Leave",IF(H137&lt;7,"1/2 Day","Full Day"))</f>
        <v>Full Day</v>
      </c>
      <c r="I138" s="45" t="str">
        <f t="shared" ref="I138" si="1399">IF(I137&lt;=4,"Leave",IF(I137&lt;7,"1/2 Day","Full Day"))</f>
        <v>Full Day</v>
      </c>
      <c r="J138" s="45" t="str">
        <f t="shared" ref="J138" si="1400">IF(J137&lt;=4,"Leave",IF(J137&lt;7,"1/2 Day","Full Day"))</f>
        <v>Full Day</v>
      </c>
      <c r="K138" s="45" t="str">
        <f t="shared" ref="K138" si="1401">IF(K137&lt;=4,"Leave",IF(K137&lt;7,"1/2 Day","Full Day"))</f>
        <v>Full Day</v>
      </c>
      <c r="L138" s="45" t="str">
        <f t="shared" ref="L138" si="1402">IF(L137&lt;=4,"Leave",IF(L137&lt;7,"1/2 Day","Full Day"))</f>
        <v>Full Day</v>
      </c>
      <c r="M138" s="45" t="str">
        <f t="shared" ref="M138" si="1403">IF(M137&lt;=4,"Leave",IF(M137&lt;7,"1/2 Day","Full Day"))</f>
        <v>Full Day</v>
      </c>
      <c r="N138" s="45" t="str">
        <f t="shared" ref="N138" si="1404">IF(N137&lt;=4,"Leave",IF(N137&lt;7,"1/2 Day","Full Day"))</f>
        <v>Full Day</v>
      </c>
      <c r="O138" s="45" t="str">
        <f t="shared" ref="O138" si="1405">IF(O137&lt;=4,"Leave",IF(O137&lt;7,"1/2 Day","Full Day"))</f>
        <v>Full Day</v>
      </c>
      <c r="P138" s="45" t="str">
        <f t="shared" ref="P138" si="1406">IF(P137&lt;=4,"Leave",IF(P137&lt;7,"1/2 Day","Full Day"))</f>
        <v>1/2 Day</v>
      </c>
      <c r="Q138" s="45" t="str">
        <f t="shared" ref="Q138" si="1407">IF(Q137&lt;=4,"Leave",IF(Q137&lt;7,"1/2 Day","Full Day"))</f>
        <v>Leave</v>
      </c>
      <c r="R138" s="45" t="str">
        <f t="shared" ref="R138" si="1408">IF(R137&lt;=4,"Leave",IF(R137&lt;7,"1/2 Day","Full Day"))</f>
        <v>Leave</v>
      </c>
      <c r="S138" s="45" t="str">
        <f t="shared" ref="S138" si="1409">IF(S137&lt;=4,"Leave",IF(S137&lt;7,"1/2 Day","Full Day"))</f>
        <v>Leave</v>
      </c>
      <c r="T138" s="45" t="str">
        <f t="shared" ref="T138" si="1410">IF(T137&lt;=4,"Leave",IF(T137&lt;7,"1/2 Day","Full Day"))</f>
        <v>Leave</v>
      </c>
      <c r="U138" s="45" t="str">
        <f t="shared" ref="U138" si="1411">IF(U137&lt;=4,"Leave",IF(U137&lt;7,"1/2 Day","Full Day"))</f>
        <v>Leave</v>
      </c>
      <c r="V138" s="45" t="str">
        <f t="shared" ref="V138" si="1412">IF(V137&lt;=4,"Leave",IF(V137&lt;7,"1/2 Day","Full Day"))</f>
        <v>Leave</v>
      </c>
      <c r="W138" s="45" t="str">
        <f t="shared" ref="W138" si="1413">IF(W137&lt;=4,"Leave",IF(W137&lt;7,"1/2 Day","Full Day"))</f>
        <v>Leave</v>
      </c>
      <c r="X138" s="45" t="str">
        <f t="shared" ref="X138" si="1414">IF(X137&lt;=4,"Leave",IF(X137&lt;7,"1/2 Day","Full Day"))</f>
        <v>Leave</v>
      </c>
      <c r="Y138" s="45" t="str">
        <f t="shared" ref="Y138" si="1415">IF(Y137&lt;=4,"Leave",IF(Y137&lt;7,"1/2 Day","Full Day"))</f>
        <v>Leave</v>
      </c>
      <c r="Z138" s="45" t="str">
        <f t="shared" ref="Z138" si="1416">IF(Z137&lt;=4,"Leave",IF(Z137&lt;7,"1/2 Day","Full Day"))</f>
        <v>Leave</v>
      </c>
      <c r="AA138" s="45" t="str">
        <f t="shared" ref="AA138" si="1417">IF(AA137&lt;=4,"Leave",IF(AA137&lt;7,"1/2 Day","Full Day"))</f>
        <v>Leave</v>
      </c>
      <c r="AB138" s="45" t="str">
        <f t="shared" ref="AB138" si="1418">IF(AB137&lt;=4,"Leave",IF(AB137&lt;7,"1/2 Day","Full Day"))</f>
        <v>Leave</v>
      </c>
      <c r="AC138" s="45" t="str">
        <f t="shared" ref="AC138" si="1419">IF(AC137&lt;=4,"Leave",IF(AC137&lt;7,"1/2 Day","Full Day"))</f>
        <v>Leave</v>
      </c>
      <c r="AD138" s="45" t="str">
        <f t="shared" ref="AD138" si="1420">IF(AD137&lt;=4,"Leave",IF(AD137&lt;7,"1/2 Day","Full Day"))</f>
        <v>Leave</v>
      </c>
      <c r="AE138" s="45" t="str">
        <f t="shared" ref="AE138" si="1421">IF(AE137&lt;=4,"Leave",IF(AE137&lt;7,"1/2 Day","Full Day"))</f>
        <v>Leave</v>
      </c>
      <c r="AF138" s="45" t="str">
        <f t="shared" ref="AF138" si="1422">IF(AF137&lt;=4,"Leave",IF(AF137&lt;7,"1/2 Day","Full Day"))</f>
        <v>Leave</v>
      </c>
      <c r="AG138" s="45" t="str">
        <f t="shared" ref="AG138" si="1423">IF(AG137&lt;=4,"Leave",IF(AG137&lt;7,"1/2 Day","Full Day"))</f>
        <v>Leave</v>
      </c>
      <c r="AH138" s="45" t="str">
        <f t="shared" ref="AH138" si="1424">IF(AH137&lt;=4,"Leave",IF(AH137&lt;7,"1/2 Day","Full Day"))</f>
        <v>Leave</v>
      </c>
      <c r="AI138" s="45" t="str">
        <f t="shared" ref="AI138" si="1425">IF(AI137&lt;=4,"Leave",IF(AI137&lt;7,"1/2 Day","Full Day"))</f>
        <v>Leave</v>
      </c>
      <c r="AJ138" s="45" t="str">
        <f t="shared" ref="AJ138" si="1426">IF(AJ137&lt;=4,"Leave",IF(AJ137&lt;7,"1/2 Day","Full Day"))</f>
        <v>Leave</v>
      </c>
      <c r="AK138" s="45" t="str">
        <f t="shared" ref="AK138" si="1427">IF(AK137&lt;=4,"Leave",IF(AK137&lt;7,"1/2 Day","Full Day"))</f>
        <v>Leave</v>
      </c>
      <c r="AL138" s="45" t="str">
        <f t="shared" ref="AL138" si="1428">IF(AL137&lt;=4,"Leave",IF(AL137&lt;7,"1/2 Day","Full Day"))</f>
        <v>Leave</v>
      </c>
      <c r="AM138" s="40">
        <f>COUNTIF(H138:AI138,"Full Day")</f>
        <v>8</v>
      </c>
      <c r="AN138" s="40">
        <f>COUNTIF(H138:AI138,"Off")</f>
        <v>0</v>
      </c>
      <c r="AO138" s="40">
        <f>COUNTIF(H138:AL138,"Leave")</f>
        <v>22</v>
      </c>
      <c r="AP138" s="40"/>
      <c r="AQ138" s="40"/>
      <c r="AR138" s="40"/>
      <c r="AS138" s="40">
        <f>SUM(AM138:AR138)</f>
        <v>30</v>
      </c>
      <c r="AT138" s="57"/>
      <c r="AU138" s="57"/>
      <c r="AV138" s="58"/>
    </row>
    <row r="139" spans="1:48" x14ac:dyDescent="0.3">
      <c r="A139" s="18">
        <f>+A125+1</f>
        <v>16</v>
      </c>
      <c r="B139" s="19" t="s">
        <v>205</v>
      </c>
      <c r="C139" s="20"/>
      <c r="D139" s="20" t="s">
        <v>71</v>
      </c>
      <c r="E139" s="18" t="s">
        <v>67</v>
      </c>
      <c r="F139" s="228">
        <v>44264</v>
      </c>
      <c r="G139" s="23" t="s">
        <v>29</v>
      </c>
      <c r="H139" s="24"/>
      <c r="I139" s="24"/>
      <c r="J139" s="24"/>
      <c r="K139" s="24"/>
      <c r="L139" s="24"/>
      <c r="M139" s="24"/>
      <c r="N139" s="24"/>
      <c r="O139" s="24"/>
      <c r="P139" s="24"/>
      <c r="Q139" s="24">
        <v>0.39374999999999999</v>
      </c>
      <c r="R139" s="24">
        <v>0.39513888888888887</v>
      </c>
      <c r="S139" s="24">
        <v>0.52708333333333335</v>
      </c>
      <c r="T139" s="24">
        <v>0.41736111111111113</v>
      </c>
      <c r="U139" s="24"/>
      <c r="V139" s="25"/>
      <c r="W139" s="26">
        <v>0.3888888888888889</v>
      </c>
      <c r="X139" s="26">
        <v>0.35902777777777778</v>
      </c>
      <c r="Y139" s="26">
        <v>0.3611111111111111</v>
      </c>
      <c r="Z139" s="25">
        <v>0.38541666666666669</v>
      </c>
      <c r="AA139" s="27"/>
      <c r="AB139" s="25"/>
      <c r="AC139" s="25"/>
      <c r="AD139" s="28"/>
      <c r="AE139" s="28"/>
      <c r="AF139" s="29"/>
      <c r="AG139" s="24"/>
      <c r="AH139" s="29"/>
      <c r="AI139" s="29"/>
      <c r="AJ139" s="29"/>
      <c r="AK139" s="24"/>
      <c r="AL139" s="29"/>
      <c r="AM139" s="30"/>
      <c r="AN139" s="30"/>
      <c r="AO139" s="30"/>
      <c r="AP139" s="30"/>
      <c r="AQ139" s="30"/>
      <c r="AR139" s="30"/>
      <c r="AS139" s="30"/>
      <c r="AT139" s="31"/>
      <c r="AU139" s="31"/>
      <c r="AV139" s="34"/>
    </row>
    <row r="140" spans="1:48" x14ac:dyDescent="0.3">
      <c r="A140" s="83"/>
      <c r="B140" s="20"/>
      <c r="C140" s="20"/>
      <c r="D140" s="20"/>
      <c r="E140" s="22"/>
      <c r="F140" s="22"/>
      <c r="G140" s="23" t="s">
        <v>30</v>
      </c>
      <c r="H140" s="33"/>
      <c r="I140" s="24"/>
      <c r="J140" s="24"/>
      <c r="K140" s="24"/>
      <c r="L140" s="24"/>
      <c r="M140" s="24"/>
      <c r="N140" s="24"/>
      <c r="O140" s="24"/>
      <c r="P140" s="24"/>
      <c r="Q140" s="24">
        <v>0.52708333333333335</v>
      </c>
      <c r="R140" s="24">
        <v>0.71527777777777779</v>
      </c>
      <c r="S140" s="24">
        <v>0.87708333333333333</v>
      </c>
      <c r="T140" s="24">
        <v>0.81874999999999998</v>
      </c>
      <c r="U140" s="24"/>
      <c r="V140" s="25"/>
      <c r="W140" s="26">
        <v>0.73888888888888893</v>
      </c>
      <c r="X140" s="26">
        <v>0.74722222222222223</v>
      </c>
      <c r="Y140" s="26">
        <v>0.70972222222222225</v>
      </c>
      <c r="Z140" s="25">
        <v>0.71388888888888891</v>
      </c>
      <c r="AA140" s="27"/>
      <c r="AB140" s="25"/>
      <c r="AC140" s="25"/>
      <c r="AD140" s="28"/>
      <c r="AE140" s="26"/>
      <c r="AF140" s="29"/>
      <c r="AG140" s="26"/>
      <c r="AH140" s="29"/>
      <c r="AI140" s="29"/>
      <c r="AJ140" s="26"/>
      <c r="AK140" s="26"/>
      <c r="AL140" s="29"/>
      <c r="AM140" s="30"/>
      <c r="AN140" s="30"/>
      <c r="AO140" s="30"/>
      <c r="AP140" s="30"/>
      <c r="AQ140" s="30"/>
      <c r="AR140" s="30"/>
      <c r="AS140" s="30"/>
      <c r="AT140" s="31"/>
      <c r="AU140" s="31"/>
      <c r="AV140" s="34"/>
    </row>
    <row r="141" spans="1:48" x14ac:dyDescent="0.3">
      <c r="A141" s="83"/>
      <c r="B141" s="20"/>
      <c r="C141" s="20"/>
      <c r="D141" s="20"/>
      <c r="E141" s="22"/>
      <c r="F141" s="22"/>
      <c r="G141" s="23" t="s">
        <v>29</v>
      </c>
      <c r="H141" s="36"/>
      <c r="I141" s="24"/>
      <c r="J141" s="24"/>
      <c r="K141" s="24"/>
      <c r="L141" s="35"/>
      <c r="M141" s="36"/>
      <c r="N141" s="36"/>
      <c r="O141" s="36"/>
      <c r="P141" s="36"/>
      <c r="Q141" s="36"/>
      <c r="R141" s="36"/>
      <c r="S141" s="36"/>
      <c r="T141" s="36"/>
      <c r="U141" s="36"/>
      <c r="V141" s="37"/>
      <c r="W141" s="38"/>
      <c r="X141" s="36"/>
      <c r="Y141" s="36"/>
      <c r="Z141" s="26"/>
      <c r="AA141" s="39"/>
      <c r="AB141" s="40"/>
      <c r="AC141" s="40"/>
      <c r="AD141" s="40"/>
      <c r="AE141" s="40"/>
      <c r="AF141" s="41"/>
      <c r="AG141" s="40"/>
      <c r="AH141" s="41"/>
      <c r="AI141" s="41"/>
      <c r="AJ141" s="41"/>
      <c r="AK141" s="40"/>
      <c r="AL141" s="41"/>
      <c r="AM141" s="30"/>
      <c r="AN141" s="30"/>
      <c r="AO141" s="30"/>
      <c r="AP141" s="30"/>
      <c r="AQ141" s="30"/>
      <c r="AR141" s="30"/>
      <c r="AS141" s="30"/>
      <c r="AT141" s="31"/>
      <c r="AU141" s="31"/>
      <c r="AV141" s="34"/>
    </row>
    <row r="142" spans="1:48" x14ac:dyDescent="0.3">
      <c r="A142" s="83"/>
      <c r="B142" s="20"/>
      <c r="C142" s="20"/>
      <c r="D142" s="20"/>
      <c r="E142" s="22"/>
      <c r="F142" s="22"/>
      <c r="G142" s="23" t="s">
        <v>30</v>
      </c>
      <c r="H142" s="36"/>
      <c r="I142" s="24"/>
      <c r="J142" s="24"/>
      <c r="K142" s="36"/>
      <c r="L142" s="35"/>
      <c r="M142" s="36"/>
      <c r="N142" s="36"/>
      <c r="O142" s="36"/>
      <c r="P142" s="36"/>
      <c r="Q142" s="36"/>
      <c r="R142" s="36"/>
      <c r="S142" s="36"/>
      <c r="T142" s="36"/>
      <c r="U142" s="36"/>
      <c r="V142" s="35"/>
      <c r="W142" s="36"/>
      <c r="X142" s="36"/>
      <c r="Y142" s="36"/>
      <c r="Z142" s="26"/>
      <c r="AA142" s="42"/>
      <c r="AB142" s="26"/>
      <c r="AC142" s="40"/>
      <c r="AD142" s="40"/>
      <c r="AE142" s="40"/>
      <c r="AF142" s="41"/>
      <c r="AG142" s="43"/>
      <c r="AH142" s="41"/>
      <c r="AI142" s="41"/>
      <c r="AJ142" s="41"/>
      <c r="AK142" s="43"/>
      <c r="AL142" s="41"/>
      <c r="AM142" s="30"/>
      <c r="AN142" s="30"/>
      <c r="AO142" s="30"/>
      <c r="AP142" s="30"/>
      <c r="AQ142" s="30"/>
      <c r="AR142" s="30"/>
      <c r="AS142" s="30"/>
      <c r="AT142" s="31"/>
      <c r="AU142" s="31"/>
      <c r="AV142" s="34"/>
    </row>
    <row r="143" spans="1:48" x14ac:dyDescent="0.3">
      <c r="A143" s="83"/>
      <c r="B143" s="20"/>
      <c r="C143" s="20"/>
      <c r="D143" s="20"/>
      <c r="E143" s="22"/>
      <c r="F143" s="22"/>
      <c r="G143" s="44" t="s">
        <v>31</v>
      </c>
      <c r="H143" s="45">
        <f>(H140-H139)+(H142-H141)</f>
        <v>0</v>
      </c>
      <c r="I143" s="45">
        <f t="shared" ref="I143:AL143" si="1429">(I140-I139)+(I142-I141)</f>
        <v>0</v>
      </c>
      <c r="J143" s="45">
        <f t="shared" si="1429"/>
        <v>0</v>
      </c>
      <c r="K143" s="45">
        <f t="shared" si="1429"/>
        <v>0</v>
      </c>
      <c r="L143" s="45">
        <f t="shared" si="1429"/>
        <v>0</v>
      </c>
      <c r="M143" s="45">
        <f t="shared" si="1429"/>
        <v>0</v>
      </c>
      <c r="N143" s="45">
        <f t="shared" si="1429"/>
        <v>0</v>
      </c>
      <c r="O143" s="45">
        <f t="shared" si="1429"/>
        <v>0</v>
      </c>
      <c r="P143" s="45">
        <f t="shared" si="1429"/>
        <v>0</v>
      </c>
      <c r="Q143" s="45">
        <f t="shared" si="1429"/>
        <v>0.13333333333333336</v>
      </c>
      <c r="R143" s="45">
        <f t="shared" si="1429"/>
        <v>0.32013888888888892</v>
      </c>
      <c r="S143" s="45">
        <f t="shared" si="1429"/>
        <v>0.35</v>
      </c>
      <c r="T143" s="45">
        <f t="shared" si="1429"/>
        <v>0.40138888888888885</v>
      </c>
      <c r="U143" s="45">
        <f t="shared" si="1429"/>
        <v>0</v>
      </c>
      <c r="V143" s="45">
        <f t="shared" si="1429"/>
        <v>0</v>
      </c>
      <c r="W143" s="45">
        <f t="shared" si="1429"/>
        <v>0.35000000000000003</v>
      </c>
      <c r="X143" s="45">
        <f t="shared" si="1429"/>
        <v>0.38819444444444445</v>
      </c>
      <c r="Y143" s="45">
        <f t="shared" si="1429"/>
        <v>0.34861111111111115</v>
      </c>
      <c r="Z143" s="45">
        <f t="shared" si="1429"/>
        <v>0.32847222222222222</v>
      </c>
      <c r="AA143" s="45">
        <f t="shared" si="1429"/>
        <v>0</v>
      </c>
      <c r="AB143" s="45">
        <f t="shared" si="1429"/>
        <v>0</v>
      </c>
      <c r="AC143" s="45">
        <f t="shared" si="1429"/>
        <v>0</v>
      </c>
      <c r="AD143" s="45">
        <f t="shared" si="1429"/>
        <v>0</v>
      </c>
      <c r="AE143" s="45">
        <f t="shared" si="1429"/>
        <v>0</v>
      </c>
      <c r="AF143" s="45">
        <f t="shared" si="1429"/>
        <v>0</v>
      </c>
      <c r="AG143" s="45">
        <f t="shared" si="1429"/>
        <v>0</v>
      </c>
      <c r="AH143" s="45">
        <f t="shared" si="1429"/>
        <v>0</v>
      </c>
      <c r="AI143" s="45">
        <f t="shared" si="1429"/>
        <v>0</v>
      </c>
      <c r="AJ143" s="45">
        <f t="shared" si="1429"/>
        <v>0</v>
      </c>
      <c r="AK143" s="45">
        <f t="shared" si="1429"/>
        <v>0</v>
      </c>
      <c r="AL143" s="45">
        <f t="shared" si="1429"/>
        <v>0</v>
      </c>
      <c r="AM143" s="30"/>
      <c r="AN143" s="30"/>
      <c r="AO143" s="30"/>
      <c r="AP143" s="30"/>
      <c r="AQ143" s="30"/>
      <c r="AR143" s="30"/>
      <c r="AS143" s="30"/>
      <c r="AT143" s="31"/>
      <c r="AU143" s="31"/>
      <c r="AV143" s="34"/>
    </row>
    <row r="144" spans="1:48" x14ac:dyDescent="0.3">
      <c r="A144" s="83"/>
      <c r="B144" s="20"/>
      <c r="C144" s="20"/>
      <c r="D144" s="20"/>
      <c r="E144" s="22"/>
      <c r="F144" s="22"/>
      <c r="G144" s="44" t="s">
        <v>32</v>
      </c>
      <c r="H144" s="49">
        <f>H143*24</f>
        <v>0</v>
      </c>
      <c r="I144" s="49">
        <f t="shared" ref="I144:AL144" si="1430">I143*24</f>
        <v>0</v>
      </c>
      <c r="J144" s="49">
        <f t="shared" si="1430"/>
        <v>0</v>
      </c>
      <c r="K144" s="49">
        <f t="shared" si="1430"/>
        <v>0</v>
      </c>
      <c r="L144" s="49">
        <f t="shared" si="1430"/>
        <v>0</v>
      </c>
      <c r="M144" s="49">
        <f t="shared" si="1430"/>
        <v>0</v>
      </c>
      <c r="N144" s="49">
        <f t="shared" si="1430"/>
        <v>0</v>
      </c>
      <c r="O144" s="49">
        <f t="shared" si="1430"/>
        <v>0</v>
      </c>
      <c r="P144" s="49">
        <f t="shared" si="1430"/>
        <v>0</v>
      </c>
      <c r="Q144" s="49">
        <f t="shared" si="1430"/>
        <v>3.2000000000000006</v>
      </c>
      <c r="R144" s="49">
        <f t="shared" si="1430"/>
        <v>7.6833333333333336</v>
      </c>
      <c r="S144" s="49">
        <f t="shared" si="1430"/>
        <v>8.3999999999999986</v>
      </c>
      <c r="T144" s="49">
        <f t="shared" si="1430"/>
        <v>9.6333333333333329</v>
      </c>
      <c r="U144" s="49">
        <f t="shared" si="1430"/>
        <v>0</v>
      </c>
      <c r="V144" s="49">
        <f t="shared" si="1430"/>
        <v>0</v>
      </c>
      <c r="W144" s="49">
        <f t="shared" si="1430"/>
        <v>8.4</v>
      </c>
      <c r="X144" s="49">
        <f t="shared" si="1430"/>
        <v>9.3166666666666664</v>
      </c>
      <c r="Y144" s="49">
        <f t="shared" si="1430"/>
        <v>8.3666666666666671</v>
      </c>
      <c r="Z144" s="49">
        <f t="shared" si="1430"/>
        <v>7.8833333333333329</v>
      </c>
      <c r="AA144" s="49">
        <f t="shared" si="1430"/>
        <v>0</v>
      </c>
      <c r="AB144" s="49">
        <f t="shared" si="1430"/>
        <v>0</v>
      </c>
      <c r="AC144" s="49">
        <f t="shared" si="1430"/>
        <v>0</v>
      </c>
      <c r="AD144" s="49">
        <f t="shared" si="1430"/>
        <v>0</v>
      </c>
      <c r="AE144" s="49">
        <f t="shared" si="1430"/>
        <v>0</v>
      </c>
      <c r="AF144" s="49">
        <f t="shared" si="1430"/>
        <v>0</v>
      </c>
      <c r="AG144" s="49">
        <f t="shared" si="1430"/>
        <v>0</v>
      </c>
      <c r="AH144" s="49">
        <f t="shared" si="1430"/>
        <v>0</v>
      </c>
      <c r="AI144" s="49">
        <f t="shared" si="1430"/>
        <v>0</v>
      </c>
      <c r="AJ144" s="49">
        <f t="shared" si="1430"/>
        <v>0</v>
      </c>
      <c r="AK144" s="49">
        <f t="shared" si="1430"/>
        <v>0</v>
      </c>
      <c r="AL144" s="49">
        <f t="shared" si="1430"/>
        <v>0</v>
      </c>
      <c r="AM144" s="30"/>
      <c r="AN144" s="30"/>
      <c r="AO144" s="30"/>
      <c r="AP144" s="30"/>
      <c r="AQ144" s="30"/>
      <c r="AR144" s="30"/>
      <c r="AS144" s="30"/>
      <c r="AT144" s="31"/>
      <c r="AU144" s="31"/>
      <c r="AV144" s="34"/>
    </row>
    <row r="145" spans="1:48" s="62" customFormat="1" x14ac:dyDescent="0.3">
      <c r="A145" s="84"/>
      <c r="B145" s="54"/>
      <c r="C145" s="54"/>
      <c r="D145" s="54"/>
      <c r="E145" s="55"/>
      <c r="F145" s="55"/>
      <c r="G145" s="56" t="s">
        <v>33</v>
      </c>
      <c r="H145" s="45" t="str">
        <f>IF(H144&lt;=4,"Leave",IF(H144&lt;7,"1/2 Day","Full Day"))</f>
        <v>Leave</v>
      </c>
      <c r="I145" s="45" t="str">
        <f t="shared" ref="I145:AL145" si="1431">IF(I144&lt;=4,"Leave",IF(I144&lt;7,"1/2 Day","Full Day"))</f>
        <v>Leave</v>
      </c>
      <c r="J145" s="45" t="str">
        <f t="shared" si="1431"/>
        <v>Leave</v>
      </c>
      <c r="K145" s="45" t="str">
        <f t="shared" si="1431"/>
        <v>Leave</v>
      </c>
      <c r="L145" s="45" t="str">
        <f t="shared" si="1431"/>
        <v>Leave</v>
      </c>
      <c r="M145" s="45" t="str">
        <f t="shared" si="1431"/>
        <v>Leave</v>
      </c>
      <c r="N145" s="45" t="str">
        <f t="shared" si="1431"/>
        <v>Leave</v>
      </c>
      <c r="O145" s="45" t="str">
        <f t="shared" si="1431"/>
        <v>Leave</v>
      </c>
      <c r="P145" s="45" t="str">
        <f t="shared" si="1431"/>
        <v>Leave</v>
      </c>
      <c r="Q145" s="45" t="str">
        <f t="shared" si="1431"/>
        <v>Leave</v>
      </c>
      <c r="R145" s="45" t="str">
        <f t="shared" si="1431"/>
        <v>Full Day</v>
      </c>
      <c r="S145" s="45" t="str">
        <f t="shared" si="1431"/>
        <v>Full Day</v>
      </c>
      <c r="T145" s="45" t="str">
        <f t="shared" si="1431"/>
        <v>Full Day</v>
      </c>
      <c r="U145" s="45" t="str">
        <f t="shared" si="1431"/>
        <v>Leave</v>
      </c>
      <c r="V145" s="45" t="str">
        <f t="shared" si="1431"/>
        <v>Leave</v>
      </c>
      <c r="W145" s="45" t="str">
        <f t="shared" si="1431"/>
        <v>Full Day</v>
      </c>
      <c r="X145" s="45" t="str">
        <f t="shared" si="1431"/>
        <v>Full Day</v>
      </c>
      <c r="Y145" s="45" t="str">
        <f t="shared" si="1431"/>
        <v>Full Day</v>
      </c>
      <c r="Z145" s="45" t="str">
        <f t="shared" si="1431"/>
        <v>Full Day</v>
      </c>
      <c r="AA145" s="45" t="str">
        <f t="shared" si="1431"/>
        <v>Leave</v>
      </c>
      <c r="AB145" s="45" t="str">
        <f t="shared" si="1431"/>
        <v>Leave</v>
      </c>
      <c r="AC145" s="45" t="str">
        <f t="shared" si="1431"/>
        <v>Leave</v>
      </c>
      <c r="AD145" s="45" t="str">
        <f t="shared" si="1431"/>
        <v>Leave</v>
      </c>
      <c r="AE145" s="45" t="str">
        <f t="shared" si="1431"/>
        <v>Leave</v>
      </c>
      <c r="AF145" s="45" t="str">
        <f t="shared" si="1431"/>
        <v>Leave</v>
      </c>
      <c r="AG145" s="45" t="str">
        <f t="shared" si="1431"/>
        <v>Leave</v>
      </c>
      <c r="AH145" s="45" t="str">
        <f t="shared" si="1431"/>
        <v>Leave</v>
      </c>
      <c r="AI145" s="45" t="str">
        <f t="shared" si="1431"/>
        <v>Leave</v>
      </c>
      <c r="AJ145" s="45" t="str">
        <f t="shared" si="1431"/>
        <v>Leave</v>
      </c>
      <c r="AK145" s="45" t="str">
        <f t="shared" si="1431"/>
        <v>Leave</v>
      </c>
      <c r="AL145" s="45" t="str">
        <f t="shared" si="1431"/>
        <v>Leave</v>
      </c>
      <c r="AM145" s="40">
        <f>COUNTIF(H145:AI145,"Full Day")</f>
        <v>7</v>
      </c>
      <c r="AN145" s="40">
        <f>COUNTIF(H145:AI145,"Off")</f>
        <v>0</v>
      </c>
      <c r="AO145" s="40">
        <f>COUNTIF(H145:AL145,"Leave")</f>
        <v>24</v>
      </c>
      <c r="AP145" s="40"/>
      <c r="AQ145" s="40"/>
      <c r="AR145" s="40"/>
      <c r="AS145" s="40">
        <f>SUM(AM145:AR145)</f>
        <v>31</v>
      </c>
      <c r="AT145" s="57"/>
      <c r="AU145" s="57"/>
      <c r="AV145" s="58"/>
    </row>
    <row r="146" spans="1:48" x14ac:dyDescent="0.3">
      <c r="A146" s="18">
        <f>+A132+1</f>
        <v>17</v>
      </c>
      <c r="B146" s="19" t="s">
        <v>210</v>
      </c>
      <c r="C146" s="20"/>
      <c r="D146" s="20" t="s">
        <v>71</v>
      </c>
      <c r="E146" s="18" t="s">
        <v>67</v>
      </c>
      <c r="F146" s="228">
        <v>44264</v>
      </c>
      <c r="G146" s="23" t="s">
        <v>29</v>
      </c>
      <c r="H146" s="24"/>
      <c r="I146" s="24"/>
      <c r="J146" s="24"/>
      <c r="K146" s="24"/>
      <c r="L146" s="24"/>
      <c r="M146" s="24"/>
      <c r="N146" s="24"/>
      <c r="O146" s="24"/>
      <c r="P146" s="24">
        <v>0.66805555555555562</v>
      </c>
      <c r="Q146" s="24">
        <v>0.41666666666666669</v>
      </c>
      <c r="R146" s="24">
        <v>0.33333333333333331</v>
      </c>
      <c r="S146" s="24">
        <v>0.34375</v>
      </c>
      <c r="T146" s="24">
        <v>0.33958333333333335</v>
      </c>
      <c r="U146" s="24">
        <v>0.33611111111111108</v>
      </c>
      <c r="V146" s="25">
        <v>0.34722222222222227</v>
      </c>
      <c r="W146" s="26">
        <v>0.34166666666666662</v>
      </c>
      <c r="X146" s="26">
        <v>0.5541666666666667</v>
      </c>
      <c r="Y146" s="26">
        <v>0.34930555555555554</v>
      </c>
      <c r="Z146" s="25">
        <v>0.33055555555555555</v>
      </c>
      <c r="AA146" s="27"/>
      <c r="AB146" s="25"/>
      <c r="AC146" s="25"/>
      <c r="AD146" s="28"/>
      <c r="AE146" s="28"/>
      <c r="AF146" s="29"/>
      <c r="AG146" s="24"/>
      <c r="AH146" s="29"/>
      <c r="AI146" s="29"/>
      <c r="AJ146" s="29"/>
      <c r="AK146" s="24"/>
      <c r="AL146" s="29"/>
      <c r="AM146" s="30"/>
      <c r="AN146" s="30"/>
      <c r="AO146" s="30"/>
      <c r="AP146" s="30"/>
      <c r="AQ146" s="30"/>
      <c r="AR146" s="30"/>
      <c r="AS146" s="30"/>
      <c r="AT146" s="31"/>
      <c r="AU146" s="31"/>
      <c r="AV146" s="34"/>
    </row>
    <row r="147" spans="1:48" x14ac:dyDescent="0.3">
      <c r="A147" s="83"/>
      <c r="B147" s="20"/>
      <c r="C147" s="20"/>
      <c r="D147" s="20"/>
      <c r="E147" s="22"/>
      <c r="F147" s="22"/>
      <c r="G147" s="23" t="s">
        <v>30</v>
      </c>
      <c r="H147" s="33"/>
      <c r="I147" s="24"/>
      <c r="J147" s="24"/>
      <c r="K147" s="24"/>
      <c r="L147" s="24"/>
      <c r="M147" s="24"/>
      <c r="N147" s="24"/>
      <c r="O147" s="24"/>
      <c r="P147" s="24">
        <v>0.90347222222222223</v>
      </c>
      <c r="Q147" s="24">
        <v>0.75</v>
      </c>
      <c r="R147" s="24">
        <v>0.76458333333333339</v>
      </c>
      <c r="S147" s="24">
        <v>0.57222222222222219</v>
      </c>
      <c r="T147" s="24">
        <v>0.75902777777777775</v>
      </c>
      <c r="U147" s="24">
        <v>0.86805555555555547</v>
      </c>
      <c r="V147" s="25">
        <v>0.86319444444444438</v>
      </c>
      <c r="W147" s="26">
        <v>0.97291666666666676</v>
      </c>
      <c r="X147" s="26">
        <v>0.97152777777777777</v>
      </c>
      <c r="Y147" s="26">
        <v>0.74375000000000002</v>
      </c>
      <c r="Z147" s="25">
        <v>0.56458333333333333</v>
      </c>
      <c r="AA147" s="27"/>
      <c r="AB147" s="25"/>
      <c r="AC147" s="25"/>
      <c r="AD147" s="28"/>
      <c r="AE147" s="26"/>
      <c r="AF147" s="29"/>
      <c r="AG147" s="26"/>
      <c r="AH147" s="29"/>
      <c r="AI147" s="29"/>
      <c r="AJ147" s="26"/>
      <c r="AK147" s="26"/>
      <c r="AL147" s="29"/>
      <c r="AM147" s="30"/>
      <c r="AN147" s="30"/>
      <c r="AO147" s="30"/>
      <c r="AP147" s="30"/>
      <c r="AQ147" s="30"/>
      <c r="AR147" s="30"/>
      <c r="AS147" s="30"/>
      <c r="AT147" s="31"/>
      <c r="AU147" s="31"/>
      <c r="AV147" s="34"/>
    </row>
    <row r="148" spans="1:48" x14ac:dyDescent="0.3">
      <c r="A148" s="83"/>
      <c r="B148" s="20"/>
      <c r="C148" s="20"/>
      <c r="D148" s="20"/>
      <c r="E148" s="22"/>
      <c r="F148" s="22"/>
      <c r="G148" s="23" t="s">
        <v>29</v>
      </c>
      <c r="H148" s="36"/>
      <c r="I148" s="24"/>
      <c r="J148" s="24"/>
      <c r="K148" s="24"/>
      <c r="L148" s="35"/>
      <c r="M148" s="36"/>
      <c r="N148" s="36"/>
      <c r="O148" s="36"/>
      <c r="P148" s="36"/>
      <c r="Q148" s="36"/>
      <c r="R148" s="36"/>
      <c r="S148" s="35">
        <v>0.74791666666666667</v>
      </c>
      <c r="T148" s="36"/>
      <c r="U148" s="36"/>
      <c r="V148" s="37"/>
      <c r="W148" s="38"/>
      <c r="X148" s="36"/>
      <c r="Y148" s="36"/>
      <c r="Z148" s="26">
        <v>0.73958333333333337</v>
      </c>
      <c r="AA148" s="39"/>
      <c r="AB148" s="40"/>
      <c r="AC148" s="40"/>
      <c r="AD148" s="40"/>
      <c r="AE148" s="40"/>
      <c r="AF148" s="41"/>
      <c r="AG148" s="40"/>
      <c r="AH148" s="41"/>
      <c r="AI148" s="41"/>
      <c r="AJ148" s="41"/>
      <c r="AK148" s="40"/>
      <c r="AL148" s="41"/>
      <c r="AM148" s="30"/>
      <c r="AN148" s="30"/>
      <c r="AO148" s="30"/>
      <c r="AP148" s="30"/>
      <c r="AQ148" s="30"/>
      <c r="AR148" s="30"/>
      <c r="AS148" s="30"/>
      <c r="AT148" s="31"/>
      <c r="AU148" s="31"/>
      <c r="AV148" s="34"/>
    </row>
    <row r="149" spans="1:48" x14ac:dyDescent="0.3">
      <c r="A149" s="83"/>
      <c r="B149" s="20"/>
      <c r="C149" s="20"/>
      <c r="D149" s="20"/>
      <c r="E149" s="22"/>
      <c r="F149" s="22"/>
      <c r="G149" s="23" t="s">
        <v>30</v>
      </c>
      <c r="H149" s="36"/>
      <c r="I149" s="24"/>
      <c r="J149" s="24"/>
      <c r="K149" s="36"/>
      <c r="L149" s="35"/>
      <c r="M149" s="36"/>
      <c r="N149" s="36"/>
      <c r="O149" s="36"/>
      <c r="P149" s="36"/>
      <c r="Q149" s="36"/>
      <c r="R149" s="36"/>
      <c r="S149" s="35">
        <v>0.97083333333333333</v>
      </c>
      <c r="T149" s="36"/>
      <c r="U149" s="36"/>
      <c r="V149" s="35"/>
      <c r="W149" s="36"/>
      <c r="X149" s="36"/>
      <c r="Y149" s="36"/>
      <c r="Z149" s="26">
        <v>0.97777777777777775</v>
      </c>
      <c r="AA149" s="42"/>
      <c r="AB149" s="26"/>
      <c r="AC149" s="40"/>
      <c r="AD149" s="40"/>
      <c r="AE149" s="40"/>
      <c r="AF149" s="41"/>
      <c r="AG149" s="43"/>
      <c r="AH149" s="41"/>
      <c r="AI149" s="41"/>
      <c r="AJ149" s="41"/>
      <c r="AK149" s="43"/>
      <c r="AL149" s="41"/>
      <c r="AM149" s="30"/>
      <c r="AN149" s="30"/>
      <c r="AO149" s="30"/>
      <c r="AP149" s="30"/>
      <c r="AQ149" s="30"/>
      <c r="AR149" s="30"/>
      <c r="AS149" s="30"/>
      <c r="AT149" s="31"/>
      <c r="AU149" s="31"/>
      <c r="AV149" s="34"/>
    </row>
    <row r="150" spans="1:48" x14ac:dyDescent="0.3">
      <c r="A150" s="83"/>
      <c r="B150" s="20"/>
      <c r="C150" s="20"/>
      <c r="D150" s="20"/>
      <c r="E150" s="22"/>
      <c r="F150" s="22"/>
      <c r="G150" s="44" t="s">
        <v>31</v>
      </c>
      <c r="H150" s="45">
        <f>(H147-H146)+(H149-H148)</f>
        <v>0</v>
      </c>
      <c r="I150" s="45">
        <f t="shared" ref="I150:AL150" si="1432">(I147-I146)+(I149-I148)</f>
        <v>0</v>
      </c>
      <c r="J150" s="45">
        <f t="shared" si="1432"/>
        <v>0</v>
      </c>
      <c r="K150" s="45">
        <f t="shared" si="1432"/>
        <v>0</v>
      </c>
      <c r="L150" s="45">
        <f t="shared" si="1432"/>
        <v>0</v>
      </c>
      <c r="M150" s="45">
        <f t="shared" si="1432"/>
        <v>0</v>
      </c>
      <c r="N150" s="45">
        <f t="shared" si="1432"/>
        <v>0</v>
      </c>
      <c r="O150" s="45">
        <f t="shared" si="1432"/>
        <v>0</v>
      </c>
      <c r="P150" s="45">
        <f t="shared" si="1432"/>
        <v>0.23541666666666661</v>
      </c>
      <c r="Q150" s="45">
        <f t="shared" si="1432"/>
        <v>0.33333333333333331</v>
      </c>
      <c r="R150" s="45">
        <f t="shared" si="1432"/>
        <v>0.43125000000000008</v>
      </c>
      <c r="S150" s="45">
        <f t="shared" si="1432"/>
        <v>0.45138888888888884</v>
      </c>
      <c r="T150" s="45">
        <f t="shared" si="1432"/>
        <v>0.4194444444444444</v>
      </c>
      <c r="U150" s="45">
        <f t="shared" si="1432"/>
        <v>0.53194444444444433</v>
      </c>
      <c r="V150" s="45">
        <f t="shared" si="1432"/>
        <v>0.51597222222222205</v>
      </c>
      <c r="W150" s="45">
        <f t="shared" si="1432"/>
        <v>0.63125000000000009</v>
      </c>
      <c r="X150" s="45">
        <f t="shared" si="1432"/>
        <v>0.41736111111111107</v>
      </c>
      <c r="Y150" s="45">
        <f t="shared" si="1432"/>
        <v>0.39444444444444449</v>
      </c>
      <c r="Z150" s="45">
        <f t="shared" si="1432"/>
        <v>0.47222222222222215</v>
      </c>
      <c r="AA150" s="45">
        <f t="shared" si="1432"/>
        <v>0</v>
      </c>
      <c r="AB150" s="45">
        <f t="shared" si="1432"/>
        <v>0</v>
      </c>
      <c r="AC150" s="45">
        <f t="shared" si="1432"/>
        <v>0</v>
      </c>
      <c r="AD150" s="45">
        <f t="shared" si="1432"/>
        <v>0</v>
      </c>
      <c r="AE150" s="45">
        <f t="shared" si="1432"/>
        <v>0</v>
      </c>
      <c r="AF150" s="45">
        <f t="shared" si="1432"/>
        <v>0</v>
      </c>
      <c r="AG150" s="45">
        <f t="shared" si="1432"/>
        <v>0</v>
      </c>
      <c r="AH150" s="45">
        <f t="shared" si="1432"/>
        <v>0</v>
      </c>
      <c r="AI150" s="45">
        <f t="shared" si="1432"/>
        <v>0</v>
      </c>
      <c r="AJ150" s="45">
        <f t="shared" si="1432"/>
        <v>0</v>
      </c>
      <c r="AK150" s="45">
        <f t="shared" si="1432"/>
        <v>0</v>
      </c>
      <c r="AL150" s="45">
        <f t="shared" si="1432"/>
        <v>0</v>
      </c>
      <c r="AM150" s="30"/>
      <c r="AN150" s="30"/>
      <c r="AO150" s="30"/>
      <c r="AP150" s="30"/>
      <c r="AQ150" s="30"/>
      <c r="AR150" s="30"/>
      <c r="AS150" s="30"/>
      <c r="AT150" s="31"/>
      <c r="AU150" s="31"/>
      <c r="AV150" s="34"/>
    </row>
    <row r="151" spans="1:48" x14ac:dyDescent="0.3">
      <c r="A151" s="83"/>
      <c r="B151" s="20"/>
      <c r="C151" s="20"/>
      <c r="D151" s="20"/>
      <c r="E151" s="22"/>
      <c r="F151" s="22"/>
      <c r="G151" s="44" t="s">
        <v>32</v>
      </c>
      <c r="H151" s="49">
        <f>H150*24</f>
        <v>0</v>
      </c>
      <c r="I151" s="49">
        <f t="shared" ref="I151:AL151" si="1433">I150*24</f>
        <v>0</v>
      </c>
      <c r="J151" s="49">
        <f t="shared" si="1433"/>
        <v>0</v>
      </c>
      <c r="K151" s="49">
        <f t="shared" si="1433"/>
        <v>0</v>
      </c>
      <c r="L151" s="49">
        <f t="shared" si="1433"/>
        <v>0</v>
      </c>
      <c r="M151" s="49">
        <f t="shared" si="1433"/>
        <v>0</v>
      </c>
      <c r="N151" s="49">
        <f t="shared" si="1433"/>
        <v>0</v>
      </c>
      <c r="O151" s="49">
        <f t="shared" si="1433"/>
        <v>0</v>
      </c>
      <c r="P151" s="49">
        <f t="shared" si="1433"/>
        <v>5.6499999999999986</v>
      </c>
      <c r="Q151" s="49">
        <f t="shared" si="1433"/>
        <v>8</v>
      </c>
      <c r="R151" s="49">
        <f t="shared" si="1433"/>
        <v>10.350000000000001</v>
      </c>
      <c r="S151" s="49">
        <f t="shared" si="1433"/>
        <v>10.833333333333332</v>
      </c>
      <c r="T151" s="49">
        <f t="shared" si="1433"/>
        <v>10.066666666666666</v>
      </c>
      <c r="U151" s="49">
        <f t="shared" si="1433"/>
        <v>12.766666666666664</v>
      </c>
      <c r="V151" s="49">
        <f t="shared" si="1433"/>
        <v>12.383333333333329</v>
      </c>
      <c r="W151" s="49">
        <f t="shared" si="1433"/>
        <v>15.150000000000002</v>
      </c>
      <c r="X151" s="49">
        <f t="shared" si="1433"/>
        <v>10.016666666666666</v>
      </c>
      <c r="Y151" s="49">
        <f t="shared" si="1433"/>
        <v>9.4666666666666686</v>
      </c>
      <c r="Z151" s="49">
        <f t="shared" si="1433"/>
        <v>11.333333333333332</v>
      </c>
      <c r="AA151" s="49">
        <f t="shared" si="1433"/>
        <v>0</v>
      </c>
      <c r="AB151" s="49">
        <f t="shared" si="1433"/>
        <v>0</v>
      </c>
      <c r="AC151" s="49">
        <f t="shared" si="1433"/>
        <v>0</v>
      </c>
      <c r="AD151" s="49">
        <f t="shared" si="1433"/>
        <v>0</v>
      </c>
      <c r="AE151" s="49">
        <f t="shared" si="1433"/>
        <v>0</v>
      </c>
      <c r="AF151" s="49">
        <f t="shared" si="1433"/>
        <v>0</v>
      </c>
      <c r="AG151" s="49">
        <f t="shared" si="1433"/>
        <v>0</v>
      </c>
      <c r="AH151" s="49">
        <f t="shared" si="1433"/>
        <v>0</v>
      </c>
      <c r="AI151" s="49">
        <f t="shared" si="1433"/>
        <v>0</v>
      </c>
      <c r="AJ151" s="49">
        <f t="shared" si="1433"/>
        <v>0</v>
      </c>
      <c r="AK151" s="49">
        <f t="shared" si="1433"/>
        <v>0</v>
      </c>
      <c r="AL151" s="49">
        <f t="shared" si="1433"/>
        <v>0</v>
      </c>
      <c r="AM151" s="30"/>
      <c r="AN151" s="30"/>
      <c r="AO151" s="30"/>
      <c r="AP151" s="30"/>
      <c r="AQ151" s="30"/>
      <c r="AR151" s="30"/>
      <c r="AS151" s="30"/>
      <c r="AT151" s="31"/>
      <c r="AU151" s="31"/>
      <c r="AV151" s="34"/>
    </row>
    <row r="152" spans="1:48" s="62" customFormat="1" x14ac:dyDescent="0.3">
      <c r="A152" s="84"/>
      <c r="B152" s="54"/>
      <c r="C152" s="54"/>
      <c r="D152" s="54"/>
      <c r="E152" s="55"/>
      <c r="F152" s="55"/>
      <c r="G152" s="56" t="s">
        <v>33</v>
      </c>
      <c r="H152" s="45" t="str">
        <f>IF(H151&lt;=4,"Leave",IF(H151&lt;7,"1/2 Day","Full Day"))</f>
        <v>Leave</v>
      </c>
      <c r="I152" s="45" t="str">
        <f t="shared" ref="I152:AL152" si="1434">IF(I151&lt;=4,"Leave",IF(I151&lt;7,"1/2 Day","Full Day"))</f>
        <v>Leave</v>
      </c>
      <c r="J152" s="45" t="str">
        <f t="shared" si="1434"/>
        <v>Leave</v>
      </c>
      <c r="K152" s="45" t="str">
        <f t="shared" si="1434"/>
        <v>Leave</v>
      </c>
      <c r="L152" s="45" t="str">
        <f t="shared" si="1434"/>
        <v>Leave</v>
      </c>
      <c r="M152" s="45" t="str">
        <f t="shared" si="1434"/>
        <v>Leave</v>
      </c>
      <c r="N152" s="45" t="str">
        <f t="shared" si="1434"/>
        <v>Leave</v>
      </c>
      <c r="O152" s="45" t="str">
        <f t="shared" si="1434"/>
        <v>Leave</v>
      </c>
      <c r="P152" s="45" t="str">
        <f t="shared" si="1434"/>
        <v>1/2 Day</v>
      </c>
      <c r="Q152" s="45" t="str">
        <f t="shared" si="1434"/>
        <v>Full Day</v>
      </c>
      <c r="R152" s="45" t="str">
        <f t="shared" si="1434"/>
        <v>Full Day</v>
      </c>
      <c r="S152" s="45" t="str">
        <f t="shared" si="1434"/>
        <v>Full Day</v>
      </c>
      <c r="T152" s="45" t="str">
        <f t="shared" si="1434"/>
        <v>Full Day</v>
      </c>
      <c r="U152" s="45" t="str">
        <f t="shared" si="1434"/>
        <v>Full Day</v>
      </c>
      <c r="V152" s="45" t="str">
        <f t="shared" si="1434"/>
        <v>Full Day</v>
      </c>
      <c r="W152" s="45" t="str">
        <f t="shared" si="1434"/>
        <v>Full Day</v>
      </c>
      <c r="X152" s="45" t="str">
        <f t="shared" si="1434"/>
        <v>Full Day</v>
      </c>
      <c r="Y152" s="45" t="str">
        <f t="shared" si="1434"/>
        <v>Full Day</v>
      </c>
      <c r="Z152" s="45" t="str">
        <f t="shared" si="1434"/>
        <v>Full Day</v>
      </c>
      <c r="AA152" s="45" t="str">
        <f t="shared" si="1434"/>
        <v>Leave</v>
      </c>
      <c r="AB152" s="45" t="str">
        <f t="shared" si="1434"/>
        <v>Leave</v>
      </c>
      <c r="AC152" s="45" t="str">
        <f t="shared" si="1434"/>
        <v>Leave</v>
      </c>
      <c r="AD152" s="45" t="str">
        <f t="shared" si="1434"/>
        <v>Leave</v>
      </c>
      <c r="AE152" s="45" t="str">
        <f t="shared" si="1434"/>
        <v>Leave</v>
      </c>
      <c r="AF152" s="45" t="str">
        <f t="shared" si="1434"/>
        <v>Leave</v>
      </c>
      <c r="AG152" s="45" t="str">
        <f t="shared" si="1434"/>
        <v>Leave</v>
      </c>
      <c r="AH152" s="45" t="str">
        <f t="shared" si="1434"/>
        <v>Leave</v>
      </c>
      <c r="AI152" s="45" t="str">
        <f t="shared" si="1434"/>
        <v>Leave</v>
      </c>
      <c r="AJ152" s="45" t="str">
        <f t="shared" si="1434"/>
        <v>Leave</v>
      </c>
      <c r="AK152" s="45" t="str">
        <f t="shared" si="1434"/>
        <v>Leave</v>
      </c>
      <c r="AL152" s="45" t="str">
        <f t="shared" si="1434"/>
        <v>Leave</v>
      </c>
      <c r="AM152" s="40">
        <f>COUNTIF(H152:AI152,"Full Day")</f>
        <v>10</v>
      </c>
      <c r="AN152" s="40">
        <f>COUNTIF(H152:AI152,"Off")</f>
        <v>0</v>
      </c>
      <c r="AO152" s="40">
        <f>COUNTIF(H152:AL152,"Leave")</f>
        <v>20</v>
      </c>
      <c r="AP152" s="40"/>
      <c r="AQ152" s="40"/>
      <c r="AR152" s="40"/>
      <c r="AS152" s="40">
        <f>SUM(AM152:AR152)</f>
        <v>30</v>
      </c>
      <c r="AT152" s="57"/>
      <c r="AU152" s="57"/>
      <c r="AV152" s="58"/>
    </row>
    <row r="153" spans="1:48" s="97" customFormat="1" ht="26.4" x14ac:dyDescent="0.3">
      <c r="A153" s="18">
        <f>+A132+1</f>
        <v>17</v>
      </c>
      <c r="B153" s="65" t="s">
        <v>72</v>
      </c>
      <c r="C153" s="66"/>
      <c r="D153" s="67" t="s">
        <v>62</v>
      </c>
      <c r="E153" s="71" t="s">
        <v>73</v>
      </c>
      <c r="F153" s="96"/>
      <c r="G153" s="23" t="s">
        <v>29</v>
      </c>
      <c r="H153" s="24">
        <v>0.36805555555555558</v>
      </c>
      <c r="I153" s="24">
        <v>0.35625000000000001</v>
      </c>
      <c r="J153" s="24">
        <v>0.33194444444444443</v>
      </c>
      <c r="K153" s="24"/>
      <c r="L153" s="24">
        <v>0.3576388888888889</v>
      </c>
      <c r="M153" s="24">
        <v>0.3444444444444445</v>
      </c>
      <c r="N153" s="24">
        <v>0.3430555555555555</v>
      </c>
      <c r="O153" s="24">
        <v>0.34722222222222227</v>
      </c>
      <c r="P153" s="24">
        <v>0.35347222222222219</v>
      </c>
      <c r="Q153" s="24">
        <v>0.34722222222222227</v>
      </c>
      <c r="R153" s="24">
        <v>0.33333333333333331</v>
      </c>
      <c r="S153" s="24">
        <v>0.34861111111111115</v>
      </c>
      <c r="T153" s="24">
        <v>0.33749999999999997</v>
      </c>
      <c r="U153" s="24">
        <v>0.3263888888888889</v>
      </c>
      <c r="V153" s="25">
        <v>0.34027777777777773</v>
      </c>
      <c r="W153" s="26">
        <v>0.33611111111111108</v>
      </c>
      <c r="X153" s="26"/>
      <c r="Y153" s="26"/>
      <c r="Z153" s="25"/>
      <c r="AA153" s="27"/>
      <c r="AB153" s="25"/>
      <c r="AC153" s="25"/>
      <c r="AD153" s="28"/>
      <c r="AE153" s="28"/>
      <c r="AF153" s="29"/>
      <c r="AG153" s="24"/>
      <c r="AH153" s="29"/>
      <c r="AI153" s="29"/>
      <c r="AJ153" s="29"/>
      <c r="AK153" s="24"/>
      <c r="AL153" s="29"/>
      <c r="AM153" s="30"/>
      <c r="AN153" s="30"/>
      <c r="AO153" s="30"/>
      <c r="AP153" s="30"/>
      <c r="AQ153" s="30"/>
      <c r="AR153" s="30"/>
      <c r="AS153" s="30"/>
      <c r="AT153" s="30"/>
      <c r="AU153" s="30"/>
      <c r="AV153" s="32"/>
    </row>
    <row r="154" spans="1:48" s="97" customFormat="1" x14ac:dyDescent="0.3">
      <c r="A154" s="18"/>
      <c r="B154" s="70"/>
      <c r="C154" s="66"/>
      <c r="D154" s="67"/>
      <c r="E154" s="71"/>
      <c r="F154" s="96"/>
      <c r="G154" s="23" t="s">
        <v>30</v>
      </c>
      <c r="H154" s="33">
        <v>0.77083333333333337</v>
      </c>
      <c r="I154" s="24">
        <v>0.74305555555555547</v>
      </c>
      <c r="J154" s="24">
        <v>0.75694444444444453</v>
      </c>
      <c r="K154" s="24"/>
      <c r="L154" s="24">
        <v>0.70833333333333337</v>
      </c>
      <c r="M154" s="24">
        <v>0.75069444444444444</v>
      </c>
      <c r="N154" s="24">
        <v>0.77083333333333337</v>
      </c>
      <c r="O154" s="24">
        <v>0.73958333333333337</v>
      </c>
      <c r="P154" s="24">
        <v>0.73958333333333337</v>
      </c>
      <c r="Q154" s="24">
        <v>0.7284722222222223</v>
      </c>
      <c r="R154" s="24">
        <v>0.6875</v>
      </c>
      <c r="S154" s="24">
        <v>0.75624999999999998</v>
      </c>
      <c r="T154" s="24">
        <v>0.74097222222222225</v>
      </c>
      <c r="U154" s="24">
        <v>0.76250000000000007</v>
      </c>
      <c r="V154" s="25">
        <v>0.7416666666666667</v>
      </c>
      <c r="W154" s="26">
        <v>0.67986111111111114</v>
      </c>
      <c r="X154" s="26"/>
      <c r="Y154" s="26"/>
      <c r="Z154" s="25"/>
      <c r="AA154" s="27"/>
      <c r="AB154" s="25"/>
      <c r="AC154" s="25"/>
      <c r="AD154" s="28"/>
      <c r="AE154" s="26"/>
      <c r="AF154" s="29"/>
      <c r="AG154" s="26"/>
      <c r="AH154" s="29"/>
      <c r="AI154" s="29"/>
      <c r="AJ154" s="26"/>
      <c r="AK154" s="26"/>
      <c r="AL154" s="29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</row>
    <row r="155" spans="1:48" s="97" customFormat="1" x14ac:dyDescent="0.25">
      <c r="A155" s="18"/>
      <c r="B155" s="70"/>
      <c r="C155" s="66"/>
      <c r="D155" s="67"/>
      <c r="E155" s="71"/>
      <c r="F155" s="96"/>
      <c r="G155" s="23" t="s">
        <v>29</v>
      </c>
      <c r="H155" s="36"/>
      <c r="I155" s="24"/>
      <c r="J155" s="24"/>
      <c r="K155" s="24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7"/>
      <c r="W155" s="38"/>
      <c r="X155" s="36"/>
      <c r="Y155" s="36"/>
      <c r="Z155" s="26"/>
      <c r="AA155" s="39"/>
      <c r="AB155" s="40"/>
      <c r="AC155" s="40"/>
      <c r="AD155" s="40"/>
      <c r="AE155" s="40"/>
      <c r="AF155" s="41"/>
      <c r="AG155" s="40"/>
      <c r="AH155" s="41"/>
      <c r="AI155" s="41"/>
      <c r="AJ155" s="41"/>
      <c r="AK155" s="40"/>
      <c r="AL155" s="41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</row>
    <row r="156" spans="1:48" s="97" customFormat="1" x14ac:dyDescent="0.25">
      <c r="A156" s="18"/>
      <c r="B156" s="70"/>
      <c r="C156" s="66"/>
      <c r="D156" s="67"/>
      <c r="E156" s="71"/>
      <c r="F156" s="96"/>
      <c r="G156" s="23" t="s">
        <v>30</v>
      </c>
      <c r="H156" s="36"/>
      <c r="I156" s="24"/>
      <c r="J156" s="24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5"/>
      <c r="W156" s="36"/>
      <c r="X156" s="36"/>
      <c r="Y156" s="36"/>
      <c r="Z156" s="26"/>
      <c r="AA156" s="42"/>
      <c r="AB156" s="26"/>
      <c r="AC156" s="40"/>
      <c r="AD156" s="40"/>
      <c r="AE156" s="40"/>
      <c r="AF156" s="41"/>
      <c r="AG156" s="43"/>
      <c r="AH156" s="41"/>
      <c r="AI156" s="41"/>
      <c r="AJ156" s="41"/>
      <c r="AK156" s="43"/>
      <c r="AL156" s="41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</row>
    <row r="157" spans="1:48" s="97" customFormat="1" x14ac:dyDescent="0.25">
      <c r="A157" s="18"/>
      <c r="B157" s="70"/>
      <c r="C157" s="66"/>
      <c r="D157" s="67"/>
      <c r="E157" s="71"/>
      <c r="F157" s="96"/>
      <c r="G157" s="44" t="s">
        <v>31</v>
      </c>
      <c r="H157" s="45">
        <f>(H154-H153)+(H156-H155)</f>
        <v>0.40277777777777779</v>
      </c>
      <c r="I157" s="45">
        <f t="shared" ref="I157" si="1435">(I154-I153)+(I156-I155)</f>
        <v>0.38680555555555546</v>
      </c>
      <c r="J157" s="45">
        <f t="shared" ref="J157" si="1436">(J154-J153)+(J156-J155)</f>
        <v>0.4250000000000001</v>
      </c>
      <c r="K157" s="45">
        <f t="shared" ref="K157" si="1437">(K154-K153)+(K156-K155)</f>
        <v>0</v>
      </c>
      <c r="L157" s="45">
        <f t="shared" ref="L157" si="1438">(L154-L153)+(L156-L155)</f>
        <v>0.35069444444444448</v>
      </c>
      <c r="M157" s="45">
        <f t="shared" ref="M157" si="1439">(M154-M153)+(M156-M155)</f>
        <v>0.40624999999999994</v>
      </c>
      <c r="N157" s="45">
        <f t="shared" ref="N157" si="1440">(N154-N153)+(N156-N155)</f>
        <v>0.42777777777777787</v>
      </c>
      <c r="O157" s="45">
        <f t="shared" ref="O157" si="1441">(O154-O153)+(O156-O155)</f>
        <v>0.3923611111111111</v>
      </c>
      <c r="P157" s="45">
        <f t="shared" ref="P157" si="1442">(P154-P153)+(P156-P155)</f>
        <v>0.38611111111111118</v>
      </c>
      <c r="Q157" s="45">
        <f t="shared" ref="Q157" si="1443">(Q154-Q153)+(Q156-Q155)</f>
        <v>0.38125000000000003</v>
      </c>
      <c r="R157" s="45">
        <f t="shared" ref="R157" si="1444">(R154-R153)+(R156-R155)</f>
        <v>0.35416666666666669</v>
      </c>
      <c r="S157" s="45">
        <f t="shared" ref="S157" si="1445">(S154-S153)+(S156-S155)</f>
        <v>0.40763888888888883</v>
      </c>
      <c r="T157" s="45">
        <f t="shared" ref="T157" si="1446">(T154-T153)+(T156-T155)</f>
        <v>0.40347222222222229</v>
      </c>
      <c r="U157" s="45">
        <f t="shared" ref="U157" si="1447">(U154-U153)+(U156-U155)</f>
        <v>0.43611111111111117</v>
      </c>
      <c r="V157" s="45">
        <f t="shared" ref="V157" si="1448">(V154-V153)+(V156-V155)</f>
        <v>0.40138888888888896</v>
      </c>
      <c r="W157" s="45">
        <f t="shared" ref="W157" si="1449">(W154-W153)+(W156-W155)</f>
        <v>0.34375000000000006</v>
      </c>
      <c r="X157" s="45">
        <f t="shared" ref="X157" si="1450">(X154-X153)+(X156-X155)</f>
        <v>0</v>
      </c>
      <c r="Y157" s="45">
        <f t="shared" ref="Y157" si="1451">(Y154-Y153)+(Y156-Y155)</f>
        <v>0</v>
      </c>
      <c r="Z157" s="45">
        <f t="shared" ref="Z157" si="1452">(Z154-Z153)+(Z156-Z155)</f>
        <v>0</v>
      </c>
      <c r="AA157" s="45">
        <f t="shared" ref="AA157" si="1453">(AA154-AA153)+(AA156-AA155)</f>
        <v>0</v>
      </c>
      <c r="AB157" s="45">
        <f t="shared" ref="AB157" si="1454">(AB154-AB153)+(AB156-AB155)</f>
        <v>0</v>
      </c>
      <c r="AC157" s="45">
        <f t="shared" ref="AC157" si="1455">(AC154-AC153)+(AC156-AC155)</f>
        <v>0</v>
      </c>
      <c r="AD157" s="45">
        <f t="shared" ref="AD157" si="1456">(AD154-AD153)+(AD156-AD155)</f>
        <v>0</v>
      </c>
      <c r="AE157" s="45">
        <f t="shared" ref="AE157" si="1457">(AE154-AE153)+(AE156-AE155)</f>
        <v>0</v>
      </c>
      <c r="AF157" s="45">
        <f t="shared" ref="AF157" si="1458">(AF154-AF153)+(AF156-AF155)</f>
        <v>0</v>
      </c>
      <c r="AG157" s="45">
        <f t="shared" ref="AG157" si="1459">(AG154-AG153)+(AG156-AG155)</f>
        <v>0</v>
      </c>
      <c r="AH157" s="45">
        <f t="shared" ref="AH157" si="1460">(AH154-AH153)+(AH156-AH155)</f>
        <v>0</v>
      </c>
      <c r="AI157" s="45">
        <f t="shared" ref="AI157" si="1461">(AI154-AI153)+(AI156-AI155)</f>
        <v>0</v>
      </c>
      <c r="AJ157" s="45">
        <f t="shared" ref="AJ157" si="1462">(AJ154-AJ153)+(AJ156-AJ155)</f>
        <v>0</v>
      </c>
      <c r="AK157" s="45">
        <f t="shared" ref="AK157" si="1463">(AK154-AK153)+(AK156-AK155)</f>
        <v>0</v>
      </c>
      <c r="AL157" s="45">
        <f t="shared" ref="AL157" si="1464">(AL154-AL153)+(AL156-AL155)</f>
        <v>0</v>
      </c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</row>
    <row r="158" spans="1:48" s="97" customFormat="1" x14ac:dyDescent="0.25">
      <c r="A158" s="18"/>
      <c r="B158" s="21"/>
      <c r="C158" s="73"/>
      <c r="D158" s="21"/>
      <c r="E158" s="71"/>
      <c r="F158" s="96"/>
      <c r="G158" s="44" t="s">
        <v>32</v>
      </c>
      <c r="H158" s="49">
        <f>H157*24</f>
        <v>9.6666666666666679</v>
      </c>
      <c r="I158" s="49">
        <f t="shared" ref="I158" si="1465">I157*24</f>
        <v>9.2833333333333314</v>
      </c>
      <c r="J158" s="49">
        <f t="shared" ref="J158" si="1466">J157*24</f>
        <v>10.200000000000003</v>
      </c>
      <c r="K158" s="49">
        <f t="shared" ref="K158" si="1467">K157*24</f>
        <v>0</v>
      </c>
      <c r="L158" s="49">
        <f t="shared" ref="L158" si="1468">L157*24</f>
        <v>8.4166666666666679</v>
      </c>
      <c r="M158" s="49">
        <f t="shared" ref="M158" si="1469">M157*24</f>
        <v>9.7499999999999982</v>
      </c>
      <c r="N158" s="49">
        <f t="shared" ref="N158" si="1470">N157*24</f>
        <v>10.266666666666669</v>
      </c>
      <c r="O158" s="49">
        <f t="shared" ref="O158" si="1471">O157*24</f>
        <v>9.4166666666666661</v>
      </c>
      <c r="P158" s="49">
        <f t="shared" ref="P158" si="1472">P157*24</f>
        <v>9.2666666666666693</v>
      </c>
      <c r="Q158" s="49">
        <f t="shared" ref="Q158" si="1473">Q157*24</f>
        <v>9.15</v>
      </c>
      <c r="R158" s="49">
        <f t="shared" ref="R158" si="1474">R157*24</f>
        <v>8.5</v>
      </c>
      <c r="S158" s="49">
        <f t="shared" ref="S158" si="1475">S157*24</f>
        <v>9.7833333333333314</v>
      </c>
      <c r="T158" s="49">
        <f t="shared" ref="T158" si="1476">T157*24</f>
        <v>9.6833333333333353</v>
      </c>
      <c r="U158" s="49">
        <f t="shared" ref="U158" si="1477">U157*24</f>
        <v>10.466666666666669</v>
      </c>
      <c r="V158" s="49">
        <f t="shared" ref="V158" si="1478">V157*24</f>
        <v>9.6333333333333346</v>
      </c>
      <c r="W158" s="49">
        <f t="shared" ref="W158" si="1479">W157*24</f>
        <v>8.2500000000000018</v>
      </c>
      <c r="X158" s="49">
        <f t="shared" ref="X158" si="1480">X157*24</f>
        <v>0</v>
      </c>
      <c r="Y158" s="49">
        <f t="shared" ref="Y158" si="1481">Y157*24</f>
        <v>0</v>
      </c>
      <c r="Z158" s="49">
        <f t="shared" ref="Z158" si="1482">Z157*24</f>
        <v>0</v>
      </c>
      <c r="AA158" s="49">
        <f t="shared" ref="AA158" si="1483">AA157*24</f>
        <v>0</v>
      </c>
      <c r="AB158" s="49">
        <f t="shared" ref="AB158" si="1484">AB157*24</f>
        <v>0</v>
      </c>
      <c r="AC158" s="49">
        <f t="shared" ref="AC158" si="1485">AC157*24</f>
        <v>0</v>
      </c>
      <c r="AD158" s="49">
        <f t="shared" ref="AD158" si="1486">AD157*24</f>
        <v>0</v>
      </c>
      <c r="AE158" s="49">
        <f t="shared" ref="AE158" si="1487">AE157*24</f>
        <v>0</v>
      </c>
      <c r="AF158" s="49">
        <f t="shared" ref="AF158" si="1488">AF157*24</f>
        <v>0</v>
      </c>
      <c r="AG158" s="49">
        <f t="shared" ref="AG158" si="1489">AG157*24</f>
        <v>0</v>
      </c>
      <c r="AH158" s="49">
        <f t="shared" ref="AH158" si="1490">AH157*24</f>
        <v>0</v>
      </c>
      <c r="AI158" s="49">
        <f t="shared" ref="AI158" si="1491">AI157*24</f>
        <v>0</v>
      </c>
      <c r="AJ158" s="49">
        <f t="shared" ref="AJ158" si="1492">AJ157*24</f>
        <v>0</v>
      </c>
      <c r="AK158" s="49">
        <f t="shared" ref="AK158" si="1493">AK157*24</f>
        <v>0</v>
      </c>
      <c r="AL158" s="49">
        <f t="shared" ref="AL158" si="1494">AL157*24</f>
        <v>0</v>
      </c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</row>
    <row r="159" spans="1:48" s="99" customFormat="1" x14ac:dyDescent="0.25">
      <c r="A159" s="53"/>
      <c r="B159" s="74"/>
      <c r="C159" s="75"/>
      <c r="D159" s="74"/>
      <c r="E159" s="76"/>
      <c r="F159" s="98"/>
      <c r="G159" s="56" t="s">
        <v>33</v>
      </c>
      <c r="H159" s="45" t="str">
        <f>IF(H158&lt;=4,"Leave",IF(H158&lt;7,"1/2 Day","Full Day"))</f>
        <v>Full Day</v>
      </c>
      <c r="I159" s="45" t="str">
        <f t="shared" ref="I159" si="1495">IF(I158&lt;=4,"Leave",IF(I158&lt;7,"1/2 Day","Full Day"))</f>
        <v>Full Day</v>
      </c>
      <c r="J159" s="45" t="str">
        <f t="shared" ref="J159" si="1496">IF(J158&lt;=4,"Leave",IF(J158&lt;7,"1/2 Day","Full Day"))</f>
        <v>Full Day</v>
      </c>
      <c r="K159" s="45" t="str">
        <f t="shared" ref="K159" si="1497">IF(K158&lt;=4,"Leave",IF(K158&lt;7,"1/2 Day","Full Day"))</f>
        <v>Leave</v>
      </c>
      <c r="L159" s="45" t="str">
        <f t="shared" ref="L159" si="1498">IF(L158&lt;=4,"Leave",IF(L158&lt;7,"1/2 Day","Full Day"))</f>
        <v>Full Day</v>
      </c>
      <c r="M159" s="45" t="str">
        <f t="shared" ref="M159" si="1499">IF(M158&lt;=4,"Leave",IF(M158&lt;7,"1/2 Day","Full Day"))</f>
        <v>Full Day</v>
      </c>
      <c r="N159" s="45" t="str">
        <f t="shared" ref="N159" si="1500">IF(N158&lt;=4,"Leave",IF(N158&lt;7,"1/2 Day","Full Day"))</f>
        <v>Full Day</v>
      </c>
      <c r="O159" s="45" t="str">
        <f t="shared" ref="O159" si="1501">IF(O158&lt;=4,"Leave",IF(O158&lt;7,"1/2 Day","Full Day"))</f>
        <v>Full Day</v>
      </c>
      <c r="P159" s="45" t="str">
        <f t="shared" ref="P159" si="1502">IF(P158&lt;=4,"Leave",IF(P158&lt;7,"1/2 Day","Full Day"))</f>
        <v>Full Day</v>
      </c>
      <c r="Q159" s="45" t="str">
        <f t="shared" ref="Q159" si="1503">IF(Q158&lt;=4,"Leave",IF(Q158&lt;7,"1/2 Day","Full Day"))</f>
        <v>Full Day</v>
      </c>
      <c r="R159" s="45" t="str">
        <f t="shared" ref="R159" si="1504">IF(R158&lt;=4,"Leave",IF(R158&lt;7,"1/2 Day","Full Day"))</f>
        <v>Full Day</v>
      </c>
      <c r="S159" s="45" t="str">
        <f t="shared" ref="S159" si="1505">IF(S158&lt;=4,"Leave",IF(S158&lt;7,"1/2 Day","Full Day"))</f>
        <v>Full Day</v>
      </c>
      <c r="T159" s="45" t="str">
        <f t="shared" ref="T159" si="1506">IF(T158&lt;=4,"Leave",IF(T158&lt;7,"1/2 Day","Full Day"))</f>
        <v>Full Day</v>
      </c>
      <c r="U159" s="45" t="str">
        <f t="shared" ref="U159" si="1507">IF(U158&lt;=4,"Leave",IF(U158&lt;7,"1/2 Day","Full Day"))</f>
        <v>Full Day</v>
      </c>
      <c r="V159" s="45" t="str">
        <f t="shared" ref="V159" si="1508">IF(V158&lt;=4,"Leave",IF(V158&lt;7,"1/2 Day","Full Day"))</f>
        <v>Full Day</v>
      </c>
      <c r="W159" s="45" t="str">
        <f t="shared" ref="W159" si="1509">IF(W158&lt;=4,"Leave",IF(W158&lt;7,"1/2 Day","Full Day"))</f>
        <v>Full Day</v>
      </c>
      <c r="X159" s="45" t="str">
        <f t="shared" ref="X159" si="1510">IF(X158&lt;=4,"Leave",IF(X158&lt;7,"1/2 Day","Full Day"))</f>
        <v>Leave</v>
      </c>
      <c r="Y159" s="45" t="str">
        <f t="shared" ref="Y159" si="1511">IF(Y158&lt;=4,"Leave",IF(Y158&lt;7,"1/2 Day","Full Day"))</f>
        <v>Leave</v>
      </c>
      <c r="Z159" s="45" t="str">
        <f t="shared" ref="Z159" si="1512">IF(Z158&lt;=4,"Leave",IF(Z158&lt;7,"1/2 Day","Full Day"))</f>
        <v>Leave</v>
      </c>
      <c r="AA159" s="45" t="str">
        <f t="shared" ref="AA159" si="1513">IF(AA158&lt;=4,"Leave",IF(AA158&lt;7,"1/2 Day","Full Day"))</f>
        <v>Leave</v>
      </c>
      <c r="AB159" s="45" t="str">
        <f t="shared" ref="AB159" si="1514">IF(AB158&lt;=4,"Leave",IF(AB158&lt;7,"1/2 Day","Full Day"))</f>
        <v>Leave</v>
      </c>
      <c r="AC159" s="45" t="str">
        <f t="shared" ref="AC159" si="1515">IF(AC158&lt;=4,"Leave",IF(AC158&lt;7,"1/2 Day","Full Day"))</f>
        <v>Leave</v>
      </c>
      <c r="AD159" s="45" t="str">
        <f t="shared" ref="AD159" si="1516">IF(AD158&lt;=4,"Leave",IF(AD158&lt;7,"1/2 Day","Full Day"))</f>
        <v>Leave</v>
      </c>
      <c r="AE159" s="45" t="str">
        <f t="shared" ref="AE159" si="1517">IF(AE158&lt;=4,"Leave",IF(AE158&lt;7,"1/2 Day","Full Day"))</f>
        <v>Leave</v>
      </c>
      <c r="AF159" s="45" t="str">
        <f t="shared" ref="AF159" si="1518">IF(AF158&lt;=4,"Leave",IF(AF158&lt;7,"1/2 Day","Full Day"))</f>
        <v>Leave</v>
      </c>
      <c r="AG159" s="45" t="str">
        <f t="shared" ref="AG159" si="1519">IF(AG158&lt;=4,"Leave",IF(AG158&lt;7,"1/2 Day","Full Day"))</f>
        <v>Leave</v>
      </c>
      <c r="AH159" s="45" t="str">
        <f t="shared" ref="AH159" si="1520">IF(AH158&lt;=4,"Leave",IF(AH158&lt;7,"1/2 Day","Full Day"))</f>
        <v>Leave</v>
      </c>
      <c r="AI159" s="45" t="str">
        <f t="shared" ref="AI159" si="1521">IF(AI158&lt;=4,"Leave",IF(AI158&lt;7,"1/2 Day","Full Day"))</f>
        <v>Leave</v>
      </c>
      <c r="AJ159" s="45" t="str">
        <f t="shared" ref="AJ159" si="1522">IF(AJ158&lt;=4,"Leave",IF(AJ158&lt;7,"1/2 Day","Full Day"))</f>
        <v>Leave</v>
      </c>
      <c r="AK159" s="45" t="str">
        <f t="shared" ref="AK159" si="1523">IF(AK158&lt;=4,"Leave",IF(AK158&lt;7,"1/2 Day","Full Day"))</f>
        <v>Leave</v>
      </c>
      <c r="AL159" s="45" t="str">
        <f t="shared" ref="AL159" si="1524">IF(AL158&lt;=4,"Leave",IF(AL158&lt;7,"1/2 Day","Full Day"))</f>
        <v>Leave</v>
      </c>
      <c r="AM159" s="40">
        <f>COUNTIF(H159:AI159,"Full Day")</f>
        <v>15</v>
      </c>
      <c r="AN159" s="40">
        <f>COUNTIF(H159:AI159,"Off")</f>
        <v>0</v>
      </c>
      <c r="AO159" s="40">
        <f>COUNTIF(H159:AL159,"Leave")</f>
        <v>16</v>
      </c>
      <c r="AP159" s="40"/>
      <c r="AQ159" s="40"/>
      <c r="AR159" s="40"/>
      <c r="AS159" s="40"/>
      <c r="AT159" s="40"/>
      <c r="AU159" s="40"/>
      <c r="AV159" s="40"/>
    </row>
    <row r="160" spans="1:48" s="97" customFormat="1" ht="17.25" customHeight="1" x14ac:dyDescent="0.3">
      <c r="A160" s="18">
        <f>+A153+1</f>
        <v>18</v>
      </c>
      <c r="B160" s="65" t="s">
        <v>74</v>
      </c>
      <c r="C160" s="66"/>
      <c r="D160" s="67" t="s">
        <v>62</v>
      </c>
      <c r="E160" s="71" t="s">
        <v>64</v>
      </c>
      <c r="F160" s="96"/>
      <c r="G160" s="23" t="s">
        <v>29</v>
      </c>
      <c r="H160" s="24">
        <v>0.84513888888888899</v>
      </c>
      <c r="I160" s="24" t="s">
        <v>195</v>
      </c>
      <c r="J160" s="24">
        <v>0.33749999999999997</v>
      </c>
      <c r="K160" s="24">
        <v>0.54027777777777775</v>
      </c>
      <c r="L160" s="24">
        <v>0.95347222222222217</v>
      </c>
      <c r="M160" s="24">
        <v>0.96666666666666667</v>
      </c>
      <c r="N160" s="24"/>
      <c r="O160" s="24">
        <v>0.34236111111111112</v>
      </c>
      <c r="P160" s="24"/>
      <c r="Q160" s="24">
        <v>0.34722222222222227</v>
      </c>
      <c r="R160" s="24">
        <v>0.95624999999999993</v>
      </c>
      <c r="S160" s="24">
        <v>0.9604166666666667</v>
      </c>
      <c r="T160" s="24">
        <v>0.9555555555555556</v>
      </c>
      <c r="U160" s="24">
        <v>0.82847222222222217</v>
      </c>
      <c r="V160" s="25">
        <v>0.84791666666666676</v>
      </c>
      <c r="W160" s="26">
        <v>0.94652777777777775</v>
      </c>
      <c r="X160" s="26">
        <v>0.9604166666666667</v>
      </c>
      <c r="Y160" s="26">
        <v>0.99930555555555556</v>
      </c>
      <c r="Z160" s="25"/>
      <c r="AA160" s="27"/>
      <c r="AB160" s="25"/>
      <c r="AC160" s="25"/>
      <c r="AD160" s="28"/>
      <c r="AE160" s="28"/>
      <c r="AF160" s="29"/>
      <c r="AG160" s="24"/>
      <c r="AH160" s="29"/>
      <c r="AI160" s="29"/>
      <c r="AJ160" s="29"/>
      <c r="AK160" s="24"/>
      <c r="AL160" s="29"/>
      <c r="AM160" s="30"/>
      <c r="AN160" s="30"/>
      <c r="AO160" s="30"/>
      <c r="AP160" s="30"/>
      <c r="AQ160" s="30"/>
      <c r="AR160" s="30"/>
      <c r="AS160" s="30"/>
      <c r="AT160" s="30"/>
      <c r="AU160" s="30"/>
      <c r="AV160" s="32"/>
    </row>
    <row r="161" spans="1:49" s="97" customFormat="1" x14ac:dyDescent="0.3">
      <c r="A161" s="18"/>
      <c r="B161" s="70"/>
      <c r="C161" s="66"/>
      <c r="D161" s="67"/>
      <c r="E161" s="71"/>
      <c r="F161" s="96"/>
      <c r="G161" s="23" t="s">
        <v>30</v>
      </c>
      <c r="H161" s="33" t="s">
        <v>195</v>
      </c>
      <c r="I161" s="24">
        <v>0.64236111111111105</v>
      </c>
      <c r="J161" s="24">
        <v>0.73611111111111116</v>
      </c>
      <c r="K161" s="24">
        <v>0.95486111111111116</v>
      </c>
      <c r="L161" s="24">
        <v>1.3673611111111112</v>
      </c>
      <c r="M161" s="24">
        <v>1.3666666666666665</v>
      </c>
      <c r="N161" s="24"/>
      <c r="O161" s="24">
        <v>0.73958333333333337</v>
      </c>
      <c r="P161" s="24"/>
      <c r="Q161" s="24">
        <v>0.7284722222222223</v>
      </c>
      <c r="R161" s="24">
        <v>1.3729166666666668</v>
      </c>
      <c r="S161" s="24">
        <v>1.3736111111111111</v>
      </c>
      <c r="T161" s="24">
        <v>1.3736111111111111</v>
      </c>
      <c r="U161" s="24">
        <v>1.3875</v>
      </c>
      <c r="V161" s="25">
        <v>1.3666666666666665</v>
      </c>
      <c r="W161" s="26">
        <v>1.3680555555555556</v>
      </c>
      <c r="X161" s="26">
        <v>1.372222222222222</v>
      </c>
      <c r="Y161" s="26">
        <v>1.3708333333333333</v>
      </c>
      <c r="Z161" s="25"/>
      <c r="AA161" s="27"/>
      <c r="AB161" s="25"/>
      <c r="AC161" s="25"/>
      <c r="AD161" s="28"/>
      <c r="AE161" s="26"/>
      <c r="AF161" s="29"/>
      <c r="AG161" s="26"/>
      <c r="AH161" s="29"/>
      <c r="AI161" s="29"/>
      <c r="AJ161" s="26"/>
      <c r="AK161" s="26"/>
      <c r="AL161" s="29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</row>
    <row r="162" spans="1:49" s="97" customFormat="1" x14ac:dyDescent="0.25">
      <c r="A162" s="18"/>
      <c r="B162" s="70"/>
      <c r="C162" s="66"/>
      <c r="D162" s="67"/>
      <c r="E162" s="71"/>
      <c r="F162" s="96"/>
      <c r="G162" s="23" t="s">
        <v>29</v>
      </c>
      <c r="H162" s="36"/>
      <c r="I162" s="24"/>
      <c r="J162" s="24"/>
      <c r="K162" s="24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7"/>
      <c r="W162" s="38"/>
      <c r="X162" s="36"/>
      <c r="Y162" s="36"/>
      <c r="Z162" s="26"/>
      <c r="AA162" s="39"/>
      <c r="AB162" s="40"/>
      <c r="AC162" s="40"/>
      <c r="AD162" s="40"/>
      <c r="AE162" s="40"/>
      <c r="AF162" s="41"/>
      <c r="AG162" s="40"/>
      <c r="AH162" s="41"/>
      <c r="AI162" s="41"/>
      <c r="AJ162" s="41"/>
      <c r="AK162" s="40"/>
      <c r="AL162" s="41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</row>
    <row r="163" spans="1:49" s="97" customFormat="1" x14ac:dyDescent="0.25">
      <c r="A163" s="18"/>
      <c r="B163" s="70"/>
      <c r="C163" s="66"/>
      <c r="D163" s="67"/>
      <c r="E163" s="71"/>
      <c r="F163" s="96"/>
      <c r="G163" s="23" t="s">
        <v>30</v>
      </c>
      <c r="H163" s="36"/>
      <c r="I163" s="24"/>
      <c r="J163" s="24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5"/>
      <c r="W163" s="36"/>
      <c r="X163" s="36"/>
      <c r="Y163" s="36"/>
      <c r="Z163" s="26"/>
      <c r="AA163" s="42"/>
      <c r="AB163" s="26"/>
      <c r="AC163" s="40"/>
      <c r="AD163" s="40"/>
      <c r="AE163" s="40"/>
      <c r="AF163" s="41"/>
      <c r="AG163" s="43"/>
      <c r="AH163" s="41"/>
      <c r="AI163" s="41"/>
      <c r="AJ163" s="41"/>
      <c r="AK163" s="43"/>
      <c r="AL163" s="41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</row>
    <row r="164" spans="1:49" s="97" customFormat="1" x14ac:dyDescent="0.25">
      <c r="A164" s="18"/>
      <c r="B164" s="70"/>
      <c r="C164" s="66"/>
      <c r="D164" s="67"/>
      <c r="E164" s="71"/>
      <c r="F164" s="96"/>
      <c r="G164" s="44" t="s">
        <v>31</v>
      </c>
      <c r="H164" s="45" t="e">
        <f>(H161-H160)+(H163-H162)</f>
        <v>#VALUE!</v>
      </c>
      <c r="I164" s="45" t="e">
        <f t="shared" ref="I164" si="1525">(I161-I160)+(I163-I162)</f>
        <v>#VALUE!</v>
      </c>
      <c r="J164" s="45">
        <f t="shared" ref="J164" si="1526">(J161-J160)+(J163-J162)</f>
        <v>0.39861111111111119</v>
      </c>
      <c r="K164" s="45">
        <f t="shared" ref="K164" si="1527">(K161-K160)+(K163-K162)</f>
        <v>0.41458333333333341</v>
      </c>
      <c r="L164" s="45">
        <f t="shared" ref="L164" si="1528">(L161-L160)+(L163-L162)</f>
        <v>0.41388888888888908</v>
      </c>
      <c r="M164" s="45">
        <f t="shared" ref="M164" si="1529">(M161-M160)+(M163-M162)</f>
        <v>0.3999999999999998</v>
      </c>
      <c r="N164" s="45">
        <f t="shared" ref="N164" si="1530">(N161-N160)+(N163-N162)</f>
        <v>0</v>
      </c>
      <c r="O164" s="45">
        <f t="shared" ref="O164" si="1531">(O161-O160)+(O163-O162)</f>
        <v>0.39722222222222225</v>
      </c>
      <c r="P164" s="45">
        <f t="shared" ref="P164" si="1532">(P161-P160)+(P163-P162)</f>
        <v>0</v>
      </c>
      <c r="Q164" s="45">
        <f t="shared" ref="Q164" si="1533">(Q161-Q160)+(Q163-Q162)</f>
        <v>0.38125000000000003</v>
      </c>
      <c r="R164" s="45">
        <f t="shared" ref="R164" si="1534">(R161-R160)+(R163-R162)</f>
        <v>0.41666666666666685</v>
      </c>
      <c r="S164" s="45">
        <f t="shared" ref="S164" si="1535">(S161-S160)+(S163-S162)</f>
        <v>0.41319444444444442</v>
      </c>
      <c r="T164" s="45">
        <f t="shared" ref="T164" si="1536">(T161-T160)+(T163-T162)</f>
        <v>0.41805555555555551</v>
      </c>
      <c r="U164" s="45">
        <f t="shared" ref="U164" si="1537">(U161-U160)+(U163-U162)</f>
        <v>0.55902777777777779</v>
      </c>
      <c r="V164" s="45">
        <f t="shared" ref="V164" si="1538">(V161-V160)+(V163-V162)</f>
        <v>0.51874999999999971</v>
      </c>
      <c r="W164" s="45">
        <f t="shared" ref="W164" si="1539">(W161-W160)+(W163-W162)</f>
        <v>0.42152777777777783</v>
      </c>
      <c r="X164" s="45">
        <f t="shared" ref="X164" si="1540">(X161-X160)+(X163-X162)</f>
        <v>0.41180555555555531</v>
      </c>
      <c r="Y164" s="45">
        <f t="shared" ref="Y164" si="1541">(Y161-Y160)+(Y163-Y162)</f>
        <v>0.37152777777777779</v>
      </c>
      <c r="Z164" s="45">
        <f t="shared" ref="Z164" si="1542">(Z161-Z160)+(Z163-Z162)</f>
        <v>0</v>
      </c>
      <c r="AA164" s="45">
        <f t="shared" ref="AA164" si="1543">(AA161-AA160)+(AA163-AA162)</f>
        <v>0</v>
      </c>
      <c r="AB164" s="45">
        <f t="shared" ref="AB164" si="1544">(AB161-AB160)+(AB163-AB162)</f>
        <v>0</v>
      </c>
      <c r="AC164" s="45">
        <f t="shared" ref="AC164" si="1545">(AC161-AC160)+(AC163-AC162)</f>
        <v>0</v>
      </c>
      <c r="AD164" s="45">
        <f t="shared" ref="AD164" si="1546">(AD161-AD160)+(AD163-AD162)</f>
        <v>0</v>
      </c>
      <c r="AE164" s="45">
        <f t="shared" ref="AE164" si="1547">(AE161-AE160)+(AE163-AE162)</f>
        <v>0</v>
      </c>
      <c r="AF164" s="45">
        <f t="shared" ref="AF164" si="1548">(AF161-AF160)+(AF163-AF162)</f>
        <v>0</v>
      </c>
      <c r="AG164" s="45">
        <f t="shared" ref="AG164" si="1549">(AG161-AG160)+(AG163-AG162)</f>
        <v>0</v>
      </c>
      <c r="AH164" s="45">
        <f t="shared" ref="AH164" si="1550">(AH161-AH160)+(AH163-AH162)</f>
        <v>0</v>
      </c>
      <c r="AI164" s="45">
        <f t="shared" ref="AI164" si="1551">(AI161-AI160)+(AI163-AI162)</f>
        <v>0</v>
      </c>
      <c r="AJ164" s="45">
        <f t="shared" ref="AJ164" si="1552">(AJ161-AJ160)+(AJ163-AJ162)</f>
        <v>0</v>
      </c>
      <c r="AK164" s="45">
        <f t="shared" ref="AK164" si="1553">(AK161-AK160)+(AK163-AK162)</f>
        <v>0</v>
      </c>
      <c r="AL164" s="45">
        <f t="shared" ref="AL164" si="1554">(AL161-AL160)+(AL163-AL162)</f>
        <v>0</v>
      </c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</row>
    <row r="165" spans="1:49" s="97" customFormat="1" x14ac:dyDescent="0.25">
      <c r="A165" s="18"/>
      <c r="B165" s="21"/>
      <c r="C165" s="73"/>
      <c r="D165" s="21"/>
      <c r="E165" s="71"/>
      <c r="F165" s="96"/>
      <c r="G165" s="44" t="s">
        <v>32</v>
      </c>
      <c r="H165" s="49" t="e">
        <f>H164*24</f>
        <v>#VALUE!</v>
      </c>
      <c r="I165" s="49" t="e">
        <f t="shared" ref="I165" si="1555">I164*24</f>
        <v>#VALUE!</v>
      </c>
      <c r="J165" s="49">
        <f t="shared" ref="J165" si="1556">J164*24</f>
        <v>9.5666666666666682</v>
      </c>
      <c r="K165" s="49">
        <f t="shared" ref="K165" si="1557">K164*24</f>
        <v>9.9500000000000028</v>
      </c>
      <c r="L165" s="49">
        <f t="shared" ref="L165" si="1558">L164*24</f>
        <v>9.9333333333333371</v>
      </c>
      <c r="M165" s="49">
        <f t="shared" ref="M165" si="1559">M164*24</f>
        <v>9.5999999999999943</v>
      </c>
      <c r="N165" s="49">
        <f t="shared" ref="N165" si="1560">N164*24</f>
        <v>0</v>
      </c>
      <c r="O165" s="49">
        <f t="shared" ref="O165" si="1561">O164*24</f>
        <v>9.533333333333335</v>
      </c>
      <c r="P165" s="49">
        <f t="shared" ref="P165" si="1562">P164*24</f>
        <v>0</v>
      </c>
      <c r="Q165" s="49">
        <f t="shared" ref="Q165" si="1563">Q164*24</f>
        <v>9.15</v>
      </c>
      <c r="R165" s="49">
        <f t="shared" ref="R165" si="1564">R164*24</f>
        <v>10.000000000000004</v>
      </c>
      <c r="S165" s="49">
        <f t="shared" ref="S165" si="1565">S164*24</f>
        <v>9.9166666666666661</v>
      </c>
      <c r="T165" s="49">
        <f t="shared" ref="T165" si="1566">T164*24</f>
        <v>10.033333333333331</v>
      </c>
      <c r="U165" s="49">
        <f t="shared" ref="U165" si="1567">U164*24</f>
        <v>13.416666666666668</v>
      </c>
      <c r="V165" s="49">
        <f t="shared" ref="V165" si="1568">V164*24</f>
        <v>12.449999999999992</v>
      </c>
      <c r="W165" s="49">
        <f t="shared" ref="W165" si="1569">W164*24</f>
        <v>10.116666666666667</v>
      </c>
      <c r="X165" s="49">
        <f t="shared" ref="X165" si="1570">X164*24</f>
        <v>9.8833333333333275</v>
      </c>
      <c r="Y165" s="49">
        <f t="shared" ref="Y165" si="1571">Y164*24</f>
        <v>8.9166666666666679</v>
      </c>
      <c r="Z165" s="49">
        <f t="shared" ref="Z165" si="1572">Z164*24</f>
        <v>0</v>
      </c>
      <c r="AA165" s="49">
        <f t="shared" ref="AA165" si="1573">AA164*24</f>
        <v>0</v>
      </c>
      <c r="AB165" s="49">
        <f t="shared" ref="AB165" si="1574">AB164*24</f>
        <v>0</v>
      </c>
      <c r="AC165" s="49">
        <f t="shared" ref="AC165" si="1575">AC164*24</f>
        <v>0</v>
      </c>
      <c r="AD165" s="49">
        <f t="shared" ref="AD165" si="1576">AD164*24</f>
        <v>0</v>
      </c>
      <c r="AE165" s="49">
        <f t="shared" ref="AE165" si="1577">AE164*24</f>
        <v>0</v>
      </c>
      <c r="AF165" s="49">
        <f t="shared" ref="AF165" si="1578">AF164*24</f>
        <v>0</v>
      </c>
      <c r="AG165" s="49">
        <f t="shared" ref="AG165" si="1579">AG164*24</f>
        <v>0</v>
      </c>
      <c r="AH165" s="49">
        <f t="shared" ref="AH165" si="1580">AH164*24</f>
        <v>0</v>
      </c>
      <c r="AI165" s="49">
        <f t="shared" ref="AI165" si="1581">AI164*24</f>
        <v>0</v>
      </c>
      <c r="AJ165" s="49">
        <f t="shared" ref="AJ165" si="1582">AJ164*24</f>
        <v>0</v>
      </c>
      <c r="AK165" s="49">
        <f t="shared" ref="AK165" si="1583">AK164*24</f>
        <v>0</v>
      </c>
      <c r="AL165" s="49">
        <f t="shared" ref="AL165" si="1584">AL164*24</f>
        <v>0</v>
      </c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</row>
    <row r="166" spans="1:49" s="99" customFormat="1" x14ac:dyDescent="0.25">
      <c r="A166" s="53"/>
      <c r="B166" s="74"/>
      <c r="C166" s="81"/>
      <c r="D166" s="74"/>
      <c r="E166" s="76"/>
      <c r="F166" s="98"/>
      <c r="G166" s="56" t="s">
        <v>33</v>
      </c>
      <c r="H166" s="45" t="e">
        <f>IF(H165&lt;=4,"Leave",IF(H165&lt;7,"1/2 Day","Full Day"))</f>
        <v>#VALUE!</v>
      </c>
      <c r="I166" s="45" t="e">
        <f t="shared" ref="I166" si="1585">IF(I165&lt;=4,"Leave",IF(I165&lt;7,"1/2 Day","Full Day"))</f>
        <v>#VALUE!</v>
      </c>
      <c r="J166" s="45" t="str">
        <f t="shared" ref="J166" si="1586">IF(J165&lt;=4,"Leave",IF(J165&lt;7,"1/2 Day","Full Day"))</f>
        <v>Full Day</v>
      </c>
      <c r="K166" s="45" t="str">
        <f t="shared" ref="K166" si="1587">IF(K165&lt;=4,"Leave",IF(K165&lt;7,"1/2 Day","Full Day"))</f>
        <v>Full Day</v>
      </c>
      <c r="L166" s="45" t="str">
        <f t="shared" ref="L166" si="1588">IF(L165&lt;=4,"Leave",IF(L165&lt;7,"1/2 Day","Full Day"))</f>
        <v>Full Day</v>
      </c>
      <c r="M166" s="45" t="str">
        <f t="shared" ref="M166" si="1589">IF(M165&lt;=4,"Leave",IF(M165&lt;7,"1/2 Day","Full Day"))</f>
        <v>Full Day</v>
      </c>
      <c r="N166" s="45" t="str">
        <f t="shared" ref="N166" si="1590">IF(N165&lt;=4,"Leave",IF(N165&lt;7,"1/2 Day","Full Day"))</f>
        <v>Leave</v>
      </c>
      <c r="O166" s="45" t="str">
        <f t="shared" ref="O166" si="1591">IF(O165&lt;=4,"Leave",IF(O165&lt;7,"1/2 Day","Full Day"))</f>
        <v>Full Day</v>
      </c>
      <c r="P166" s="45" t="str">
        <f t="shared" ref="P166" si="1592">IF(P165&lt;=4,"Leave",IF(P165&lt;7,"1/2 Day","Full Day"))</f>
        <v>Leave</v>
      </c>
      <c r="Q166" s="45" t="str">
        <f t="shared" ref="Q166" si="1593">IF(Q165&lt;=4,"Leave",IF(Q165&lt;7,"1/2 Day","Full Day"))</f>
        <v>Full Day</v>
      </c>
      <c r="R166" s="45" t="str">
        <f t="shared" ref="R166" si="1594">IF(R165&lt;=4,"Leave",IF(R165&lt;7,"1/2 Day","Full Day"))</f>
        <v>Full Day</v>
      </c>
      <c r="S166" s="45" t="str">
        <f t="shared" ref="S166" si="1595">IF(S165&lt;=4,"Leave",IF(S165&lt;7,"1/2 Day","Full Day"))</f>
        <v>Full Day</v>
      </c>
      <c r="T166" s="45" t="str">
        <f t="shared" ref="T166" si="1596">IF(T165&lt;=4,"Leave",IF(T165&lt;7,"1/2 Day","Full Day"))</f>
        <v>Full Day</v>
      </c>
      <c r="U166" s="45" t="str">
        <f t="shared" ref="U166" si="1597">IF(U165&lt;=4,"Leave",IF(U165&lt;7,"1/2 Day","Full Day"))</f>
        <v>Full Day</v>
      </c>
      <c r="V166" s="45" t="str">
        <f t="shared" ref="V166" si="1598">IF(V165&lt;=4,"Leave",IF(V165&lt;7,"1/2 Day","Full Day"))</f>
        <v>Full Day</v>
      </c>
      <c r="W166" s="45" t="str">
        <f t="shared" ref="W166" si="1599">IF(W165&lt;=4,"Leave",IF(W165&lt;7,"1/2 Day","Full Day"))</f>
        <v>Full Day</v>
      </c>
      <c r="X166" s="45" t="str">
        <f t="shared" ref="X166" si="1600">IF(X165&lt;=4,"Leave",IF(X165&lt;7,"1/2 Day","Full Day"))</f>
        <v>Full Day</v>
      </c>
      <c r="Y166" s="45" t="str">
        <f t="shared" ref="Y166" si="1601">IF(Y165&lt;=4,"Leave",IF(Y165&lt;7,"1/2 Day","Full Day"))</f>
        <v>Full Day</v>
      </c>
      <c r="Z166" s="45" t="str">
        <f t="shared" ref="Z166" si="1602">IF(Z165&lt;=4,"Leave",IF(Z165&lt;7,"1/2 Day","Full Day"))</f>
        <v>Leave</v>
      </c>
      <c r="AA166" s="45" t="str">
        <f t="shared" ref="AA166" si="1603">IF(AA165&lt;=4,"Leave",IF(AA165&lt;7,"1/2 Day","Full Day"))</f>
        <v>Leave</v>
      </c>
      <c r="AB166" s="45" t="str">
        <f t="shared" ref="AB166" si="1604">IF(AB165&lt;=4,"Leave",IF(AB165&lt;7,"1/2 Day","Full Day"))</f>
        <v>Leave</v>
      </c>
      <c r="AC166" s="45" t="str">
        <f t="shared" ref="AC166" si="1605">IF(AC165&lt;=4,"Leave",IF(AC165&lt;7,"1/2 Day","Full Day"))</f>
        <v>Leave</v>
      </c>
      <c r="AD166" s="45" t="str">
        <f t="shared" ref="AD166" si="1606">IF(AD165&lt;=4,"Leave",IF(AD165&lt;7,"1/2 Day","Full Day"))</f>
        <v>Leave</v>
      </c>
      <c r="AE166" s="45" t="str">
        <f t="shared" ref="AE166" si="1607">IF(AE165&lt;=4,"Leave",IF(AE165&lt;7,"1/2 Day","Full Day"))</f>
        <v>Leave</v>
      </c>
      <c r="AF166" s="45" t="str">
        <f t="shared" ref="AF166" si="1608">IF(AF165&lt;=4,"Leave",IF(AF165&lt;7,"1/2 Day","Full Day"))</f>
        <v>Leave</v>
      </c>
      <c r="AG166" s="45" t="str">
        <f t="shared" ref="AG166" si="1609">IF(AG165&lt;=4,"Leave",IF(AG165&lt;7,"1/2 Day","Full Day"))</f>
        <v>Leave</v>
      </c>
      <c r="AH166" s="45" t="str">
        <f t="shared" ref="AH166" si="1610">IF(AH165&lt;=4,"Leave",IF(AH165&lt;7,"1/2 Day","Full Day"))</f>
        <v>Leave</v>
      </c>
      <c r="AI166" s="45" t="str">
        <f t="shared" ref="AI166" si="1611">IF(AI165&lt;=4,"Leave",IF(AI165&lt;7,"1/2 Day","Full Day"))</f>
        <v>Leave</v>
      </c>
      <c r="AJ166" s="45" t="str">
        <f t="shared" ref="AJ166" si="1612">IF(AJ165&lt;=4,"Leave",IF(AJ165&lt;7,"1/2 Day","Full Day"))</f>
        <v>Leave</v>
      </c>
      <c r="AK166" s="45" t="str">
        <f t="shared" ref="AK166" si="1613">IF(AK165&lt;=4,"Leave",IF(AK165&lt;7,"1/2 Day","Full Day"))</f>
        <v>Leave</v>
      </c>
      <c r="AL166" s="45" t="str">
        <f t="shared" ref="AL166" si="1614">IF(AL165&lt;=4,"Leave",IF(AL165&lt;7,"1/2 Day","Full Day"))</f>
        <v>Leave</v>
      </c>
      <c r="AM166" s="40">
        <f>COUNTIF(H166:AI166,"Full Day")</f>
        <v>14</v>
      </c>
      <c r="AN166" s="40">
        <f>COUNTIF(H166:AI166,"Off")</f>
        <v>0</v>
      </c>
      <c r="AO166" s="40">
        <f>COUNTIF(H166:AL166,"Leave")</f>
        <v>15</v>
      </c>
      <c r="AP166" s="40"/>
      <c r="AQ166" s="40"/>
      <c r="AR166" s="40"/>
      <c r="AS166" s="40"/>
      <c r="AT166" s="40"/>
      <c r="AU166" s="40"/>
      <c r="AV166" s="100"/>
    </row>
    <row r="167" spans="1:49" s="97" customFormat="1" x14ac:dyDescent="0.3">
      <c r="A167" s="18">
        <f>+A160+1</f>
        <v>19</v>
      </c>
      <c r="B167" s="19" t="s">
        <v>75</v>
      </c>
      <c r="C167" s="20"/>
      <c r="D167" s="21" t="s">
        <v>62</v>
      </c>
      <c r="E167" s="22" t="s">
        <v>64</v>
      </c>
      <c r="F167" s="22"/>
      <c r="G167" s="23" t="s">
        <v>29</v>
      </c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5"/>
      <c r="W167" s="26"/>
      <c r="X167" s="26"/>
      <c r="Y167" s="26"/>
      <c r="Z167" s="25"/>
      <c r="AA167" s="27"/>
      <c r="AB167" s="25"/>
      <c r="AC167" s="25"/>
      <c r="AD167" s="28"/>
      <c r="AE167" s="28"/>
      <c r="AF167" s="29"/>
      <c r="AG167" s="24"/>
      <c r="AH167" s="29"/>
      <c r="AI167" s="29"/>
      <c r="AJ167" s="29"/>
      <c r="AK167" s="24"/>
      <c r="AL167" s="29"/>
      <c r="AM167" s="30"/>
      <c r="AN167" s="30"/>
      <c r="AO167" s="30"/>
      <c r="AP167" s="30"/>
      <c r="AQ167" s="30"/>
      <c r="AR167" s="30"/>
      <c r="AS167" s="30"/>
      <c r="AT167" s="31"/>
      <c r="AU167" s="30"/>
      <c r="AV167" s="89"/>
      <c r="AW167" s="101"/>
    </row>
    <row r="168" spans="1:49" s="97" customFormat="1" x14ac:dyDescent="0.3">
      <c r="A168" s="18"/>
      <c r="B168" s="20"/>
      <c r="C168" s="20"/>
      <c r="D168" s="20"/>
      <c r="E168" s="22"/>
      <c r="F168" s="22"/>
      <c r="G168" s="23" t="s">
        <v>30</v>
      </c>
      <c r="H168" s="33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5"/>
      <c r="W168" s="26"/>
      <c r="X168" s="26"/>
      <c r="Y168" s="26"/>
      <c r="Z168" s="25"/>
      <c r="AA168" s="27"/>
      <c r="AB168" s="25"/>
      <c r="AC168" s="25"/>
      <c r="AD168" s="28"/>
      <c r="AE168" s="26"/>
      <c r="AF168" s="29"/>
      <c r="AG168" s="26"/>
      <c r="AH168" s="29"/>
      <c r="AI168" s="29"/>
      <c r="AJ168" s="26"/>
      <c r="AK168" s="26"/>
      <c r="AL168" s="29"/>
      <c r="AM168" s="30"/>
      <c r="AN168" s="30"/>
      <c r="AO168" s="30"/>
      <c r="AP168" s="30"/>
      <c r="AQ168" s="30"/>
      <c r="AR168" s="30"/>
      <c r="AS168" s="30"/>
      <c r="AT168" s="31"/>
      <c r="AU168" s="30"/>
      <c r="AV168" s="89"/>
      <c r="AW168" s="101"/>
    </row>
    <row r="169" spans="1:49" s="97" customFormat="1" x14ac:dyDescent="0.3">
      <c r="A169" s="18"/>
      <c r="B169" s="20"/>
      <c r="C169" s="20"/>
      <c r="D169" s="20"/>
      <c r="E169" s="22"/>
      <c r="F169" s="22"/>
      <c r="G169" s="23" t="s">
        <v>29</v>
      </c>
      <c r="H169" s="36"/>
      <c r="I169" s="24"/>
      <c r="J169" s="24"/>
      <c r="K169" s="24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7"/>
      <c r="W169" s="38"/>
      <c r="X169" s="36"/>
      <c r="Y169" s="36"/>
      <c r="Z169" s="26"/>
      <c r="AA169" s="39"/>
      <c r="AB169" s="40"/>
      <c r="AC169" s="40"/>
      <c r="AD169" s="40"/>
      <c r="AE169" s="40"/>
      <c r="AF169" s="41"/>
      <c r="AG169" s="40"/>
      <c r="AH169" s="41"/>
      <c r="AI169" s="41"/>
      <c r="AJ169" s="41"/>
      <c r="AK169" s="40"/>
      <c r="AL169" s="41"/>
      <c r="AM169" s="30"/>
      <c r="AN169" s="30"/>
      <c r="AO169" s="30"/>
      <c r="AP169" s="30"/>
      <c r="AQ169" s="30"/>
      <c r="AR169" s="30"/>
      <c r="AS169" s="30"/>
      <c r="AT169" s="31"/>
      <c r="AU169" s="30"/>
      <c r="AV169" s="89"/>
      <c r="AW169" s="101"/>
    </row>
    <row r="170" spans="1:49" s="97" customFormat="1" x14ac:dyDescent="0.3">
      <c r="A170" s="18"/>
      <c r="B170" s="20"/>
      <c r="C170" s="20"/>
      <c r="D170" s="20"/>
      <c r="E170" s="22"/>
      <c r="F170" s="22"/>
      <c r="G170" s="23" t="s">
        <v>30</v>
      </c>
      <c r="H170" s="36"/>
      <c r="I170" s="24"/>
      <c r="J170" s="24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5"/>
      <c r="W170" s="36"/>
      <c r="X170" s="36"/>
      <c r="Y170" s="36"/>
      <c r="Z170" s="26"/>
      <c r="AA170" s="42"/>
      <c r="AB170" s="26"/>
      <c r="AC170" s="40"/>
      <c r="AD170" s="40"/>
      <c r="AE170" s="40"/>
      <c r="AF170" s="41"/>
      <c r="AG170" s="43"/>
      <c r="AH170" s="41"/>
      <c r="AI170" s="41"/>
      <c r="AJ170" s="41"/>
      <c r="AK170" s="43"/>
      <c r="AL170" s="41"/>
      <c r="AM170" s="30"/>
      <c r="AN170" s="30"/>
      <c r="AO170" s="30"/>
      <c r="AP170" s="30"/>
      <c r="AQ170" s="30"/>
      <c r="AR170" s="30"/>
      <c r="AS170" s="30"/>
      <c r="AT170" s="31"/>
      <c r="AU170" s="30"/>
      <c r="AV170" s="89"/>
      <c r="AW170" s="101"/>
    </row>
    <row r="171" spans="1:49" s="97" customFormat="1" x14ac:dyDescent="0.3">
      <c r="A171" s="18"/>
      <c r="B171" s="20"/>
      <c r="C171" s="20"/>
      <c r="D171" s="20"/>
      <c r="E171" s="22"/>
      <c r="F171" s="22"/>
      <c r="G171" s="44" t="s">
        <v>31</v>
      </c>
      <c r="H171" s="45">
        <f>(H168-H167)+(H170-H169)</f>
        <v>0</v>
      </c>
      <c r="I171" s="45">
        <f t="shared" ref="I171" si="1615">(I168-I167)+(I170-I169)</f>
        <v>0</v>
      </c>
      <c r="J171" s="45">
        <f t="shared" ref="J171" si="1616">(J168-J167)+(J170-J169)</f>
        <v>0</v>
      </c>
      <c r="K171" s="45">
        <f t="shared" ref="K171" si="1617">(K168-K167)+(K170-K169)</f>
        <v>0</v>
      </c>
      <c r="L171" s="45">
        <f t="shared" ref="L171" si="1618">(L168-L167)+(L170-L169)</f>
        <v>0</v>
      </c>
      <c r="M171" s="45">
        <f t="shared" ref="M171" si="1619">(M168-M167)+(M170-M169)</f>
        <v>0</v>
      </c>
      <c r="N171" s="45">
        <f t="shared" ref="N171" si="1620">(N168-N167)+(N170-N169)</f>
        <v>0</v>
      </c>
      <c r="O171" s="45">
        <f t="shared" ref="O171" si="1621">(O168-O167)+(O170-O169)</f>
        <v>0</v>
      </c>
      <c r="P171" s="45">
        <f t="shared" ref="P171" si="1622">(P168-P167)+(P170-P169)</f>
        <v>0</v>
      </c>
      <c r="Q171" s="45">
        <f t="shared" ref="Q171" si="1623">(Q168-Q167)+(Q170-Q169)</f>
        <v>0</v>
      </c>
      <c r="R171" s="45">
        <f t="shared" ref="R171" si="1624">(R168-R167)+(R170-R169)</f>
        <v>0</v>
      </c>
      <c r="S171" s="45">
        <f t="shared" ref="S171" si="1625">(S168-S167)+(S170-S169)</f>
        <v>0</v>
      </c>
      <c r="T171" s="45">
        <f t="shared" ref="T171" si="1626">(T168-T167)+(T170-T169)</f>
        <v>0</v>
      </c>
      <c r="U171" s="45">
        <f t="shared" ref="U171" si="1627">(U168-U167)+(U170-U169)</f>
        <v>0</v>
      </c>
      <c r="V171" s="45">
        <f t="shared" ref="V171" si="1628">(V168-V167)+(V170-V169)</f>
        <v>0</v>
      </c>
      <c r="W171" s="45">
        <f t="shared" ref="W171" si="1629">(W168-W167)+(W170-W169)</f>
        <v>0</v>
      </c>
      <c r="X171" s="45">
        <f t="shared" ref="X171" si="1630">(X168-X167)+(X170-X169)</f>
        <v>0</v>
      </c>
      <c r="Y171" s="45">
        <f t="shared" ref="Y171" si="1631">(Y168-Y167)+(Y170-Y169)</f>
        <v>0</v>
      </c>
      <c r="Z171" s="45">
        <f t="shared" ref="Z171" si="1632">(Z168-Z167)+(Z170-Z169)</f>
        <v>0</v>
      </c>
      <c r="AA171" s="45">
        <f t="shared" ref="AA171" si="1633">(AA168-AA167)+(AA170-AA169)</f>
        <v>0</v>
      </c>
      <c r="AB171" s="45">
        <f t="shared" ref="AB171" si="1634">(AB168-AB167)+(AB170-AB169)</f>
        <v>0</v>
      </c>
      <c r="AC171" s="45">
        <f t="shared" ref="AC171" si="1635">(AC168-AC167)+(AC170-AC169)</f>
        <v>0</v>
      </c>
      <c r="AD171" s="45">
        <f t="shared" ref="AD171" si="1636">(AD168-AD167)+(AD170-AD169)</f>
        <v>0</v>
      </c>
      <c r="AE171" s="45">
        <f t="shared" ref="AE171" si="1637">(AE168-AE167)+(AE170-AE169)</f>
        <v>0</v>
      </c>
      <c r="AF171" s="45">
        <f t="shared" ref="AF171" si="1638">(AF168-AF167)+(AF170-AF169)</f>
        <v>0</v>
      </c>
      <c r="AG171" s="45">
        <f t="shared" ref="AG171" si="1639">(AG168-AG167)+(AG170-AG169)</f>
        <v>0</v>
      </c>
      <c r="AH171" s="45">
        <f t="shared" ref="AH171" si="1640">(AH168-AH167)+(AH170-AH169)</f>
        <v>0</v>
      </c>
      <c r="AI171" s="45">
        <f t="shared" ref="AI171" si="1641">(AI168-AI167)+(AI170-AI169)</f>
        <v>0</v>
      </c>
      <c r="AJ171" s="45">
        <f t="shared" ref="AJ171" si="1642">(AJ168-AJ167)+(AJ170-AJ169)</f>
        <v>0</v>
      </c>
      <c r="AK171" s="45">
        <f t="shared" ref="AK171" si="1643">(AK168-AK167)+(AK170-AK169)</f>
        <v>0</v>
      </c>
      <c r="AL171" s="45">
        <f t="shared" ref="AL171" si="1644">(AL168-AL167)+(AL170-AL169)</f>
        <v>0</v>
      </c>
      <c r="AM171" s="30"/>
      <c r="AN171" s="30"/>
      <c r="AO171" s="30"/>
      <c r="AP171" s="30"/>
      <c r="AQ171" s="30"/>
      <c r="AR171" s="30"/>
      <c r="AS171" s="30"/>
      <c r="AT171" s="31"/>
      <c r="AU171" s="30"/>
      <c r="AV171" s="89"/>
      <c r="AW171" s="101"/>
    </row>
    <row r="172" spans="1:49" s="97" customFormat="1" x14ac:dyDescent="0.3">
      <c r="A172" s="18"/>
      <c r="B172" s="20"/>
      <c r="C172" s="20"/>
      <c r="D172" s="20"/>
      <c r="E172" s="22"/>
      <c r="F172" s="22"/>
      <c r="G172" s="44" t="s">
        <v>32</v>
      </c>
      <c r="H172" s="49">
        <f>H171*24</f>
        <v>0</v>
      </c>
      <c r="I172" s="49">
        <f t="shared" ref="I172" si="1645">I171*24</f>
        <v>0</v>
      </c>
      <c r="J172" s="49">
        <f t="shared" ref="J172" si="1646">J171*24</f>
        <v>0</v>
      </c>
      <c r="K172" s="49">
        <f t="shared" ref="K172" si="1647">K171*24</f>
        <v>0</v>
      </c>
      <c r="L172" s="49">
        <f t="shared" ref="L172" si="1648">L171*24</f>
        <v>0</v>
      </c>
      <c r="M172" s="49">
        <f t="shared" ref="M172" si="1649">M171*24</f>
        <v>0</v>
      </c>
      <c r="N172" s="49">
        <f t="shared" ref="N172" si="1650">N171*24</f>
        <v>0</v>
      </c>
      <c r="O172" s="49">
        <f t="shared" ref="O172" si="1651">O171*24</f>
        <v>0</v>
      </c>
      <c r="P172" s="49">
        <f t="shared" ref="P172" si="1652">P171*24</f>
        <v>0</v>
      </c>
      <c r="Q172" s="49">
        <f t="shared" ref="Q172" si="1653">Q171*24</f>
        <v>0</v>
      </c>
      <c r="R172" s="49">
        <f t="shared" ref="R172" si="1654">R171*24</f>
        <v>0</v>
      </c>
      <c r="S172" s="49">
        <f t="shared" ref="S172" si="1655">S171*24</f>
        <v>0</v>
      </c>
      <c r="T172" s="49">
        <f t="shared" ref="T172" si="1656">T171*24</f>
        <v>0</v>
      </c>
      <c r="U172" s="49">
        <f t="shared" ref="U172" si="1657">U171*24</f>
        <v>0</v>
      </c>
      <c r="V172" s="49">
        <f t="shared" ref="V172" si="1658">V171*24</f>
        <v>0</v>
      </c>
      <c r="W172" s="49">
        <f t="shared" ref="W172" si="1659">W171*24</f>
        <v>0</v>
      </c>
      <c r="X172" s="49">
        <f t="shared" ref="X172" si="1660">X171*24</f>
        <v>0</v>
      </c>
      <c r="Y172" s="49">
        <f t="shared" ref="Y172" si="1661">Y171*24</f>
        <v>0</v>
      </c>
      <c r="Z172" s="49">
        <f t="shared" ref="Z172" si="1662">Z171*24</f>
        <v>0</v>
      </c>
      <c r="AA172" s="49">
        <f t="shared" ref="AA172" si="1663">AA171*24</f>
        <v>0</v>
      </c>
      <c r="AB172" s="49">
        <f t="shared" ref="AB172" si="1664">AB171*24</f>
        <v>0</v>
      </c>
      <c r="AC172" s="49">
        <f t="shared" ref="AC172" si="1665">AC171*24</f>
        <v>0</v>
      </c>
      <c r="AD172" s="49">
        <f t="shared" ref="AD172" si="1666">AD171*24</f>
        <v>0</v>
      </c>
      <c r="AE172" s="49">
        <f t="shared" ref="AE172" si="1667">AE171*24</f>
        <v>0</v>
      </c>
      <c r="AF172" s="49">
        <f t="shared" ref="AF172" si="1668">AF171*24</f>
        <v>0</v>
      </c>
      <c r="AG172" s="49">
        <f t="shared" ref="AG172" si="1669">AG171*24</f>
        <v>0</v>
      </c>
      <c r="AH172" s="49">
        <f t="shared" ref="AH172" si="1670">AH171*24</f>
        <v>0</v>
      </c>
      <c r="AI172" s="49">
        <f t="shared" ref="AI172" si="1671">AI171*24</f>
        <v>0</v>
      </c>
      <c r="AJ172" s="49">
        <f t="shared" ref="AJ172" si="1672">AJ171*24</f>
        <v>0</v>
      </c>
      <c r="AK172" s="49">
        <f t="shared" ref="AK172" si="1673">AK171*24</f>
        <v>0</v>
      </c>
      <c r="AL172" s="49">
        <f t="shared" ref="AL172" si="1674">AL171*24</f>
        <v>0</v>
      </c>
      <c r="AM172" s="30"/>
      <c r="AN172" s="30"/>
      <c r="AO172" s="30"/>
      <c r="AP172" s="30"/>
      <c r="AQ172" s="30"/>
      <c r="AR172" s="30"/>
      <c r="AS172" s="30"/>
      <c r="AT172" s="31"/>
      <c r="AU172" s="30"/>
      <c r="AV172" s="89"/>
      <c r="AW172" s="101"/>
    </row>
    <row r="173" spans="1:49" s="99" customFormat="1" x14ac:dyDescent="0.3">
      <c r="A173" s="53"/>
      <c r="B173" s="54"/>
      <c r="C173" s="54"/>
      <c r="D173" s="54"/>
      <c r="E173" s="55"/>
      <c r="F173" s="55"/>
      <c r="G173" s="56" t="s">
        <v>33</v>
      </c>
      <c r="H173" s="45" t="str">
        <f>IF(H172&lt;=4,"Leave",IF(H172&lt;7,"1/2 Day","Full Day"))</f>
        <v>Leave</v>
      </c>
      <c r="I173" s="45" t="str">
        <f t="shared" ref="I173" si="1675">IF(I172&lt;=4,"Leave",IF(I172&lt;7,"1/2 Day","Full Day"))</f>
        <v>Leave</v>
      </c>
      <c r="J173" s="45" t="str">
        <f t="shared" ref="J173" si="1676">IF(J172&lt;=4,"Leave",IF(J172&lt;7,"1/2 Day","Full Day"))</f>
        <v>Leave</v>
      </c>
      <c r="K173" s="45" t="str">
        <f t="shared" ref="K173" si="1677">IF(K172&lt;=4,"Leave",IF(K172&lt;7,"1/2 Day","Full Day"))</f>
        <v>Leave</v>
      </c>
      <c r="L173" s="45" t="str">
        <f t="shared" ref="L173" si="1678">IF(L172&lt;=4,"Leave",IF(L172&lt;7,"1/2 Day","Full Day"))</f>
        <v>Leave</v>
      </c>
      <c r="M173" s="45" t="str">
        <f t="shared" ref="M173" si="1679">IF(M172&lt;=4,"Leave",IF(M172&lt;7,"1/2 Day","Full Day"))</f>
        <v>Leave</v>
      </c>
      <c r="N173" s="45" t="str">
        <f t="shared" ref="N173" si="1680">IF(N172&lt;=4,"Leave",IF(N172&lt;7,"1/2 Day","Full Day"))</f>
        <v>Leave</v>
      </c>
      <c r="O173" s="45" t="str">
        <f t="shared" ref="O173" si="1681">IF(O172&lt;=4,"Leave",IF(O172&lt;7,"1/2 Day","Full Day"))</f>
        <v>Leave</v>
      </c>
      <c r="P173" s="45" t="str">
        <f t="shared" ref="P173" si="1682">IF(P172&lt;=4,"Leave",IF(P172&lt;7,"1/2 Day","Full Day"))</f>
        <v>Leave</v>
      </c>
      <c r="Q173" s="45" t="str">
        <f t="shared" ref="Q173" si="1683">IF(Q172&lt;=4,"Leave",IF(Q172&lt;7,"1/2 Day","Full Day"))</f>
        <v>Leave</v>
      </c>
      <c r="R173" s="45" t="str">
        <f t="shared" ref="R173" si="1684">IF(R172&lt;=4,"Leave",IF(R172&lt;7,"1/2 Day","Full Day"))</f>
        <v>Leave</v>
      </c>
      <c r="S173" s="45" t="str">
        <f t="shared" ref="S173" si="1685">IF(S172&lt;=4,"Leave",IF(S172&lt;7,"1/2 Day","Full Day"))</f>
        <v>Leave</v>
      </c>
      <c r="T173" s="45" t="str">
        <f t="shared" ref="T173" si="1686">IF(T172&lt;=4,"Leave",IF(T172&lt;7,"1/2 Day","Full Day"))</f>
        <v>Leave</v>
      </c>
      <c r="U173" s="45" t="str">
        <f t="shared" ref="U173" si="1687">IF(U172&lt;=4,"Leave",IF(U172&lt;7,"1/2 Day","Full Day"))</f>
        <v>Leave</v>
      </c>
      <c r="V173" s="45" t="str">
        <f t="shared" ref="V173" si="1688">IF(V172&lt;=4,"Leave",IF(V172&lt;7,"1/2 Day","Full Day"))</f>
        <v>Leave</v>
      </c>
      <c r="W173" s="45" t="str">
        <f t="shared" ref="W173" si="1689">IF(W172&lt;=4,"Leave",IF(W172&lt;7,"1/2 Day","Full Day"))</f>
        <v>Leave</v>
      </c>
      <c r="X173" s="45" t="str">
        <f t="shared" ref="X173" si="1690">IF(X172&lt;=4,"Leave",IF(X172&lt;7,"1/2 Day","Full Day"))</f>
        <v>Leave</v>
      </c>
      <c r="Y173" s="45" t="str">
        <f t="shared" ref="Y173" si="1691">IF(Y172&lt;=4,"Leave",IF(Y172&lt;7,"1/2 Day","Full Day"))</f>
        <v>Leave</v>
      </c>
      <c r="Z173" s="45" t="str">
        <f t="shared" ref="Z173" si="1692">IF(Z172&lt;=4,"Leave",IF(Z172&lt;7,"1/2 Day","Full Day"))</f>
        <v>Leave</v>
      </c>
      <c r="AA173" s="45" t="str">
        <f t="shared" ref="AA173" si="1693">IF(AA172&lt;=4,"Leave",IF(AA172&lt;7,"1/2 Day","Full Day"))</f>
        <v>Leave</v>
      </c>
      <c r="AB173" s="45" t="str">
        <f t="shared" ref="AB173" si="1694">IF(AB172&lt;=4,"Leave",IF(AB172&lt;7,"1/2 Day","Full Day"))</f>
        <v>Leave</v>
      </c>
      <c r="AC173" s="45" t="str">
        <f t="shared" ref="AC173" si="1695">IF(AC172&lt;=4,"Leave",IF(AC172&lt;7,"1/2 Day","Full Day"))</f>
        <v>Leave</v>
      </c>
      <c r="AD173" s="45" t="str">
        <f t="shared" ref="AD173" si="1696">IF(AD172&lt;=4,"Leave",IF(AD172&lt;7,"1/2 Day","Full Day"))</f>
        <v>Leave</v>
      </c>
      <c r="AE173" s="45" t="str">
        <f t="shared" ref="AE173" si="1697">IF(AE172&lt;=4,"Leave",IF(AE172&lt;7,"1/2 Day","Full Day"))</f>
        <v>Leave</v>
      </c>
      <c r="AF173" s="45" t="str">
        <f t="shared" ref="AF173" si="1698">IF(AF172&lt;=4,"Leave",IF(AF172&lt;7,"1/2 Day","Full Day"))</f>
        <v>Leave</v>
      </c>
      <c r="AG173" s="45" t="str">
        <f t="shared" ref="AG173" si="1699">IF(AG172&lt;=4,"Leave",IF(AG172&lt;7,"1/2 Day","Full Day"))</f>
        <v>Leave</v>
      </c>
      <c r="AH173" s="45" t="str">
        <f t="shared" ref="AH173" si="1700">IF(AH172&lt;=4,"Leave",IF(AH172&lt;7,"1/2 Day","Full Day"))</f>
        <v>Leave</v>
      </c>
      <c r="AI173" s="45" t="str">
        <f t="shared" ref="AI173" si="1701">IF(AI172&lt;=4,"Leave",IF(AI172&lt;7,"1/2 Day","Full Day"))</f>
        <v>Leave</v>
      </c>
      <c r="AJ173" s="45" t="str">
        <f t="shared" ref="AJ173" si="1702">IF(AJ172&lt;=4,"Leave",IF(AJ172&lt;7,"1/2 Day","Full Day"))</f>
        <v>Leave</v>
      </c>
      <c r="AK173" s="45" t="str">
        <f t="shared" ref="AK173" si="1703">IF(AK172&lt;=4,"Leave",IF(AK172&lt;7,"1/2 Day","Full Day"))</f>
        <v>Leave</v>
      </c>
      <c r="AL173" s="45" t="str">
        <f t="shared" ref="AL173" si="1704">IF(AL172&lt;=4,"Leave",IF(AL172&lt;7,"1/2 Day","Full Day"))</f>
        <v>Leave</v>
      </c>
      <c r="AM173" s="40">
        <f>COUNTIF(H173:AI173,"Full Day")</f>
        <v>0</v>
      </c>
      <c r="AN173" s="40">
        <f>COUNTIF(H173:AI173,"Off")</f>
        <v>0</v>
      </c>
      <c r="AO173" s="40">
        <f>COUNTIF(H173:AL173,"Leave")</f>
        <v>31</v>
      </c>
      <c r="AP173" s="40"/>
      <c r="AQ173" s="40"/>
      <c r="AR173" s="40"/>
      <c r="AS173" s="40">
        <f>SUM(AM173:AR173)</f>
        <v>31</v>
      </c>
      <c r="AT173" s="57"/>
      <c r="AU173" s="40"/>
      <c r="AV173" s="100"/>
    </row>
    <row r="174" spans="1:49" s="97" customFormat="1" x14ac:dyDescent="0.3">
      <c r="A174" s="18">
        <f>+A167+1</f>
        <v>20</v>
      </c>
      <c r="B174" s="19" t="s">
        <v>203</v>
      </c>
      <c r="C174" s="20"/>
      <c r="D174" s="21" t="s">
        <v>62</v>
      </c>
      <c r="E174" s="22" t="s">
        <v>64</v>
      </c>
      <c r="F174" s="22"/>
      <c r="G174" s="23" t="s">
        <v>29</v>
      </c>
      <c r="H174" s="24"/>
      <c r="I174" s="24"/>
      <c r="J174" s="24"/>
      <c r="K174" s="24">
        <v>0.40833333333333338</v>
      </c>
      <c r="L174" s="24">
        <v>0.41319444444444442</v>
      </c>
      <c r="M174" s="24">
        <v>0.54166666666666663</v>
      </c>
      <c r="N174" s="24">
        <v>0.34791666666666665</v>
      </c>
      <c r="O174" s="24">
        <v>0.33680555555555558</v>
      </c>
      <c r="P174" s="24">
        <v>0.34166666666666662</v>
      </c>
      <c r="Q174" s="24">
        <v>0.43194444444444446</v>
      </c>
      <c r="R174" s="24">
        <v>0.58402777777777781</v>
      </c>
      <c r="S174" s="24">
        <v>0.57986111111111105</v>
      </c>
      <c r="T174" s="24">
        <v>0.35000000000000003</v>
      </c>
      <c r="U174" s="24">
        <v>0.3263888888888889</v>
      </c>
      <c r="V174" s="25">
        <v>0.30555555555555552</v>
      </c>
      <c r="W174" s="26">
        <v>0.35416666666666669</v>
      </c>
      <c r="X174" s="26">
        <v>0.34236111111111112</v>
      </c>
      <c r="Y174" s="26">
        <v>0.33611111111111108</v>
      </c>
      <c r="Z174" s="25">
        <v>0.33055555555555555</v>
      </c>
      <c r="AA174" s="27"/>
      <c r="AB174" s="25"/>
      <c r="AC174" s="25"/>
      <c r="AD174" s="28"/>
      <c r="AE174" s="28"/>
      <c r="AF174" s="29"/>
      <c r="AG174" s="24"/>
      <c r="AH174" s="29"/>
      <c r="AI174" s="29"/>
      <c r="AJ174" s="29"/>
      <c r="AK174" s="24"/>
      <c r="AL174" s="29"/>
      <c r="AM174" s="30"/>
      <c r="AN174" s="30"/>
      <c r="AO174" s="30"/>
      <c r="AP174" s="30"/>
      <c r="AQ174" s="30"/>
      <c r="AR174" s="30"/>
      <c r="AS174" s="30"/>
      <c r="AT174" s="31"/>
      <c r="AU174" s="31"/>
      <c r="AV174" s="32"/>
      <c r="AW174" s="101"/>
    </row>
    <row r="175" spans="1:49" s="97" customFormat="1" x14ac:dyDescent="0.3">
      <c r="A175" s="18"/>
      <c r="B175" s="20"/>
      <c r="C175" s="20"/>
      <c r="D175" s="20"/>
      <c r="E175" s="22"/>
      <c r="F175" s="22"/>
      <c r="G175" s="23" t="s">
        <v>30</v>
      </c>
      <c r="H175" s="33"/>
      <c r="I175" s="24"/>
      <c r="J175" s="24"/>
      <c r="K175" s="24">
        <v>0.89027777777777783</v>
      </c>
      <c r="L175" s="24">
        <v>0.86736111111111114</v>
      </c>
      <c r="M175" s="24">
        <v>0.9819444444444444</v>
      </c>
      <c r="N175" s="24">
        <v>0.55138888888888882</v>
      </c>
      <c r="O175" s="24">
        <v>0.54027777777777775</v>
      </c>
      <c r="P175" s="24">
        <v>0.78125</v>
      </c>
      <c r="Q175" s="24">
        <v>0.8569444444444444</v>
      </c>
      <c r="R175" s="24">
        <v>0.98958333333333337</v>
      </c>
      <c r="S175" s="24">
        <v>0.97222222222222221</v>
      </c>
      <c r="T175" s="24">
        <v>0.56111111111111112</v>
      </c>
      <c r="U175" s="24">
        <v>0.60763888888888895</v>
      </c>
      <c r="V175" s="25">
        <v>0.93055555555555547</v>
      </c>
      <c r="W175" s="26">
        <v>0.56944444444444442</v>
      </c>
      <c r="X175" s="26">
        <v>0.56111111111111112</v>
      </c>
      <c r="Y175" s="26">
        <v>0.55694444444444446</v>
      </c>
      <c r="Z175" s="25">
        <v>0.56319444444444444</v>
      </c>
      <c r="AA175" s="27"/>
      <c r="AB175" s="25"/>
      <c r="AC175" s="25"/>
      <c r="AD175" s="28"/>
      <c r="AE175" s="26"/>
      <c r="AF175" s="29"/>
      <c r="AG175" s="26"/>
      <c r="AH175" s="29"/>
      <c r="AI175" s="29"/>
      <c r="AJ175" s="26"/>
      <c r="AK175" s="26"/>
      <c r="AL175" s="29"/>
      <c r="AM175" s="30"/>
      <c r="AN175" s="30"/>
      <c r="AO175" s="30"/>
      <c r="AP175" s="30"/>
      <c r="AQ175" s="30"/>
      <c r="AR175" s="30"/>
      <c r="AS175" s="30"/>
      <c r="AT175" s="31"/>
      <c r="AU175" s="31"/>
      <c r="AV175" s="34"/>
      <c r="AW175" s="101"/>
    </row>
    <row r="176" spans="1:49" s="97" customFormat="1" x14ac:dyDescent="0.3">
      <c r="A176" s="18"/>
      <c r="B176" s="20"/>
      <c r="C176" s="20"/>
      <c r="D176" s="20"/>
      <c r="E176" s="22"/>
      <c r="F176" s="22"/>
      <c r="G176" s="23" t="s">
        <v>29</v>
      </c>
      <c r="H176" s="36"/>
      <c r="I176" s="24"/>
      <c r="J176" s="24"/>
      <c r="K176" s="24"/>
      <c r="L176" s="36"/>
      <c r="M176" s="36"/>
      <c r="N176" s="35">
        <v>0.75347222222222221</v>
      </c>
      <c r="O176" s="35">
        <v>0.76180555555555562</v>
      </c>
      <c r="P176" s="36"/>
      <c r="Q176" s="36"/>
      <c r="R176" s="36"/>
      <c r="S176" s="36"/>
      <c r="T176" s="35">
        <v>0.77083333333333337</v>
      </c>
      <c r="U176" s="35">
        <v>0.75902777777777775</v>
      </c>
      <c r="V176" s="37"/>
      <c r="W176" s="37">
        <v>0.75</v>
      </c>
      <c r="X176" s="35">
        <v>0.75277777777777777</v>
      </c>
      <c r="Y176" s="35">
        <v>0.75416666666666676</v>
      </c>
      <c r="Z176" s="26">
        <v>0.75138888888888899</v>
      </c>
      <c r="AA176" s="39"/>
      <c r="AB176" s="40"/>
      <c r="AC176" s="40"/>
      <c r="AD176" s="40"/>
      <c r="AE176" s="40"/>
      <c r="AF176" s="41"/>
      <c r="AG176" s="40"/>
      <c r="AH176" s="41"/>
      <c r="AI176" s="41"/>
      <c r="AJ176" s="41"/>
      <c r="AK176" s="40"/>
      <c r="AL176" s="41"/>
      <c r="AM176" s="30"/>
      <c r="AN176" s="30"/>
      <c r="AO176" s="30"/>
      <c r="AP176" s="30"/>
      <c r="AQ176" s="30"/>
      <c r="AR176" s="30"/>
      <c r="AS176" s="30"/>
      <c r="AT176" s="31"/>
      <c r="AU176" s="31"/>
      <c r="AV176" s="34"/>
      <c r="AW176" s="101"/>
    </row>
    <row r="177" spans="1:49" s="97" customFormat="1" x14ac:dyDescent="0.3">
      <c r="A177" s="18"/>
      <c r="B177" s="20"/>
      <c r="C177" s="20"/>
      <c r="D177" s="20"/>
      <c r="E177" s="22"/>
      <c r="F177" s="22"/>
      <c r="G177" s="23" t="s">
        <v>30</v>
      </c>
      <c r="H177" s="36"/>
      <c r="I177" s="24"/>
      <c r="J177" s="24"/>
      <c r="K177" s="36"/>
      <c r="L177" s="36"/>
      <c r="M177" s="36"/>
      <c r="N177" s="35">
        <v>0.96250000000000002</v>
      </c>
      <c r="O177" s="35">
        <v>0.98263888888888884</v>
      </c>
      <c r="P177" s="36"/>
      <c r="Q177" s="36"/>
      <c r="R177" s="36"/>
      <c r="S177" s="36"/>
      <c r="T177" s="218">
        <v>1.0055555555555555</v>
      </c>
      <c r="U177" s="35">
        <v>0.9590277777777777</v>
      </c>
      <c r="V177" s="35"/>
      <c r="W177" s="35">
        <v>0.97222222222222221</v>
      </c>
      <c r="X177" s="35">
        <v>0.97083333333333333</v>
      </c>
      <c r="Y177" s="35">
        <v>0.98263888888888884</v>
      </c>
      <c r="Z177" s="26">
        <v>0.97777777777777775</v>
      </c>
      <c r="AA177" s="42"/>
      <c r="AB177" s="26"/>
      <c r="AC177" s="40"/>
      <c r="AD177" s="40"/>
      <c r="AE177" s="40"/>
      <c r="AF177" s="41"/>
      <c r="AG177" s="43"/>
      <c r="AH177" s="41"/>
      <c r="AI177" s="41"/>
      <c r="AJ177" s="41"/>
      <c r="AK177" s="43"/>
      <c r="AL177" s="41"/>
      <c r="AM177" s="30"/>
      <c r="AN177" s="30"/>
      <c r="AO177" s="30"/>
      <c r="AP177" s="30"/>
      <c r="AQ177" s="30"/>
      <c r="AR177" s="30"/>
      <c r="AS177" s="30"/>
      <c r="AT177" s="31"/>
      <c r="AU177" s="31"/>
      <c r="AV177" s="34"/>
      <c r="AW177" s="101"/>
    </row>
    <row r="178" spans="1:49" s="97" customFormat="1" x14ac:dyDescent="0.3">
      <c r="A178" s="18"/>
      <c r="B178" s="20"/>
      <c r="C178" s="20"/>
      <c r="D178" s="20"/>
      <c r="E178" s="22"/>
      <c r="F178" s="22"/>
      <c r="G178" s="44" t="s">
        <v>31</v>
      </c>
      <c r="H178" s="45">
        <f>(H175-H174)+(H177-H176)</f>
        <v>0</v>
      </c>
      <c r="I178" s="45">
        <f t="shared" ref="I178" si="1705">(I175-I174)+(I177-I176)</f>
        <v>0</v>
      </c>
      <c r="J178" s="45">
        <f t="shared" ref="J178" si="1706">(J175-J174)+(J177-J176)</f>
        <v>0</v>
      </c>
      <c r="K178" s="45">
        <f t="shared" ref="K178" si="1707">(K175-K174)+(K177-K176)</f>
        <v>0.48194444444444445</v>
      </c>
      <c r="L178" s="45">
        <f t="shared" ref="L178" si="1708">(L175-L174)+(L177-L176)</f>
        <v>0.45416666666666672</v>
      </c>
      <c r="M178" s="45">
        <f t="shared" ref="M178" si="1709">(M175-M174)+(M177-M176)</f>
        <v>0.44027777777777777</v>
      </c>
      <c r="N178" s="45">
        <f t="shared" ref="N178" si="1710">(N175-N174)+(N177-N176)</f>
        <v>0.41249999999999998</v>
      </c>
      <c r="O178" s="45">
        <f t="shared" ref="O178" si="1711">(O175-O174)+(O177-O176)</f>
        <v>0.42430555555555538</v>
      </c>
      <c r="P178" s="45">
        <f t="shared" ref="P178" si="1712">(P175-P174)+(P177-P176)</f>
        <v>0.43958333333333338</v>
      </c>
      <c r="Q178" s="45">
        <f t="shared" ref="Q178" si="1713">(Q175-Q174)+(Q177-Q176)</f>
        <v>0.42499999999999993</v>
      </c>
      <c r="R178" s="45">
        <f t="shared" ref="R178" si="1714">(R175-R174)+(R177-R176)</f>
        <v>0.40555555555555556</v>
      </c>
      <c r="S178" s="45">
        <f t="shared" ref="S178" si="1715">(S175-S174)+(S177-S176)</f>
        <v>0.39236111111111116</v>
      </c>
      <c r="T178" s="45">
        <f t="shared" ref="T178" si="1716">(T175-T174)+(T177-T176)</f>
        <v>0.44583333333333325</v>
      </c>
      <c r="U178" s="45">
        <f t="shared" ref="U178" si="1717">(U175-U174)+(U177-U176)</f>
        <v>0.48125000000000001</v>
      </c>
      <c r="V178" s="45">
        <f t="shared" ref="V178" si="1718">(V175-V174)+(V177-V176)</f>
        <v>0.625</v>
      </c>
      <c r="W178" s="45">
        <f t="shared" ref="W178" si="1719">(W175-W174)+(W177-W176)</f>
        <v>0.43749999999999994</v>
      </c>
      <c r="X178" s="45">
        <f t="shared" ref="X178" si="1720">(X175-X174)+(X177-X176)</f>
        <v>0.43680555555555556</v>
      </c>
      <c r="Y178" s="45">
        <f t="shared" ref="Y178:Z178" si="1721">(Y175-Y174)+(Y177-Y176)</f>
        <v>0.44930555555555546</v>
      </c>
      <c r="Z178" s="45">
        <f t="shared" si="1721"/>
        <v>0.45902777777777765</v>
      </c>
      <c r="AA178" s="45">
        <f t="shared" ref="AA178" si="1722">(AA175-AA174)+(AA177-AA176)</f>
        <v>0</v>
      </c>
      <c r="AB178" s="45">
        <f t="shared" ref="AB178" si="1723">(AB175-AB174)+(AB177-AB176)</f>
        <v>0</v>
      </c>
      <c r="AC178" s="45">
        <f t="shared" ref="AC178" si="1724">(AC175-AC174)+(AC177-AC176)</f>
        <v>0</v>
      </c>
      <c r="AD178" s="45">
        <f t="shared" ref="AD178" si="1725">(AD175-AD174)+(AD177-AD176)</f>
        <v>0</v>
      </c>
      <c r="AE178" s="45">
        <f t="shared" ref="AE178" si="1726">(AE175-AE174)+(AE177-AE176)</f>
        <v>0</v>
      </c>
      <c r="AF178" s="45">
        <f t="shared" ref="AF178" si="1727">(AF175-AF174)+(AF177-AF176)</f>
        <v>0</v>
      </c>
      <c r="AG178" s="45">
        <f t="shared" ref="AG178" si="1728">(AG175-AG174)+(AG177-AG176)</f>
        <v>0</v>
      </c>
      <c r="AH178" s="45">
        <f t="shared" ref="AH178" si="1729">(AH175-AH174)+(AH177-AH176)</f>
        <v>0</v>
      </c>
      <c r="AI178" s="45">
        <f t="shared" ref="AI178" si="1730">(AI175-AI174)+(AI177-AI176)</f>
        <v>0</v>
      </c>
      <c r="AJ178" s="45">
        <f t="shared" ref="AJ178" si="1731">(AJ175-AJ174)+(AJ177-AJ176)</f>
        <v>0</v>
      </c>
      <c r="AK178" s="45">
        <f t="shared" ref="AK178" si="1732">(AK175-AK174)+(AK177-AK176)</f>
        <v>0</v>
      </c>
      <c r="AL178" s="45">
        <f t="shared" ref="AL178" si="1733">(AL175-AL174)+(AL177-AL176)</f>
        <v>0</v>
      </c>
      <c r="AM178" s="30"/>
      <c r="AN178" s="30"/>
      <c r="AO178" s="30"/>
      <c r="AP178" s="30"/>
      <c r="AQ178" s="30"/>
      <c r="AR178" s="30"/>
      <c r="AS178" s="30"/>
      <c r="AT178" s="31"/>
      <c r="AU178" s="31"/>
      <c r="AV178" s="34"/>
      <c r="AW178" s="101"/>
    </row>
    <row r="179" spans="1:49" s="97" customFormat="1" x14ac:dyDescent="0.3">
      <c r="A179" s="18"/>
      <c r="B179" s="20"/>
      <c r="C179" s="20"/>
      <c r="D179" s="20"/>
      <c r="E179" s="22"/>
      <c r="F179" s="22"/>
      <c r="G179" s="44" t="s">
        <v>32</v>
      </c>
      <c r="H179" s="49">
        <f>H178*24</f>
        <v>0</v>
      </c>
      <c r="I179" s="49">
        <f t="shared" ref="I179" si="1734">I178*24</f>
        <v>0</v>
      </c>
      <c r="J179" s="49">
        <f t="shared" ref="J179" si="1735">J178*24</f>
        <v>0</v>
      </c>
      <c r="K179" s="49">
        <f t="shared" ref="K179" si="1736">K178*24</f>
        <v>11.566666666666666</v>
      </c>
      <c r="L179" s="49">
        <f t="shared" ref="L179" si="1737">L178*24</f>
        <v>10.900000000000002</v>
      </c>
      <c r="M179" s="49">
        <f t="shared" ref="M179" si="1738">M178*24</f>
        <v>10.566666666666666</v>
      </c>
      <c r="N179" s="49">
        <f t="shared" ref="N179" si="1739">N178*24</f>
        <v>9.8999999999999986</v>
      </c>
      <c r="O179" s="49">
        <f t="shared" ref="O179" si="1740">O178*24</f>
        <v>10.18333333333333</v>
      </c>
      <c r="P179" s="49">
        <f t="shared" ref="P179" si="1741">P178*24</f>
        <v>10.55</v>
      </c>
      <c r="Q179" s="49">
        <f t="shared" ref="Q179" si="1742">Q178*24</f>
        <v>10.199999999999999</v>
      </c>
      <c r="R179" s="49">
        <f t="shared" ref="R179" si="1743">R178*24</f>
        <v>9.7333333333333343</v>
      </c>
      <c r="S179" s="49">
        <f t="shared" ref="S179" si="1744">S178*24</f>
        <v>9.4166666666666679</v>
      </c>
      <c r="T179" s="49">
        <f t="shared" ref="T179" si="1745">T178*24</f>
        <v>10.699999999999998</v>
      </c>
      <c r="U179" s="49">
        <f t="shared" ref="U179" si="1746">U178*24</f>
        <v>11.55</v>
      </c>
      <c r="V179" s="49">
        <f t="shared" ref="V179" si="1747">V178*24</f>
        <v>15</v>
      </c>
      <c r="W179" s="49">
        <f t="shared" ref="W179" si="1748">W178*24</f>
        <v>10.499999999999998</v>
      </c>
      <c r="X179" s="49">
        <f t="shared" ref="X179" si="1749">X178*24</f>
        <v>10.483333333333334</v>
      </c>
      <c r="Y179" s="49">
        <f t="shared" ref="Y179:Z179" si="1750">Y178*24</f>
        <v>10.783333333333331</v>
      </c>
      <c r="Z179" s="49">
        <f t="shared" si="1750"/>
        <v>11.016666666666664</v>
      </c>
      <c r="AA179" s="49">
        <f t="shared" ref="AA179" si="1751">AA178*24</f>
        <v>0</v>
      </c>
      <c r="AB179" s="49">
        <f t="shared" ref="AB179" si="1752">AB178*24</f>
        <v>0</v>
      </c>
      <c r="AC179" s="49">
        <f t="shared" ref="AC179" si="1753">AC178*24</f>
        <v>0</v>
      </c>
      <c r="AD179" s="49">
        <f t="shared" ref="AD179" si="1754">AD178*24</f>
        <v>0</v>
      </c>
      <c r="AE179" s="49">
        <f t="shared" ref="AE179" si="1755">AE178*24</f>
        <v>0</v>
      </c>
      <c r="AF179" s="49">
        <f t="shared" ref="AF179" si="1756">AF178*24</f>
        <v>0</v>
      </c>
      <c r="AG179" s="49">
        <f t="shared" ref="AG179" si="1757">AG178*24</f>
        <v>0</v>
      </c>
      <c r="AH179" s="49">
        <f t="shared" ref="AH179" si="1758">AH178*24</f>
        <v>0</v>
      </c>
      <c r="AI179" s="49">
        <f t="shared" ref="AI179" si="1759">AI178*24</f>
        <v>0</v>
      </c>
      <c r="AJ179" s="49">
        <f t="shared" ref="AJ179" si="1760">AJ178*24</f>
        <v>0</v>
      </c>
      <c r="AK179" s="49">
        <f t="shared" ref="AK179" si="1761">AK178*24</f>
        <v>0</v>
      </c>
      <c r="AL179" s="49">
        <f t="shared" ref="AL179" si="1762">AL178*24</f>
        <v>0</v>
      </c>
      <c r="AM179" s="30"/>
      <c r="AN179" s="30"/>
      <c r="AO179" s="30"/>
      <c r="AP179" s="30"/>
      <c r="AQ179" s="30"/>
      <c r="AR179" s="30"/>
      <c r="AS179" s="30"/>
      <c r="AT179" s="31"/>
      <c r="AU179" s="31"/>
      <c r="AV179" s="34"/>
      <c r="AW179" s="101"/>
    </row>
    <row r="180" spans="1:49" s="99" customFormat="1" x14ac:dyDescent="0.3">
      <c r="A180" s="53"/>
      <c r="B180" s="54"/>
      <c r="C180" s="54"/>
      <c r="D180" s="54"/>
      <c r="E180" s="55"/>
      <c r="F180" s="55"/>
      <c r="G180" s="56" t="s">
        <v>33</v>
      </c>
      <c r="H180" s="45" t="str">
        <f>IF(H179&lt;=4,"Leave",IF(H179&lt;7,"1/2 Day","Full Day"))</f>
        <v>Leave</v>
      </c>
      <c r="I180" s="45" t="str">
        <f t="shared" ref="I180" si="1763">IF(I179&lt;=4,"Leave",IF(I179&lt;7,"1/2 Day","Full Day"))</f>
        <v>Leave</v>
      </c>
      <c r="J180" s="45" t="str">
        <f t="shared" ref="J180" si="1764">IF(J179&lt;=4,"Leave",IF(J179&lt;7,"1/2 Day","Full Day"))</f>
        <v>Leave</v>
      </c>
      <c r="K180" s="45" t="str">
        <f t="shared" ref="K180" si="1765">IF(K179&lt;=4,"Leave",IF(K179&lt;7,"1/2 Day","Full Day"))</f>
        <v>Full Day</v>
      </c>
      <c r="L180" s="45" t="str">
        <f t="shared" ref="L180" si="1766">IF(L179&lt;=4,"Leave",IF(L179&lt;7,"1/2 Day","Full Day"))</f>
        <v>Full Day</v>
      </c>
      <c r="M180" s="45" t="str">
        <f t="shared" ref="M180" si="1767">IF(M179&lt;=4,"Leave",IF(M179&lt;7,"1/2 Day","Full Day"))</f>
        <v>Full Day</v>
      </c>
      <c r="N180" s="45" t="str">
        <f t="shared" ref="N180" si="1768">IF(N179&lt;=4,"Leave",IF(N179&lt;7,"1/2 Day","Full Day"))</f>
        <v>Full Day</v>
      </c>
      <c r="O180" s="45" t="str">
        <f t="shared" ref="O180" si="1769">IF(O179&lt;=4,"Leave",IF(O179&lt;7,"1/2 Day","Full Day"))</f>
        <v>Full Day</v>
      </c>
      <c r="P180" s="45" t="str">
        <f t="shared" ref="P180" si="1770">IF(P179&lt;=4,"Leave",IF(P179&lt;7,"1/2 Day","Full Day"))</f>
        <v>Full Day</v>
      </c>
      <c r="Q180" s="45" t="str">
        <f t="shared" ref="Q180" si="1771">IF(Q179&lt;=4,"Leave",IF(Q179&lt;7,"1/2 Day","Full Day"))</f>
        <v>Full Day</v>
      </c>
      <c r="R180" s="45" t="str">
        <f t="shared" ref="R180" si="1772">IF(R179&lt;=4,"Leave",IF(R179&lt;7,"1/2 Day","Full Day"))</f>
        <v>Full Day</v>
      </c>
      <c r="S180" s="45" t="str">
        <f t="shared" ref="S180" si="1773">IF(S179&lt;=4,"Leave",IF(S179&lt;7,"1/2 Day","Full Day"))</f>
        <v>Full Day</v>
      </c>
      <c r="T180" s="45" t="str">
        <f t="shared" ref="T180" si="1774">IF(T179&lt;=4,"Leave",IF(T179&lt;7,"1/2 Day","Full Day"))</f>
        <v>Full Day</v>
      </c>
      <c r="U180" s="45" t="str">
        <f t="shared" ref="U180" si="1775">IF(U179&lt;=4,"Leave",IF(U179&lt;7,"1/2 Day","Full Day"))</f>
        <v>Full Day</v>
      </c>
      <c r="V180" s="45" t="str">
        <f t="shared" ref="V180" si="1776">IF(V179&lt;=4,"Leave",IF(V179&lt;7,"1/2 Day","Full Day"))</f>
        <v>Full Day</v>
      </c>
      <c r="W180" s="45" t="str">
        <f t="shared" ref="W180" si="1777">IF(W179&lt;=4,"Leave",IF(W179&lt;7,"1/2 Day","Full Day"))</f>
        <v>Full Day</v>
      </c>
      <c r="X180" s="45" t="str">
        <f t="shared" ref="X180" si="1778">IF(X179&lt;=4,"Leave",IF(X179&lt;7,"1/2 Day","Full Day"))</f>
        <v>Full Day</v>
      </c>
      <c r="Y180" s="45" t="str">
        <f t="shared" ref="Y180:Z180" si="1779">IF(Y179&lt;=4,"Leave",IF(Y179&lt;7,"1/2 Day","Full Day"))</f>
        <v>Full Day</v>
      </c>
      <c r="Z180" s="45" t="str">
        <f t="shared" si="1779"/>
        <v>Full Day</v>
      </c>
      <c r="AA180" s="45" t="str">
        <f t="shared" ref="AA180" si="1780">IF(AA179&lt;=4,"Leave",IF(AA179&lt;7,"1/2 Day","Full Day"))</f>
        <v>Leave</v>
      </c>
      <c r="AB180" s="45" t="str">
        <f t="shared" ref="AB180" si="1781">IF(AB179&lt;=4,"Leave",IF(AB179&lt;7,"1/2 Day","Full Day"))</f>
        <v>Leave</v>
      </c>
      <c r="AC180" s="45" t="str">
        <f t="shared" ref="AC180" si="1782">IF(AC179&lt;=4,"Leave",IF(AC179&lt;7,"1/2 Day","Full Day"))</f>
        <v>Leave</v>
      </c>
      <c r="AD180" s="45" t="str">
        <f t="shared" ref="AD180" si="1783">IF(AD179&lt;=4,"Leave",IF(AD179&lt;7,"1/2 Day","Full Day"))</f>
        <v>Leave</v>
      </c>
      <c r="AE180" s="45" t="str">
        <f t="shared" ref="AE180" si="1784">IF(AE179&lt;=4,"Leave",IF(AE179&lt;7,"1/2 Day","Full Day"))</f>
        <v>Leave</v>
      </c>
      <c r="AF180" s="45" t="str">
        <f t="shared" ref="AF180" si="1785">IF(AF179&lt;=4,"Leave",IF(AF179&lt;7,"1/2 Day","Full Day"))</f>
        <v>Leave</v>
      </c>
      <c r="AG180" s="45" t="str">
        <f t="shared" ref="AG180" si="1786">IF(AG179&lt;=4,"Leave",IF(AG179&lt;7,"1/2 Day","Full Day"))</f>
        <v>Leave</v>
      </c>
      <c r="AH180" s="45" t="str">
        <f t="shared" ref="AH180" si="1787">IF(AH179&lt;=4,"Leave",IF(AH179&lt;7,"1/2 Day","Full Day"))</f>
        <v>Leave</v>
      </c>
      <c r="AI180" s="45" t="str">
        <f t="shared" ref="AI180" si="1788">IF(AI179&lt;=4,"Leave",IF(AI179&lt;7,"1/2 Day","Full Day"))</f>
        <v>Leave</v>
      </c>
      <c r="AJ180" s="45" t="str">
        <f t="shared" ref="AJ180" si="1789">IF(AJ179&lt;=4,"Leave",IF(AJ179&lt;7,"1/2 Day","Full Day"))</f>
        <v>Leave</v>
      </c>
      <c r="AK180" s="45" t="str">
        <f t="shared" ref="AK180" si="1790">IF(AK179&lt;=4,"Leave",IF(AK179&lt;7,"1/2 Day","Full Day"))</f>
        <v>Leave</v>
      </c>
      <c r="AL180" s="45" t="str">
        <f t="shared" ref="AL180" si="1791">IF(AL179&lt;=4,"Leave",IF(AL179&lt;7,"1/2 Day","Full Day"))</f>
        <v>Leave</v>
      </c>
      <c r="AM180" s="40">
        <f>COUNTIF(H180:AI180,"Full Day")</f>
        <v>16</v>
      </c>
      <c r="AN180" s="40">
        <f>COUNTIF(H180:AI180,"Off")</f>
        <v>0</v>
      </c>
      <c r="AO180" s="40">
        <f>COUNTIF(H180:AL180,"Leave")</f>
        <v>15</v>
      </c>
      <c r="AP180" s="40">
        <v>0</v>
      </c>
      <c r="AQ180" s="40">
        <v>0</v>
      </c>
      <c r="AR180" s="40">
        <v>0</v>
      </c>
      <c r="AS180" s="40">
        <f>SUM(AM180:AR180)</f>
        <v>31</v>
      </c>
      <c r="AT180" s="57"/>
      <c r="AU180" s="57"/>
      <c r="AV180" s="58"/>
    </row>
    <row r="181" spans="1:49" s="97" customFormat="1" ht="26.4" x14ac:dyDescent="0.3">
      <c r="A181" s="18">
        <f>+A174+1</f>
        <v>21</v>
      </c>
      <c r="B181" s="19" t="s">
        <v>76</v>
      </c>
      <c r="C181" s="20"/>
      <c r="D181" s="21" t="s">
        <v>62</v>
      </c>
      <c r="E181" s="71" t="s">
        <v>73</v>
      </c>
      <c r="F181" s="22"/>
      <c r="G181" s="23" t="s">
        <v>29</v>
      </c>
      <c r="H181" s="24">
        <v>0.33263888888888887</v>
      </c>
      <c r="I181" s="24">
        <v>0.5444444444444444</v>
      </c>
      <c r="J181" s="24">
        <v>0.54166666666666663</v>
      </c>
      <c r="K181" s="24">
        <v>0.33263888888888887</v>
      </c>
      <c r="L181" s="24">
        <v>0.33333333333333331</v>
      </c>
      <c r="M181" s="24"/>
      <c r="N181" s="24">
        <v>0.33958333333333335</v>
      </c>
      <c r="O181" s="24">
        <v>0.3979166666666667</v>
      </c>
      <c r="P181" s="24">
        <v>0.55486111111111114</v>
      </c>
      <c r="Q181" s="24">
        <v>0.3347222222222222</v>
      </c>
      <c r="R181" s="24">
        <v>0.32777777777777778</v>
      </c>
      <c r="S181" s="24"/>
      <c r="T181" s="24">
        <v>0.3430555555555555</v>
      </c>
      <c r="U181" s="24">
        <v>0.32013888888888892</v>
      </c>
      <c r="V181" s="25">
        <v>0.32916666666666666</v>
      </c>
      <c r="W181" s="26">
        <v>0.34513888888888888</v>
      </c>
      <c r="X181" s="26">
        <v>0.33333333333333331</v>
      </c>
      <c r="Y181" s="26">
        <v>0.3347222222222222</v>
      </c>
      <c r="Z181" s="25">
        <v>0.33055555555555555</v>
      </c>
      <c r="AA181" s="27"/>
      <c r="AB181" s="25"/>
      <c r="AC181" s="25"/>
      <c r="AD181" s="28"/>
      <c r="AE181" s="28"/>
      <c r="AF181" s="29"/>
      <c r="AG181" s="24"/>
      <c r="AH181" s="29"/>
      <c r="AI181" s="29"/>
      <c r="AJ181" s="29"/>
      <c r="AK181" s="24"/>
      <c r="AL181" s="29"/>
      <c r="AM181" s="30"/>
      <c r="AN181" s="30"/>
      <c r="AO181" s="30"/>
      <c r="AP181" s="30"/>
      <c r="AQ181" s="30"/>
      <c r="AR181" s="30"/>
      <c r="AS181" s="30"/>
      <c r="AT181" s="31"/>
      <c r="AU181" s="31"/>
      <c r="AV181" s="32"/>
      <c r="AW181" s="101"/>
    </row>
    <row r="182" spans="1:49" s="97" customFormat="1" x14ac:dyDescent="0.3">
      <c r="A182" s="18"/>
      <c r="B182" s="20"/>
      <c r="C182" s="20"/>
      <c r="D182" s="20"/>
      <c r="E182" s="22"/>
      <c r="F182" s="22"/>
      <c r="G182" s="23" t="s">
        <v>30</v>
      </c>
      <c r="H182" s="33">
        <v>0.60138888888888886</v>
      </c>
      <c r="I182" s="24">
        <v>0.96944444444444444</v>
      </c>
      <c r="J182" s="24">
        <v>0.96458333333333324</v>
      </c>
      <c r="K182" s="24">
        <v>0.57986111111111105</v>
      </c>
      <c r="L182" s="24">
        <v>0.54999999999999993</v>
      </c>
      <c r="M182" s="24"/>
      <c r="N182" s="24">
        <v>0.77083333333333337</v>
      </c>
      <c r="O182" s="24">
        <v>0.86805555555555547</v>
      </c>
      <c r="P182" s="24">
        <v>0.96805555555555556</v>
      </c>
      <c r="Q182" s="24">
        <v>0.55138888888888882</v>
      </c>
      <c r="R182" s="24">
        <v>0.77013888888888893</v>
      </c>
      <c r="S182" s="24"/>
      <c r="T182" s="24">
        <v>0.74097222222222225</v>
      </c>
      <c r="U182" s="24">
        <v>0.86944444444444446</v>
      </c>
      <c r="V182" s="25">
        <v>0.88750000000000007</v>
      </c>
      <c r="W182" s="26">
        <v>0.79999999999999993</v>
      </c>
      <c r="X182" s="26">
        <v>0.78749999999999998</v>
      </c>
      <c r="Y182" s="26">
        <v>0.7631944444444444</v>
      </c>
      <c r="Z182" s="25">
        <v>0.75763888888888886</v>
      </c>
      <c r="AA182" s="27"/>
      <c r="AB182" s="25"/>
      <c r="AC182" s="25"/>
      <c r="AD182" s="28"/>
      <c r="AE182" s="26"/>
      <c r="AF182" s="29"/>
      <c r="AG182" s="26"/>
      <c r="AH182" s="29"/>
      <c r="AI182" s="29"/>
      <c r="AJ182" s="26"/>
      <c r="AK182" s="26"/>
      <c r="AL182" s="29"/>
      <c r="AM182" s="30"/>
      <c r="AN182" s="30"/>
      <c r="AO182" s="30"/>
      <c r="AP182" s="30"/>
      <c r="AQ182" s="30"/>
      <c r="AR182" s="30"/>
      <c r="AS182" s="30"/>
      <c r="AT182" s="31"/>
      <c r="AU182" s="31"/>
      <c r="AV182" s="34"/>
      <c r="AW182" s="101"/>
    </row>
    <row r="183" spans="1:49" s="97" customFormat="1" x14ac:dyDescent="0.3">
      <c r="A183" s="18"/>
      <c r="B183" s="20"/>
      <c r="C183" s="20"/>
      <c r="D183" s="20"/>
      <c r="E183" s="22"/>
      <c r="F183" s="22"/>
      <c r="G183" s="23" t="s">
        <v>29</v>
      </c>
      <c r="H183" s="35">
        <v>0.76458333333333339</v>
      </c>
      <c r="I183" s="24"/>
      <c r="J183" s="24"/>
      <c r="K183" s="24">
        <v>0.78402777777777777</v>
      </c>
      <c r="L183" s="35">
        <v>0.77916666666666667</v>
      </c>
      <c r="M183" s="36"/>
      <c r="N183" s="36"/>
      <c r="O183" s="36"/>
      <c r="P183" s="36"/>
      <c r="Q183" s="35">
        <v>0.78541666666666676</v>
      </c>
      <c r="R183" s="36"/>
      <c r="S183" s="36"/>
      <c r="T183" s="36"/>
      <c r="U183" s="36"/>
      <c r="V183" s="37"/>
      <c r="W183" s="38"/>
      <c r="X183" s="36"/>
      <c r="Y183" s="36"/>
      <c r="Z183" s="26"/>
      <c r="AA183" s="39"/>
      <c r="AB183" s="40"/>
      <c r="AC183" s="40"/>
      <c r="AD183" s="40"/>
      <c r="AE183" s="40"/>
      <c r="AF183" s="41"/>
      <c r="AG183" s="40"/>
      <c r="AH183" s="41"/>
      <c r="AI183" s="41"/>
      <c r="AJ183" s="41"/>
      <c r="AK183" s="40"/>
      <c r="AL183" s="41"/>
      <c r="AM183" s="30"/>
      <c r="AN183" s="30"/>
      <c r="AO183" s="30"/>
      <c r="AP183" s="30"/>
      <c r="AQ183" s="30"/>
      <c r="AR183" s="30"/>
      <c r="AS183" s="30"/>
      <c r="AT183" s="31"/>
      <c r="AU183" s="31"/>
      <c r="AV183" s="34"/>
      <c r="AW183" s="101"/>
    </row>
    <row r="184" spans="1:49" s="97" customFormat="1" x14ac:dyDescent="0.3">
      <c r="A184" s="18"/>
      <c r="B184" s="20"/>
      <c r="C184" s="20"/>
      <c r="D184" s="20"/>
      <c r="E184" s="22"/>
      <c r="F184" s="22"/>
      <c r="G184" s="23" t="s">
        <v>30</v>
      </c>
      <c r="H184" s="218">
        <v>1</v>
      </c>
      <c r="I184" s="24"/>
      <c r="J184" s="24"/>
      <c r="K184" s="35">
        <v>0.95486111111111116</v>
      </c>
      <c r="L184" s="35">
        <v>0.96805555555555556</v>
      </c>
      <c r="M184" s="36"/>
      <c r="N184" s="36"/>
      <c r="O184" s="36"/>
      <c r="P184" s="36"/>
      <c r="Q184" s="35">
        <v>0.97291666666666676</v>
      </c>
      <c r="R184" s="36"/>
      <c r="S184" s="36"/>
      <c r="T184" s="36"/>
      <c r="U184" s="36"/>
      <c r="V184" s="35"/>
      <c r="W184" s="36"/>
      <c r="X184" s="36"/>
      <c r="Y184" s="36"/>
      <c r="Z184" s="26"/>
      <c r="AA184" s="42"/>
      <c r="AB184" s="26"/>
      <c r="AC184" s="40"/>
      <c r="AD184" s="40"/>
      <c r="AE184" s="40"/>
      <c r="AF184" s="41"/>
      <c r="AG184" s="43"/>
      <c r="AH184" s="41"/>
      <c r="AI184" s="41"/>
      <c r="AJ184" s="41"/>
      <c r="AK184" s="43"/>
      <c r="AL184" s="41"/>
      <c r="AM184" s="30"/>
      <c r="AN184" s="30"/>
      <c r="AO184" s="30"/>
      <c r="AP184" s="30"/>
      <c r="AQ184" s="30"/>
      <c r="AR184" s="30"/>
      <c r="AS184" s="30"/>
      <c r="AT184" s="31"/>
      <c r="AU184" s="31"/>
      <c r="AV184" s="34"/>
      <c r="AW184" s="101"/>
    </row>
    <row r="185" spans="1:49" s="97" customFormat="1" x14ac:dyDescent="0.3">
      <c r="A185" s="18"/>
      <c r="B185" s="20"/>
      <c r="C185" s="20"/>
      <c r="D185" s="20"/>
      <c r="E185" s="22"/>
      <c r="F185" s="22"/>
      <c r="G185" s="44" t="s">
        <v>31</v>
      </c>
      <c r="H185" s="45">
        <f>(H182-H181)+(H184-H183)</f>
        <v>0.50416666666666665</v>
      </c>
      <c r="I185" s="45">
        <f t="shared" ref="I185" si="1792">(I182-I181)+(I184-I183)</f>
        <v>0.42500000000000004</v>
      </c>
      <c r="J185" s="45">
        <f t="shared" ref="J185" si="1793">(J182-J181)+(J184-J183)</f>
        <v>0.42291666666666661</v>
      </c>
      <c r="K185" s="45">
        <f t="shared" ref="K185" si="1794">(K182-K181)+(K184-K183)</f>
        <v>0.41805555555555557</v>
      </c>
      <c r="L185" s="45">
        <f t="shared" ref="L185" si="1795">(L182-L181)+(L184-L183)</f>
        <v>0.4055555555555555</v>
      </c>
      <c r="M185" s="45">
        <f t="shared" ref="M185" si="1796">(M182-M181)+(M184-M183)</f>
        <v>0</v>
      </c>
      <c r="N185" s="45">
        <f t="shared" ref="N185" si="1797">(N182-N181)+(N184-N183)</f>
        <v>0.43125000000000002</v>
      </c>
      <c r="O185" s="45">
        <f t="shared" ref="O185" si="1798">(O182-O181)+(O184-O183)</f>
        <v>0.47013888888888877</v>
      </c>
      <c r="P185" s="45">
        <f t="shared" ref="P185" si="1799">(P182-P181)+(P184-P183)</f>
        <v>0.41319444444444442</v>
      </c>
      <c r="Q185" s="45">
        <f t="shared" ref="Q185" si="1800">(Q182-Q181)+(Q184-Q183)</f>
        <v>0.40416666666666662</v>
      </c>
      <c r="R185" s="45">
        <f t="shared" ref="R185" si="1801">(R182-R181)+(R184-R183)</f>
        <v>0.44236111111111115</v>
      </c>
      <c r="S185" s="45">
        <f t="shared" ref="S185" si="1802">(S182-S181)+(S184-S183)</f>
        <v>0</v>
      </c>
      <c r="T185" s="45">
        <f t="shared" ref="T185" si="1803">(T182-T181)+(T184-T183)</f>
        <v>0.39791666666666675</v>
      </c>
      <c r="U185" s="45">
        <f t="shared" ref="U185" si="1804">(U182-U181)+(U184-U183)</f>
        <v>0.54930555555555549</v>
      </c>
      <c r="V185" s="45">
        <f t="shared" ref="V185" si="1805">(V182-V181)+(V184-V183)</f>
        <v>0.55833333333333335</v>
      </c>
      <c r="W185" s="45">
        <f t="shared" ref="W185" si="1806">(W182-W181)+(W184-W183)</f>
        <v>0.45486111111111105</v>
      </c>
      <c r="X185" s="45">
        <f t="shared" ref="X185" si="1807">(X182-X181)+(X184-X183)</f>
        <v>0.45416666666666666</v>
      </c>
      <c r="Y185" s="45">
        <f t="shared" ref="Y185" si="1808">(Y182-Y181)+(Y184-Y183)</f>
        <v>0.4284722222222222</v>
      </c>
      <c r="Z185" s="45">
        <f t="shared" ref="Z185" si="1809">(Z182-Z181)+(Z184-Z183)</f>
        <v>0.42708333333333331</v>
      </c>
      <c r="AA185" s="45">
        <f t="shared" ref="AA185" si="1810">(AA182-AA181)+(AA184-AA183)</f>
        <v>0</v>
      </c>
      <c r="AB185" s="45">
        <f t="shared" ref="AB185" si="1811">(AB182-AB181)+(AB184-AB183)</f>
        <v>0</v>
      </c>
      <c r="AC185" s="45">
        <f t="shared" ref="AC185" si="1812">(AC182-AC181)+(AC184-AC183)</f>
        <v>0</v>
      </c>
      <c r="AD185" s="45">
        <f t="shared" ref="AD185" si="1813">(AD182-AD181)+(AD184-AD183)</f>
        <v>0</v>
      </c>
      <c r="AE185" s="45">
        <f t="shared" ref="AE185" si="1814">(AE182-AE181)+(AE184-AE183)</f>
        <v>0</v>
      </c>
      <c r="AF185" s="45">
        <f t="shared" ref="AF185" si="1815">(AF182-AF181)+(AF184-AF183)</f>
        <v>0</v>
      </c>
      <c r="AG185" s="45">
        <f t="shared" ref="AG185" si="1816">(AG182-AG181)+(AG184-AG183)</f>
        <v>0</v>
      </c>
      <c r="AH185" s="45">
        <f t="shared" ref="AH185" si="1817">(AH182-AH181)+(AH184-AH183)</f>
        <v>0</v>
      </c>
      <c r="AI185" s="45">
        <f t="shared" ref="AI185" si="1818">(AI182-AI181)+(AI184-AI183)</f>
        <v>0</v>
      </c>
      <c r="AJ185" s="45">
        <f t="shared" ref="AJ185" si="1819">(AJ182-AJ181)+(AJ184-AJ183)</f>
        <v>0</v>
      </c>
      <c r="AK185" s="45">
        <f t="shared" ref="AK185" si="1820">(AK182-AK181)+(AK184-AK183)</f>
        <v>0</v>
      </c>
      <c r="AL185" s="45">
        <f t="shared" ref="AL185" si="1821">(AL182-AL181)+(AL184-AL183)</f>
        <v>0</v>
      </c>
      <c r="AM185" s="30"/>
      <c r="AN185" s="30"/>
      <c r="AO185" s="30"/>
      <c r="AP185" s="30"/>
      <c r="AQ185" s="30"/>
      <c r="AR185" s="30"/>
      <c r="AS185" s="30"/>
      <c r="AT185" s="31"/>
      <c r="AU185" s="31"/>
      <c r="AV185" s="34"/>
      <c r="AW185" s="101"/>
    </row>
    <row r="186" spans="1:49" s="97" customFormat="1" x14ac:dyDescent="0.3">
      <c r="A186" s="18"/>
      <c r="B186" s="20"/>
      <c r="C186" s="20"/>
      <c r="D186" s="20"/>
      <c r="E186" s="22"/>
      <c r="F186" s="22"/>
      <c r="G186" s="44" t="s">
        <v>32</v>
      </c>
      <c r="H186" s="49">
        <f>H185*24</f>
        <v>12.1</v>
      </c>
      <c r="I186" s="49">
        <f t="shared" ref="I186" si="1822">I185*24</f>
        <v>10.200000000000001</v>
      </c>
      <c r="J186" s="49">
        <f t="shared" ref="J186" si="1823">J185*24</f>
        <v>10.149999999999999</v>
      </c>
      <c r="K186" s="49">
        <f t="shared" ref="K186" si="1824">K185*24</f>
        <v>10.033333333333333</v>
      </c>
      <c r="L186" s="49">
        <f t="shared" ref="L186" si="1825">L185*24</f>
        <v>9.7333333333333325</v>
      </c>
      <c r="M186" s="49">
        <f t="shared" ref="M186" si="1826">M185*24</f>
        <v>0</v>
      </c>
      <c r="N186" s="49">
        <f t="shared" ref="N186" si="1827">N185*24</f>
        <v>10.350000000000001</v>
      </c>
      <c r="O186" s="49">
        <f t="shared" ref="O186" si="1828">O185*24</f>
        <v>11.283333333333331</v>
      </c>
      <c r="P186" s="49">
        <f t="shared" ref="P186" si="1829">P185*24</f>
        <v>9.9166666666666661</v>
      </c>
      <c r="Q186" s="49">
        <f t="shared" ref="Q186" si="1830">Q185*24</f>
        <v>9.6999999999999993</v>
      </c>
      <c r="R186" s="49">
        <f t="shared" ref="R186" si="1831">R185*24</f>
        <v>10.616666666666667</v>
      </c>
      <c r="S186" s="49">
        <f t="shared" ref="S186" si="1832">S185*24</f>
        <v>0</v>
      </c>
      <c r="T186" s="49">
        <f t="shared" ref="T186" si="1833">T185*24</f>
        <v>9.5500000000000025</v>
      </c>
      <c r="U186" s="49">
        <f t="shared" ref="U186" si="1834">U185*24</f>
        <v>13.183333333333332</v>
      </c>
      <c r="V186" s="49">
        <f t="shared" ref="V186" si="1835">V185*24</f>
        <v>13.4</v>
      </c>
      <c r="W186" s="49">
        <f t="shared" ref="W186" si="1836">W185*24</f>
        <v>10.916666666666664</v>
      </c>
      <c r="X186" s="49">
        <f t="shared" ref="X186" si="1837">X185*24</f>
        <v>10.9</v>
      </c>
      <c r="Y186" s="49">
        <f t="shared" ref="Y186" si="1838">Y185*24</f>
        <v>10.283333333333333</v>
      </c>
      <c r="Z186" s="49">
        <f t="shared" ref="Z186" si="1839">Z185*24</f>
        <v>10.25</v>
      </c>
      <c r="AA186" s="49">
        <f t="shared" ref="AA186" si="1840">AA185*24</f>
        <v>0</v>
      </c>
      <c r="AB186" s="49">
        <f t="shared" ref="AB186" si="1841">AB185*24</f>
        <v>0</v>
      </c>
      <c r="AC186" s="49">
        <f t="shared" ref="AC186" si="1842">AC185*24</f>
        <v>0</v>
      </c>
      <c r="AD186" s="49">
        <f t="shared" ref="AD186" si="1843">AD185*24</f>
        <v>0</v>
      </c>
      <c r="AE186" s="49">
        <f t="shared" ref="AE186" si="1844">AE185*24</f>
        <v>0</v>
      </c>
      <c r="AF186" s="49">
        <f t="shared" ref="AF186" si="1845">AF185*24</f>
        <v>0</v>
      </c>
      <c r="AG186" s="49">
        <f t="shared" ref="AG186" si="1846">AG185*24</f>
        <v>0</v>
      </c>
      <c r="AH186" s="49">
        <f t="shared" ref="AH186" si="1847">AH185*24</f>
        <v>0</v>
      </c>
      <c r="AI186" s="49">
        <f t="shared" ref="AI186" si="1848">AI185*24</f>
        <v>0</v>
      </c>
      <c r="AJ186" s="49">
        <f t="shared" ref="AJ186" si="1849">AJ185*24</f>
        <v>0</v>
      </c>
      <c r="AK186" s="49">
        <f t="shared" ref="AK186" si="1850">AK185*24</f>
        <v>0</v>
      </c>
      <c r="AL186" s="49">
        <f t="shared" ref="AL186" si="1851">AL185*24</f>
        <v>0</v>
      </c>
      <c r="AM186" s="30"/>
      <c r="AN186" s="30"/>
      <c r="AO186" s="30"/>
      <c r="AP186" s="30"/>
      <c r="AQ186" s="30"/>
      <c r="AR186" s="30"/>
      <c r="AS186" s="30"/>
      <c r="AT186" s="31"/>
      <c r="AU186" s="31"/>
      <c r="AV186" s="34"/>
      <c r="AW186" s="101"/>
    </row>
    <row r="187" spans="1:49" s="99" customFormat="1" x14ac:dyDescent="0.3">
      <c r="A187" s="53"/>
      <c r="B187" s="54"/>
      <c r="C187" s="54"/>
      <c r="D187" s="54"/>
      <c r="E187" s="55"/>
      <c r="F187" s="55"/>
      <c r="G187" s="56" t="s">
        <v>33</v>
      </c>
      <c r="H187" s="45" t="str">
        <f>IF(H186&lt;=4,"Leave",IF(H186&lt;7,"1/2 Day","Full Day"))</f>
        <v>Full Day</v>
      </c>
      <c r="I187" s="45" t="str">
        <f t="shared" ref="I187" si="1852">IF(I186&lt;=4,"Leave",IF(I186&lt;7,"1/2 Day","Full Day"))</f>
        <v>Full Day</v>
      </c>
      <c r="J187" s="45" t="str">
        <f t="shared" ref="J187" si="1853">IF(J186&lt;=4,"Leave",IF(J186&lt;7,"1/2 Day","Full Day"))</f>
        <v>Full Day</v>
      </c>
      <c r="K187" s="45" t="str">
        <f t="shared" ref="K187" si="1854">IF(K186&lt;=4,"Leave",IF(K186&lt;7,"1/2 Day","Full Day"))</f>
        <v>Full Day</v>
      </c>
      <c r="L187" s="45" t="str">
        <f t="shared" ref="L187" si="1855">IF(L186&lt;=4,"Leave",IF(L186&lt;7,"1/2 Day","Full Day"))</f>
        <v>Full Day</v>
      </c>
      <c r="M187" s="45" t="str">
        <f t="shared" ref="M187" si="1856">IF(M186&lt;=4,"Leave",IF(M186&lt;7,"1/2 Day","Full Day"))</f>
        <v>Leave</v>
      </c>
      <c r="N187" s="45" t="str">
        <f t="shared" ref="N187" si="1857">IF(N186&lt;=4,"Leave",IF(N186&lt;7,"1/2 Day","Full Day"))</f>
        <v>Full Day</v>
      </c>
      <c r="O187" s="45" t="str">
        <f t="shared" ref="O187" si="1858">IF(O186&lt;=4,"Leave",IF(O186&lt;7,"1/2 Day","Full Day"))</f>
        <v>Full Day</v>
      </c>
      <c r="P187" s="45" t="str">
        <f t="shared" ref="P187" si="1859">IF(P186&lt;=4,"Leave",IF(P186&lt;7,"1/2 Day","Full Day"))</f>
        <v>Full Day</v>
      </c>
      <c r="Q187" s="45" t="str">
        <f t="shared" ref="Q187" si="1860">IF(Q186&lt;=4,"Leave",IF(Q186&lt;7,"1/2 Day","Full Day"))</f>
        <v>Full Day</v>
      </c>
      <c r="R187" s="45" t="str">
        <f t="shared" ref="R187" si="1861">IF(R186&lt;=4,"Leave",IF(R186&lt;7,"1/2 Day","Full Day"))</f>
        <v>Full Day</v>
      </c>
      <c r="S187" s="45" t="str">
        <f t="shared" ref="S187" si="1862">IF(S186&lt;=4,"Leave",IF(S186&lt;7,"1/2 Day","Full Day"))</f>
        <v>Leave</v>
      </c>
      <c r="T187" s="45" t="str">
        <f t="shared" ref="T187" si="1863">IF(T186&lt;=4,"Leave",IF(T186&lt;7,"1/2 Day","Full Day"))</f>
        <v>Full Day</v>
      </c>
      <c r="U187" s="45" t="str">
        <f t="shared" ref="U187" si="1864">IF(U186&lt;=4,"Leave",IF(U186&lt;7,"1/2 Day","Full Day"))</f>
        <v>Full Day</v>
      </c>
      <c r="V187" s="45" t="str">
        <f t="shared" ref="V187" si="1865">IF(V186&lt;=4,"Leave",IF(V186&lt;7,"1/2 Day","Full Day"))</f>
        <v>Full Day</v>
      </c>
      <c r="W187" s="45" t="str">
        <f t="shared" ref="W187" si="1866">IF(W186&lt;=4,"Leave",IF(W186&lt;7,"1/2 Day","Full Day"))</f>
        <v>Full Day</v>
      </c>
      <c r="X187" s="45" t="str">
        <f t="shared" ref="X187" si="1867">IF(X186&lt;=4,"Leave",IF(X186&lt;7,"1/2 Day","Full Day"))</f>
        <v>Full Day</v>
      </c>
      <c r="Y187" s="45" t="str">
        <f t="shared" ref="Y187" si="1868">IF(Y186&lt;=4,"Leave",IF(Y186&lt;7,"1/2 Day","Full Day"))</f>
        <v>Full Day</v>
      </c>
      <c r="Z187" s="45" t="str">
        <f t="shared" ref="Z187" si="1869">IF(Z186&lt;=4,"Leave",IF(Z186&lt;7,"1/2 Day","Full Day"))</f>
        <v>Full Day</v>
      </c>
      <c r="AA187" s="45" t="str">
        <f t="shared" ref="AA187" si="1870">IF(AA186&lt;=4,"Leave",IF(AA186&lt;7,"1/2 Day","Full Day"))</f>
        <v>Leave</v>
      </c>
      <c r="AB187" s="45" t="str">
        <f t="shared" ref="AB187" si="1871">IF(AB186&lt;=4,"Leave",IF(AB186&lt;7,"1/2 Day","Full Day"))</f>
        <v>Leave</v>
      </c>
      <c r="AC187" s="45" t="str">
        <f t="shared" ref="AC187" si="1872">IF(AC186&lt;=4,"Leave",IF(AC186&lt;7,"1/2 Day","Full Day"))</f>
        <v>Leave</v>
      </c>
      <c r="AD187" s="45" t="str">
        <f t="shared" ref="AD187" si="1873">IF(AD186&lt;=4,"Leave",IF(AD186&lt;7,"1/2 Day","Full Day"))</f>
        <v>Leave</v>
      </c>
      <c r="AE187" s="45" t="str">
        <f t="shared" ref="AE187" si="1874">IF(AE186&lt;=4,"Leave",IF(AE186&lt;7,"1/2 Day","Full Day"))</f>
        <v>Leave</v>
      </c>
      <c r="AF187" s="45" t="str">
        <f t="shared" ref="AF187" si="1875">IF(AF186&lt;=4,"Leave",IF(AF186&lt;7,"1/2 Day","Full Day"))</f>
        <v>Leave</v>
      </c>
      <c r="AG187" s="45" t="str">
        <f t="shared" ref="AG187" si="1876">IF(AG186&lt;=4,"Leave",IF(AG186&lt;7,"1/2 Day","Full Day"))</f>
        <v>Leave</v>
      </c>
      <c r="AH187" s="45" t="str">
        <f t="shared" ref="AH187" si="1877">IF(AH186&lt;=4,"Leave",IF(AH186&lt;7,"1/2 Day","Full Day"))</f>
        <v>Leave</v>
      </c>
      <c r="AI187" s="45" t="str">
        <f t="shared" ref="AI187" si="1878">IF(AI186&lt;=4,"Leave",IF(AI186&lt;7,"1/2 Day","Full Day"))</f>
        <v>Leave</v>
      </c>
      <c r="AJ187" s="45" t="str">
        <f t="shared" ref="AJ187" si="1879">IF(AJ186&lt;=4,"Leave",IF(AJ186&lt;7,"1/2 Day","Full Day"))</f>
        <v>Leave</v>
      </c>
      <c r="AK187" s="45" t="str">
        <f t="shared" ref="AK187" si="1880">IF(AK186&lt;=4,"Leave",IF(AK186&lt;7,"1/2 Day","Full Day"))</f>
        <v>Leave</v>
      </c>
      <c r="AL187" s="45" t="str">
        <f t="shared" ref="AL187" si="1881">IF(AL186&lt;=4,"Leave",IF(AL186&lt;7,"1/2 Day","Full Day"))</f>
        <v>Leave</v>
      </c>
      <c r="AM187" s="40">
        <f>COUNTIF(H187:AI187,"Full Day")</f>
        <v>17</v>
      </c>
      <c r="AN187" s="40">
        <f>COUNTIF(H187:AI187,"Off")</f>
        <v>0</v>
      </c>
      <c r="AO187" s="40">
        <f>COUNTIF(H187:AL187,"Leave")</f>
        <v>14</v>
      </c>
      <c r="AP187" s="40">
        <v>0</v>
      </c>
      <c r="AQ187" s="40">
        <v>0</v>
      </c>
      <c r="AR187" s="40">
        <v>0</v>
      </c>
      <c r="AS187" s="40">
        <f>SUM(AM187:AR187)</f>
        <v>31</v>
      </c>
      <c r="AT187" s="57"/>
      <c r="AU187" s="57"/>
      <c r="AV187" s="58"/>
    </row>
    <row r="188" spans="1:49" x14ac:dyDescent="0.3">
      <c r="A188" s="18">
        <f>+A181+1</f>
        <v>22</v>
      </c>
      <c r="B188" s="19" t="s">
        <v>77</v>
      </c>
      <c r="C188" s="20"/>
      <c r="D188" s="21" t="s">
        <v>62</v>
      </c>
      <c r="E188" s="22"/>
      <c r="F188" s="22"/>
      <c r="G188" s="23" t="s">
        <v>29</v>
      </c>
      <c r="H188" s="24">
        <v>0.33263888888888887</v>
      </c>
      <c r="I188" s="24">
        <v>0.5444444444444444</v>
      </c>
      <c r="J188" s="24">
        <v>0.33611111111111108</v>
      </c>
      <c r="K188" s="24"/>
      <c r="L188" s="24">
        <v>0.55208333333333337</v>
      </c>
      <c r="M188" s="24">
        <v>0.54166666666666663</v>
      </c>
      <c r="N188" s="24">
        <v>0.55486111111111114</v>
      </c>
      <c r="O188" s="24">
        <v>0.55763888888888891</v>
      </c>
      <c r="P188" s="24">
        <v>0.34583333333333338</v>
      </c>
      <c r="Q188" s="24">
        <v>0.33333333333333331</v>
      </c>
      <c r="R188" s="24">
        <v>0.4604166666666667</v>
      </c>
      <c r="S188" s="24">
        <v>0.34097222222222223</v>
      </c>
      <c r="T188" s="24"/>
      <c r="U188" s="24">
        <v>0.82847222222222217</v>
      </c>
      <c r="V188" s="25">
        <v>0.84722222222222221</v>
      </c>
      <c r="W188" s="26">
        <v>0.6430555555555556</v>
      </c>
      <c r="X188" s="26">
        <v>0.33333333333333331</v>
      </c>
      <c r="Y188" s="26">
        <v>0.55347222222222225</v>
      </c>
      <c r="Z188" s="25">
        <v>0.33055555555555555</v>
      </c>
      <c r="AA188" s="27"/>
      <c r="AB188" s="25"/>
      <c r="AC188" s="25"/>
      <c r="AD188" s="28"/>
      <c r="AE188" s="28"/>
      <c r="AF188" s="29"/>
      <c r="AG188" s="24"/>
      <c r="AH188" s="29"/>
      <c r="AI188" s="29"/>
      <c r="AJ188" s="29"/>
      <c r="AK188" s="24"/>
      <c r="AL188" s="29"/>
      <c r="AM188" s="30"/>
      <c r="AN188" s="30"/>
      <c r="AO188" s="30"/>
      <c r="AP188" s="30"/>
      <c r="AQ188" s="30"/>
      <c r="AR188" s="30"/>
      <c r="AS188" s="30"/>
      <c r="AT188" s="31"/>
      <c r="AU188" s="31"/>
      <c r="AV188" s="34"/>
    </row>
    <row r="189" spans="1:49" x14ac:dyDescent="0.3">
      <c r="A189" s="83"/>
      <c r="B189" s="20"/>
      <c r="C189" s="20"/>
      <c r="D189" s="20"/>
      <c r="E189" s="22"/>
      <c r="F189" s="22"/>
      <c r="G189" s="23" t="s">
        <v>30</v>
      </c>
      <c r="H189" s="33">
        <v>0.88124999999999998</v>
      </c>
      <c r="I189" s="24">
        <v>0.96944444444444444</v>
      </c>
      <c r="J189" s="24">
        <v>0.57638888888888895</v>
      </c>
      <c r="K189" s="24"/>
      <c r="L189" s="24">
        <v>0.97083333333333333</v>
      </c>
      <c r="M189" s="24">
        <v>0.98125000000000007</v>
      </c>
      <c r="N189" s="24">
        <v>0.96250000000000002</v>
      </c>
      <c r="O189" s="24">
        <v>0.98263888888888884</v>
      </c>
      <c r="P189" s="24">
        <v>0.84652777777777777</v>
      </c>
      <c r="Q189" s="24">
        <v>0.55833333333333335</v>
      </c>
      <c r="R189" s="24">
        <v>0.93472222222222223</v>
      </c>
      <c r="S189" s="24">
        <v>0.8652777777777777</v>
      </c>
      <c r="T189" s="24"/>
      <c r="U189" s="24">
        <v>1.3868055555555554</v>
      </c>
      <c r="V189" s="25">
        <v>1.3666666666666665</v>
      </c>
      <c r="W189" s="26">
        <v>0.97361111111111109</v>
      </c>
      <c r="X189" s="26">
        <v>0.54236111111111118</v>
      </c>
      <c r="Y189" s="26">
        <v>0.98263888888888884</v>
      </c>
      <c r="Z189" s="25">
        <v>0.72430555555555554</v>
      </c>
      <c r="AA189" s="27"/>
      <c r="AB189" s="25"/>
      <c r="AC189" s="25"/>
      <c r="AD189" s="28"/>
      <c r="AE189" s="26"/>
      <c r="AF189" s="29"/>
      <c r="AG189" s="26"/>
      <c r="AH189" s="29"/>
      <c r="AI189" s="29"/>
      <c r="AJ189" s="26"/>
      <c r="AK189" s="26"/>
      <c r="AL189" s="29"/>
      <c r="AM189" s="30"/>
      <c r="AN189" s="30"/>
      <c r="AO189" s="30"/>
      <c r="AP189" s="30"/>
      <c r="AQ189" s="30"/>
      <c r="AR189" s="30"/>
      <c r="AS189" s="30"/>
      <c r="AT189" s="31"/>
      <c r="AU189" s="31"/>
      <c r="AV189" s="34"/>
    </row>
    <row r="190" spans="1:49" x14ac:dyDescent="0.3">
      <c r="A190" s="83"/>
      <c r="B190" s="20"/>
      <c r="C190" s="20"/>
      <c r="D190" s="20"/>
      <c r="E190" s="22"/>
      <c r="F190" s="22"/>
      <c r="G190" s="23" t="s">
        <v>29</v>
      </c>
      <c r="H190" s="36"/>
      <c r="I190" s="24"/>
      <c r="J190" s="24">
        <v>0.76250000000000007</v>
      </c>
      <c r="K190" s="24"/>
      <c r="L190" s="36"/>
      <c r="M190" s="36"/>
      <c r="N190" s="36"/>
      <c r="O190" s="36"/>
      <c r="P190" s="36"/>
      <c r="Q190" s="35">
        <v>0.77500000000000002</v>
      </c>
      <c r="R190" s="36"/>
      <c r="S190" s="36"/>
      <c r="T190" s="36"/>
      <c r="U190" s="36"/>
      <c r="V190" s="37"/>
      <c r="W190" s="38"/>
      <c r="X190" s="36"/>
      <c r="Y190" s="36"/>
      <c r="Z190" s="26"/>
      <c r="AA190" s="39"/>
      <c r="AB190" s="40"/>
      <c r="AC190" s="40"/>
      <c r="AD190" s="40"/>
      <c r="AE190" s="40"/>
      <c r="AF190" s="41"/>
      <c r="AG190" s="40"/>
      <c r="AH190" s="41"/>
      <c r="AI190" s="41"/>
      <c r="AJ190" s="41"/>
      <c r="AK190" s="40"/>
      <c r="AL190" s="41"/>
      <c r="AM190" s="30"/>
      <c r="AN190" s="30"/>
      <c r="AO190" s="30"/>
      <c r="AP190" s="30"/>
      <c r="AQ190" s="30"/>
      <c r="AR190" s="30"/>
      <c r="AS190" s="30"/>
      <c r="AT190" s="31"/>
      <c r="AU190" s="31"/>
      <c r="AV190" s="34"/>
    </row>
    <row r="191" spans="1:49" x14ac:dyDescent="0.3">
      <c r="A191" s="83"/>
      <c r="B191" s="20"/>
      <c r="C191" s="20"/>
      <c r="D191" s="20"/>
      <c r="E191" s="22"/>
      <c r="F191" s="22"/>
      <c r="G191" s="23" t="s">
        <v>30</v>
      </c>
      <c r="H191" s="36"/>
      <c r="I191" s="24"/>
      <c r="J191" s="24">
        <v>0.9590277777777777</v>
      </c>
      <c r="K191" s="36"/>
      <c r="L191" s="36"/>
      <c r="M191" s="36"/>
      <c r="N191" s="36"/>
      <c r="O191" s="36"/>
      <c r="P191" s="36"/>
      <c r="Q191" s="35">
        <v>0.97152777777777777</v>
      </c>
      <c r="R191" s="36"/>
      <c r="S191" s="36"/>
      <c r="T191" s="36"/>
      <c r="U191" s="36"/>
      <c r="V191" s="35"/>
      <c r="W191" s="36"/>
      <c r="X191" s="36"/>
      <c r="Y191" s="36"/>
      <c r="Z191" s="26"/>
      <c r="AA191" s="42"/>
      <c r="AB191" s="26"/>
      <c r="AC191" s="40"/>
      <c r="AD191" s="40"/>
      <c r="AE191" s="40"/>
      <c r="AF191" s="41"/>
      <c r="AG191" s="43"/>
      <c r="AH191" s="41"/>
      <c r="AI191" s="41"/>
      <c r="AJ191" s="41"/>
      <c r="AK191" s="43"/>
      <c r="AL191" s="41"/>
      <c r="AM191" s="30"/>
      <c r="AN191" s="30"/>
      <c r="AO191" s="30"/>
      <c r="AP191" s="30"/>
      <c r="AQ191" s="30"/>
      <c r="AR191" s="30"/>
      <c r="AS191" s="30"/>
      <c r="AT191" s="31"/>
      <c r="AU191" s="31"/>
      <c r="AV191" s="34"/>
    </row>
    <row r="192" spans="1:49" x14ac:dyDescent="0.3">
      <c r="A192" s="83"/>
      <c r="B192" s="20"/>
      <c r="C192" s="20"/>
      <c r="D192" s="20"/>
      <c r="E192" s="22"/>
      <c r="F192" s="22"/>
      <c r="G192" s="44" t="s">
        <v>31</v>
      </c>
      <c r="H192" s="45">
        <f>(H189-H188)+(H191-H190)</f>
        <v>0.54861111111111116</v>
      </c>
      <c r="I192" s="45">
        <f t="shared" ref="I192" si="1882">(I189-I188)+(I191-I190)</f>
        <v>0.42500000000000004</v>
      </c>
      <c r="J192" s="45">
        <f t="shared" ref="J192" si="1883">(J189-J188)+(J191-J190)</f>
        <v>0.4368055555555555</v>
      </c>
      <c r="K192" s="45">
        <f t="shared" ref="K192" si="1884">(K189-K188)+(K191-K190)</f>
        <v>0</v>
      </c>
      <c r="L192" s="45">
        <f t="shared" ref="L192" si="1885">(L189-L188)+(L191-L190)</f>
        <v>0.41874999999999996</v>
      </c>
      <c r="M192" s="45">
        <f t="shared" ref="M192" si="1886">(M189-M188)+(M191-M190)</f>
        <v>0.43958333333333344</v>
      </c>
      <c r="N192" s="45">
        <f t="shared" ref="N192" si="1887">(N189-N188)+(N191-N190)</f>
        <v>0.40763888888888888</v>
      </c>
      <c r="O192" s="45">
        <f t="shared" ref="O192" si="1888">(O189-O188)+(O191-O190)</f>
        <v>0.42499999999999993</v>
      </c>
      <c r="P192" s="45">
        <f t="shared" ref="P192" si="1889">(P189-P188)+(P191-P190)</f>
        <v>0.50069444444444433</v>
      </c>
      <c r="Q192" s="45">
        <f t="shared" ref="Q192" si="1890">(Q189-Q188)+(Q191-Q190)</f>
        <v>0.42152777777777778</v>
      </c>
      <c r="R192" s="45">
        <f t="shared" ref="R192" si="1891">(R189-R188)+(R191-R190)</f>
        <v>0.47430555555555554</v>
      </c>
      <c r="S192" s="45">
        <f t="shared" ref="S192" si="1892">(S189-S188)+(S191-S190)</f>
        <v>0.52430555555555547</v>
      </c>
      <c r="T192" s="45">
        <f t="shared" ref="T192" si="1893">(T189-T188)+(T191-T190)</f>
        <v>0</v>
      </c>
      <c r="U192" s="45">
        <f t="shared" ref="U192" si="1894">(U189-U188)+(U191-U190)</f>
        <v>0.55833333333333324</v>
      </c>
      <c r="V192" s="45">
        <f t="shared" ref="V192" si="1895">(V189-V188)+(V191-V190)</f>
        <v>0.51944444444444426</v>
      </c>
      <c r="W192" s="45">
        <f t="shared" ref="W192" si="1896">(W189-W188)+(W191-W190)</f>
        <v>0.33055555555555549</v>
      </c>
      <c r="X192" s="45">
        <f t="shared" ref="X192" si="1897">(X189-X188)+(X191-X190)</f>
        <v>0.20902777777777787</v>
      </c>
      <c r="Y192" s="45">
        <f t="shared" ref="Y192" si="1898">(Y189-Y188)+(Y191-Y190)</f>
        <v>0.42916666666666659</v>
      </c>
      <c r="Z192" s="45">
        <f t="shared" ref="Z192" si="1899">(Z189-Z188)+(Z191-Z190)</f>
        <v>0.39374999999999999</v>
      </c>
      <c r="AA192" s="45">
        <f t="shared" ref="AA192" si="1900">(AA189-AA188)+(AA191-AA190)</f>
        <v>0</v>
      </c>
      <c r="AB192" s="45">
        <f t="shared" ref="AB192" si="1901">(AB189-AB188)+(AB191-AB190)</f>
        <v>0</v>
      </c>
      <c r="AC192" s="45">
        <f t="shared" ref="AC192" si="1902">(AC189-AC188)+(AC191-AC190)</f>
        <v>0</v>
      </c>
      <c r="AD192" s="45">
        <f t="shared" ref="AD192" si="1903">(AD189-AD188)+(AD191-AD190)</f>
        <v>0</v>
      </c>
      <c r="AE192" s="45">
        <f t="shared" ref="AE192" si="1904">(AE189-AE188)+(AE191-AE190)</f>
        <v>0</v>
      </c>
      <c r="AF192" s="45">
        <f t="shared" ref="AF192" si="1905">(AF189-AF188)+(AF191-AF190)</f>
        <v>0</v>
      </c>
      <c r="AG192" s="45">
        <f t="shared" ref="AG192" si="1906">(AG189-AG188)+(AG191-AG190)</f>
        <v>0</v>
      </c>
      <c r="AH192" s="45">
        <f t="shared" ref="AH192" si="1907">(AH189-AH188)+(AH191-AH190)</f>
        <v>0</v>
      </c>
      <c r="AI192" s="45">
        <f t="shared" ref="AI192" si="1908">(AI189-AI188)+(AI191-AI190)</f>
        <v>0</v>
      </c>
      <c r="AJ192" s="45">
        <f t="shared" ref="AJ192" si="1909">(AJ189-AJ188)+(AJ191-AJ190)</f>
        <v>0</v>
      </c>
      <c r="AK192" s="45">
        <f t="shared" ref="AK192" si="1910">(AK189-AK188)+(AK191-AK190)</f>
        <v>0</v>
      </c>
      <c r="AL192" s="45">
        <f t="shared" ref="AL192" si="1911">(AL189-AL188)+(AL191-AL190)</f>
        <v>0</v>
      </c>
      <c r="AM192" s="30"/>
      <c r="AN192" s="30"/>
      <c r="AO192" s="30"/>
      <c r="AP192" s="30"/>
      <c r="AQ192" s="30"/>
      <c r="AR192" s="30"/>
      <c r="AS192" s="30"/>
      <c r="AT192" s="31"/>
      <c r="AU192" s="31"/>
      <c r="AV192" s="34"/>
    </row>
    <row r="193" spans="1:48" x14ac:dyDescent="0.3">
      <c r="A193" s="83"/>
      <c r="B193" s="20"/>
      <c r="C193" s="20"/>
      <c r="D193" s="20"/>
      <c r="E193" s="22"/>
      <c r="F193" s="22"/>
      <c r="G193" s="44" t="s">
        <v>32</v>
      </c>
      <c r="H193" s="49">
        <f>H192*24</f>
        <v>13.166666666666668</v>
      </c>
      <c r="I193" s="49">
        <f t="shared" ref="I193" si="1912">I192*24</f>
        <v>10.200000000000001</v>
      </c>
      <c r="J193" s="49">
        <f t="shared" ref="J193" si="1913">J192*24</f>
        <v>10.483333333333333</v>
      </c>
      <c r="K193" s="49">
        <f t="shared" ref="K193" si="1914">K192*24</f>
        <v>0</v>
      </c>
      <c r="L193" s="49">
        <f t="shared" ref="L193" si="1915">L192*24</f>
        <v>10.049999999999999</v>
      </c>
      <c r="M193" s="49">
        <f t="shared" ref="M193" si="1916">M192*24</f>
        <v>10.550000000000002</v>
      </c>
      <c r="N193" s="49">
        <f t="shared" ref="N193" si="1917">N192*24</f>
        <v>9.7833333333333332</v>
      </c>
      <c r="O193" s="49">
        <f t="shared" ref="O193" si="1918">O192*24</f>
        <v>10.199999999999999</v>
      </c>
      <c r="P193" s="49">
        <f t="shared" ref="P193" si="1919">P192*24</f>
        <v>12.016666666666664</v>
      </c>
      <c r="Q193" s="49">
        <f t="shared" ref="Q193" si="1920">Q192*24</f>
        <v>10.116666666666667</v>
      </c>
      <c r="R193" s="49">
        <f t="shared" ref="R193" si="1921">R192*24</f>
        <v>11.383333333333333</v>
      </c>
      <c r="S193" s="49">
        <f t="shared" ref="S193" si="1922">S192*24</f>
        <v>12.583333333333332</v>
      </c>
      <c r="T193" s="49">
        <f t="shared" ref="T193" si="1923">T192*24</f>
        <v>0</v>
      </c>
      <c r="U193" s="49">
        <f t="shared" ref="U193" si="1924">U192*24</f>
        <v>13.399999999999999</v>
      </c>
      <c r="V193" s="49">
        <f t="shared" ref="V193" si="1925">V192*24</f>
        <v>12.466666666666661</v>
      </c>
      <c r="W193" s="49">
        <f t="shared" ref="W193" si="1926">W192*24</f>
        <v>7.9333333333333318</v>
      </c>
      <c r="X193" s="49">
        <f t="shared" ref="X193" si="1927">X192*24</f>
        <v>5.0166666666666693</v>
      </c>
      <c r="Y193" s="49">
        <f t="shared" ref="Y193" si="1928">Y192*24</f>
        <v>10.299999999999997</v>
      </c>
      <c r="Z193" s="49">
        <f t="shared" ref="Z193" si="1929">Z192*24</f>
        <v>9.4499999999999993</v>
      </c>
      <c r="AA193" s="49">
        <f t="shared" ref="AA193" si="1930">AA192*24</f>
        <v>0</v>
      </c>
      <c r="AB193" s="49">
        <f t="shared" ref="AB193" si="1931">AB192*24</f>
        <v>0</v>
      </c>
      <c r="AC193" s="49">
        <f t="shared" ref="AC193" si="1932">AC192*24</f>
        <v>0</v>
      </c>
      <c r="AD193" s="49">
        <f t="shared" ref="AD193" si="1933">AD192*24</f>
        <v>0</v>
      </c>
      <c r="AE193" s="49">
        <f t="shared" ref="AE193" si="1934">AE192*24</f>
        <v>0</v>
      </c>
      <c r="AF193" s="49">
        <f t="shared" ref="AF193" si="1935">AF192*24</f>
        <v>0</v>
      </c>
      <c r="AG193" s="49">
        <f t="shared" ref="AG193" si="1936">AG192*24</f>
        <v>0</v>
      </c>
      <c r="AH193" s="49">
        <f t="shared" ref="AH193" si="1937">AH192*24</f>
        <v>0</v>
      </c>
      <c r="AI193" s="49">
        <f t="shared" ref="AI193" si="1938">AI192*24</f>
        <v>0</v>
      </c>
      <c r="AJ193" s="49">
        <f t="shared" ref="AJ193" si="1939">AJ192*24</f>
        <v>0</v>
      </c>
      <c r="AK193" s="49">
        <f t="shared" ref="AK193" si="1940">AK192*24</f>
        <v>0</v>
      </c>
      <c r="AL193" s="49">
        <f t="shared" ref="AL193" si="1941">AL192*24</f>
        <v>0</v>
      </c>
      <c r="AM193" s="30"/>
      <c r="AN193" s="30"/>
      <c r="AO193" s="30"/>
      <c r="AP193" s="30"/>
      <c r="AQ193" s="30"/>
      <c r="AR193" s="30"/>
      <c r="AS193" s="30"/>
      <c r="AT193" s="31"/>
      <c r="AU193" s="31"/>
      <c r="AV193" s="34"/>
    </row>
    <row r="194" spans="1:48" s="62" customFormat="1" x14ac:dyDescent="0.3">
      <c r="A194" s="84"/>
      <c r="B194" s="54"/>
      <c r="C194" s="54"/>
      <c r="D194" s="54"/>
      <c r="E194" s="55"/>
      <c r="F194" s="55"/>
      <c r="G194" s="56" t="s">
        <v>33</v>
      </c>
      <c r="H194" s="45" t="str">
        <f>IF(H193&lt;=4,"Leave",IF(H193&lt;7,"1/2 Day","Full Day"))</f>
        <v>Full Day</v>
      </c>
      <c r="I194" s="45" t="str">
        <f t="shared" ref="I194" si="1942">IF(I193&lt;=4,"Leave",IF(I193&lt;7,"1/2 Day","Full Day"))</f>
        <v>Full Day</v>
      </c>
      <c r="J194" s="45" t="str">
        <f t="shared" ref="J194" si="1943">IF(J193&lt;=4,"Leave",IF(J193&lt;7,"1/2 Day","Full Day"))</f>
        <v>Full Day</v>
      </c>
      <c r="K194" s="45" t="str">
        <f t="shared" ref="K194" si="1944">IF(K193&lt;=4,"Leave",IF(K193&lt;7,"1/2 Day","Full Day"))</f>
        <v>Leave</v>
      </c>
      <c r="L194" s="45" t="str">
        <f t="shared" ref="L194" si="1945">IF(L193&lt;=4,"Leave",IF(L193&lt;7,"1/2 Day","Full Day"))</f>
        <v>Full Day</v>
      </c>
      <c r="M194" s="45" t="str">
        <f t="shared" ref="M194" si="1946">IF(M193&lt;=4,"Leave",IF(M193&lt;7,"1/2 Day","Full Day"))</f>
        <v>Full Day</v>
      </c>
      <c r="N194" s="45" t="str">
        <f t="shared" ref="N194" si="1947">IF(N193&lt;=4,"Leave",IF(N193&lt;7,"1/2 Day","Full Day"))</f>
        <v>Full Day</v>
      </c>
      <c r="O194" s="45" t="str">
        <f t="shared" ref="O194" si="1948">IF(O193&lt;=4,"Leave",IF(O193&lt;7,"1/2 Day","Full Day"))</f>
        <v>Full Day</v>
      </c>
      <c r="P194" s="45" t="str">
        <f t="shared" ref="P194" si="1949">IF(P193&lt;=4,"Leave",IF(P193&lt;7,"1/2 Day","Full Day"))</f>
        <v>Full Day</v>
      </c>
      <c r="Q194" s="45" t="str">
        <f t="shared" ref="Q194" si="1950">IF(Q193&lt;=4,"Leave",IF(Q193&lt;7,"1/2 Day","Full Day"))</f>
        <v>Full Day</v>
      </c>
      <c r="R194" s="45" t="str">
        <f t="shared" ref="R194" si="1951">IF(R193&lt;=4,"Leave",IF(R193&lt;7,"1/2 Day","Full Day"))</f>
        <v>Full Day</v>
      </c>
      <c r="S194" s="45" t="str">
        <f t="shared" ref="S194" si="1952">IF(S193&lt;=4,"Leave",IF(S193&lt;7,"1/2 Day","Full Day"))</f>
        <v>Full Day</v>
      </c>
      <c r="T194" s="45" t="str">
        <f t="shared" ref="T194" si="1953">IF(T193&lt;=4,"Leave",IF(T193&lt;7,"1/2 Day","Full Day"))</f>
        <v>Leave</v>
      </c>
      <c r="U194" s="45" t="str">
        <f t="shared" ref="U194" si="1954">IF(U193&lt;=4,"Leave",IF(U193&lt;7,"1/2 Day","Full Day"))</f>
        <v>Full Day</v>
      </c>
      <c r="V194" s="45" t="str">
        <f t="shared" ref="V194" si="1955">IF(V193&lt;=4,"Leave",IF(V193&lt;7,"1/2 Day","Full Day"))</f>
        <v>Full Day</v>
      </c>
      <c r="W194" s="45" t="str">
        <f t="shared" ref="W194" si="1956">IF(W193&lt;=4,"Leave",IF(W193&lt;7,"1/2 Day","Full Day"))</f>
        <v>Full Day</v>
      </c>
      <c r="X194" s="45" t="str">
        <f t="shared" ref="X194" si="1957">IF(X193&lt;=4,"Leave",IF(X193&lt;7,"1/2 Day","Full Day"))</f>
        <v>1/2 Day</v>
      </c>
      <c r="Y194" s="45" t="str">
        <f t="shared" ref="Y194" si="1958">IF(Y193&lt;=4,"Leave",IF(Y193&lt;7,"1/2 Day","Full Day"))</f>
        <v>Full Day</v>
      </c>
      <c r="Z194" s="45" t="str">
        <f t="shared" ref="Z194" si="1959">IF(Z193&lt;=4,"Leave",IF(Z193&lt;7,"1/2 Day","Full Day"))</f>
        <v>Full Day</v>
      </c>
      <c r="AA194" s="45" t="str">
        <f t="shared" ref="AA194" si="1960">IF(AA193&lt;=4,"Leave",IF(AA193&lt;7,"1/2 Day","Full Day"))</f>
        <v>Leave</v>
      </c>
      <c r="AB194" s="45" t="str">
        <f t="shared" ref="AB194" si="1961">IF(AB193&lt;=4,"Leave",IF(AB193&lt;7,"1/2 Day","Full Day"))</f>
        <v>Leave</v>
      </c>
      <c r="AC194" s="45" t="str">
        <f t="shared" ref="AC194" si="1962">IF(AC193&lt;=4,"Leave",IF(AC193&lt;7,"1/2 Day","Full Day"))</f>
        <v>Leave</v>
      </c>
      <c r="AD194" s="45" t="str">
        <f t="shared" ref="AD194" si="1963">IF(AD193&lt;=4,"Leave",IF(AD193&lt;7,"1/2 Day","Full Day"))</f>
        <v>Leave</v>
      </c>
      <c r="AE194" s="45" t="str">
        <f t="shared" ref="AE194" si="1964">IF(AE193&lt;=4,"Leave",IF(AE193&lt;7,"1/2 Day","Full Day"))</f>
        <v>Leave</v>
      </c>
      <c r="AF194" s="45" t="str">
        <f t="shared" ref="AF194" si="1965">IF(AF193&lt;=4,"Leave",IF(AF193&lt;7,"1/2 Day","Full Day"))</f>
        <v>Leave</v>
      </c>
      <c r="AG194" s="45" t="str">
        <f t="shared" ref="AG194" si="1966">IF(AG193&lt;=4,"Leave",IF(AG193&lt;7,"1/2 Day","Full Day"))</f>
        <v>Leave</v>
      </c>
      <c r="AH194" s="45" t="str">
        <f t="shared" ref="AH194" si="1967">IF(AH193&lt;=4,"Leave",IF(AH193&lt;7,"1/2 Day","Full Day"))</f>
        <v>Leave</v>
      </c>
      <c r="AI194" s="45" t="str">
        <f t="shared" ref="AI194" si="1968">IF(AI193&lt;=4,"Leave",IF(AI193&lt;7,"1/2 Day","Full Day"))</f>
        <v>Leave</v>
      </c>
      <c r="AJ194" s="45" t="str">
        <f t="shared" ref="AJ194" si="1969">IF(AJ193&lt;=4,"Leave",IF(AJ193&lt;7,"1/2 Day","Full Day"))</f>
        <v>Leave</v>
      </c>
      <c r="AK194" s="45" t="str">
        <f t="shared" ref="AK194" si="1970">IF(AK193&lt;=4,"Leave",IF(AK193&lt;7,"1/2 Day","Full Day"))</f>
        <v>Leave</v>
      </c>
      <c r="AL194" s="45" t="str">
        <f t="shared" ref="AL194" si="1971">IF(AL193&lt;=4,"Leave",IF(AL193&lt;7,"1/2 Day","Full Day"))</f>
        <v>Leave</v>
      </c>
      <c r="AM194" s="40">
        <f>COUNTIF(H194:AI194,"Full Day")</f>
        <v>16</v>
      </c>
      <c r="AN194" s="40">
        <f>COUNTIF(H194:AI194,"Off")</f>
        <v>0</v>
      </c>
      <c r="AO194" s="40">
        <f>COUNTIF(H194:AL194,"Leave")</f>
        <v>14</v>
      </c>
      <c r="AP194" s="40"/>
      <c r="AQ194" s="40"/>
      <c r="AR194" s="40"/>
      <c r="AS194" s="40">
        <f>SUM(AM194:AR194)</f>
        <v>30</v>
      </c>
      <c r="AT194" s="57"/>
      <c r="AU194" s="57"/>
      <c r="AV194" s="58"/>
    </row>
    <row r="195" spans="1:48" x14ac:dyDescent="0.3">
      <c r="A195" s="18">
        <f>+A188+1</f>
        <v>23</v>
      </c>
      <c r="B195" s="19" t="s">
        <v>78</v>
      </c>
      <c r="C195" s="20"/>
      <c r="D195" s="20" t="s">
        <v>79</v>
      </c>
      <c r="E195" s="22" t="s">
        <v>80</v>
      </c>
      <c r="F195" s="22"/>
      <c r="G195" s="23" t="s">
        <v>29</v>
      </c>
      <c r="H195" s="24">
        <v>0.6875</v>
      </c>
      <c r="I195" s="24">
        <v>0.68055555555555547</v>
      </c>
      <c r="J195" s="24">
        <v>0.54027777777777775</v>
      </c>
      <c r="K195" s="24">
        <v>0.69166666666666676</v>
      </c>
      <c r="L195" s="24">
        <v>0.65972222222222221</v>
      </c>
      <c r="M195" s="24"/>
      <c r="N195" s="24"/>
      <c r="O195" s="24">
        <v>0.72291666666666676</v>
      </c>
      <c r="P195" s="24">
        <v>0.65069444444444446</v>
      </c>
      <c r="Q195" s="24">
        <v>0.62638888888888888</v>
      </c>
      <c r="R195" s="24">
        <v>0.55486111111111114</v>
      </c>
      <c r="S195" s="24"/>
      <c r="T195" s="24"/>
      <c r="U195" s="24"/>
      <c r="V195" s="25"/>
      <c r="W195" s="26">
        <v>0.64583333333333337</v>
      </c>
      <c r="X195" s="26">
        <v>0.69444444444444453</v>
      </c>
      <c r="Y195" s="26"/>
      <c r="Z195" s="25">
        <v>0.47291666666666665</v>
      </c>
      <c r="AA195" s="27"/>
      <c r="AB195" s="25"/>
      <c r="AC195" s="25"/>
      <c r="AD195" s="28"/>
      <c r="AE195" s="28"/>
      <c r="AF195" s="29"/>
      <c r="AG195" s="24"/>
      <c r="AH195" s="29"/>
      <c r="AI195" s="29"/>
      <c r="AJ195" s="29"/>
      <c r="AK195" s="24"/>
      <c r="AL195" s="29"/>
      <c r="AM195" s="30"/>
      <c r="AN195" s="30"/>
      <c r="AO195" s="30"/>
      <c r="AP195" s="30"/>
      <c r="AQ195" s="30"/>
      <c r="AR195" s="30"/>
      <c r="AS195" s="30"/>
      <c r="AT195" s="31"/>
      <c r="AU195" s="31"/>
      <c r="AV195" s="32"/>
    </row>
    <row r="196" spans="1:48" x14ac:dyDescent="0.3">
      <c r="A196" s="18"/>
      <c r="B196" s="20"/>
      <c r="C196" s="20"/>
      <c r="D196" s="20"/>
      <c r="E196" s="22"/>
      <c r="F196" s="22"/>
      <c r="G196" s="23" t="s">
        <v>30</v>
      </c>
      <c r="H196" s="33">
        <v>0.84097222222222223</v>
      </c>
      <c r="I196" s="24">
        <v>0.97916666666666663</v>
      </c>
      <c r="J196" s="24">
        <v>0.68611111111111101</v>
      </c>
      <c r="K196" s="24">
        <v>0.87708333333333333</v>
      </c>
      <c r="L196" s="24">
        <v>0.80902777777777779</v>
      </c>
      <c r="M196" s="24"/>
      <c r="N196" s="24"/>
      <c r="O196" s="24">
        <v>0.92708333333333337</v>
      </c>
      <c r="P196" s="24">
        <v>0.88194444444444453</v>
      </c>
      <c r="Q196" s="24">
        <v>0.81458333333333333</v>
      </c>
      <c r="R196" s="24">
        <v>0.73749999999999993</v>
      </c>
      <c r="S196" s="24"/>
      <c r="T196" s="24"/>
      <c r="U196" s="24"/>
      <c r="V196" s="25"/>
      <c r="W196" s="26">
        <v>0.82291666666666663</v>
      </c>
      <c r="X196" s="26">
        <v>0.72152777777777777</v>
      </c>
      <c r="Y196" s="26"/>
      <c r="Z196" s="25">
        <v>0.57777777777777783</v>
      </c>
      <c r="AA196" s="27"/>
      <c r="AB196" s="25"/>
      <c r="AC196" s="25"/>
      <c r="AD196" s="28"/>
      <c r="AE196" s="26"/>
      <c r="AF196" s="29"/>
      <c r="AG196" s="26"/>
      <c r="AH196" s="29"/>
      <c r="AI196" s="29"/>
      <c r="AJ196" s="26"/>
      <c r="AK196" s="26"/>
      <c r="AL196" s="29"/>
      <c r="AM196" s="30"/>
      <c r="AN196" s="30"/>
      <c r="AO196" s="30"/>
      <c r="AP196" s="30"/>
      <c r="AQ196" s="30"/>
      <c r="AR196" s="30"/>
      <c r="AS196" s="30"/>
      <c r="AT196" s="31"/>
      <c r="AU196" s="31"/>
      <c r="AV196" s="34"/>
    </row>
    <row r="197" spans="1:48" x14ac:dyDescent="0.3">
      <c r="A197" s="18"/>
      <c r="B197" s="20"/>
      <c r="C197" s="20"/>
      <c r="D197" s="20"/>
      <c r="E197" s="22"/>
      <c r="F197" s="22"/>
      <c r="G197" s="23" t="s">
        <v>29</v>
      </c>
      <c r="H197" s="36"/>
      <c r="I197" s="24"/>
      <c r="J197" s="24"/>
      <c r="K197" s="24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7"/>
      <c r="W197" s="38"/>
      <c r="X197" s="36"/>
      <c r="Y197" s="36"/>
      <c r="Z197" s="26"/>
      <c r="AA197" s="39"/>
      <c r="AB197" s="40"/>
      <c r="AC197" s="40"/>
      <c r="AD197" s="40"/>
      <c r="AE197" s="40"/>
      <c r="AF197" s="41"/>
      <c r="AG197" s="40"/>
      <c r="AH197" s="41"/>
      <c r="AI197" s="41"/>
      <c r="AJ197" s="41"/>
      <c r="AK197" s="40"/>
      <c r="AL197" s="41"/>
      <c r="AM197" s="30"/>
      <c r="AN197" s="30"/>
      <c r="AO197" s="30"/>
      <c r="AP197" s="30"/>
      <c r="AQ197" s="30"/>
      <c r="AR197" s="30"/>
      <c r="AS197" s="30"/>
      <c r="AT197" s="31"/>
      <c r="AU197" s="31"/>
      <c r="AV197" s="34"/>
    </row>
    <row r="198" spans="1:48" x14ac:dyDescent="0.3">
      <c r="A198" s="18"/>
      <c r="B198" s="20"/>
      <c r="C198" s="20"/>
      <c r="D198" s="20"/>
      <c r="E198" s="22"/>
      <c r="F198" s="22"/>
      <c r="G198" s="23" t="s">
        <v>30</v>
      </c>
      <c r="H198" s="36"/>
      <c r="I198" s="24"/>
      <c r="J198" s="24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5"/>
      <c r="W198" s="36"/>
      <c r="X198" s="36"/>
      <c r="Y198" s="36"/>
      <c r="Z198" s="26"/>
      <c r="AA198" s="42"/>
      <c r="AB198" s="26"/>
      <c r="AC198" s="40"/>
      <c r="AD198" s="40"/>
      <c r="AE198" s="40"/>
      <c r="AF198" s="41"/>
      <c r="AG198" s="43"/>
      <c r="AH198" s="41"/>
      <c r="AI198" s="41"/>
      <c r="AJ198" s="41"/>
      <c r="AK198" s="43"/>
      <c r="AL198" s="41"/>
      <c r="AM198" s="30"/>
      <c r="AN198" s="30"/>
      <c r="AO198" s="30"/>
      <c r="AP198" s="30"/>
      <c r="AQ198" s="30"/>
      <c r="AR198" s="30"/>
      <c r="AS198" s="30"/>
      <c r="AT198" s="31"/>
      <c r="AU198" s="31"/>
      <c r="AV198" s="34"/>
    </row>
    <row r="199" spans="1:48" x14ac:dyDescent="0.3">
      <c r="A199" s="18"/>
      <c r="B199" s="20"/>
      <c r="C199" s="20"/>
      <c r="D199" s="20"/>
      <c r="E199" s="22"/>
      <c r="F199" s="22"/>
      <c r="G199" s="44" t="s">
        <v>31</v>
      </c>
      <c r="H199" s="45">
        <f>(H196-H195)+(H198-H197)</f>
        <v>0.15347222222222223</v>
      </c>
      <c r="I199" s="45">
        <f t="shared" ref="I199" si="1972">(I196-I195)+(I198-I197)</f>
        <v>0.29861111111111116</v>
      </c>
      <c r="J199" s="45">
        <f t="shared" ref="J199" si="1973">(J196-J195)+(J198-J197)</f>
        <v>0.14583333333333326</v>
      </c>
      <c r="K199" s="45">
        <f t="shared" ref="K199" si="1974">(K196-K195)+(K198-K197)</f>
        <v>0.18541666666666656</v>
      </c>
      <c r="L199" s="45">
        <f t="shared" ref="L199" si="1975">(L196-L195)+(L198-L197)</f>
        <v>0.14930555555555558</v>
      </c>
      <c r="M199" s="45">
        <f t="shared" ref="M199" si="1976">(M196-M195)+(M198-M197)</f>
        <v>0</v>
      </c>
      <c r="N199" s="45">
        <f t="shared" ref="N199" si="1977">(N196-N195)+(N198-N197)</f>
        <v>0</v>
      </c>
      <c r="O199" s="45">
        <f t="shared" ref="O199" si="1978">(O196-O195)+(O198-O197)</f>
        <v>0.20416666666666661</v>
      </c>
      <c r="P199" s="45">
        <f t="shared" ref="P199" si="1979">(P196-P195)+(P198-P197)</f>
        <v>0.23125000000000007</v>
      </c>
      <c r="Q199" s="45">
        <f t="shared" ref="Q199" si="1980">(Q196-Q195)+(Q198-Q197)</f>
        <v>0.18819444444444444</v>
      </c>
      <c r="R199" s="45">
        <f t="shared" ref="R199" si="1981">(R196-R195)+(R198-R197)</f>
        <v>0.1826388888888888</v>
      </c>
      <c r="S199" s="45">
        <f t="shared" ref="S199" si="1982">(S196-S195)+(S198-S197)</f>
        <v>0</v>
      </c>
      <c r="T199" s="45">
        <f t="shared" ref="T199" si="1983">(T196-T195)+(T198-T197)</f>
        <v>0</v>
      </c>
      <c r="U199" s="45">
        <f t="shared" ref="U199" si="1984">(U196-U195)+(U198-U197)</f>
        <v>0</v>
      </c>
      <c r="V199" s="45">
        <f t="shared" ref="V199" si="1985">(V196-V195)+(V198-V197)</f>
        <v>0</v>
      </c>
      <c r="W199" s="45">
        <f t="shared" ref="W199" si="1986">(W196-W195)+(W198-W197)</f>
        <v>0.17708333333333326</v>
      </c>
      <c r="X199" s="45">
        <f t="shared" ref="X199" si="1987">(X196-X195)+(X198-X197)</f>
        <v>2.7083333333333237E-2</v>
      </c>
      <c r="Y199" s="45">
        <f t="shared" ref="Y199" si="1988">(Y196-Y195)+(Y198-Y197)</f>
        <v>0</v>
      </c>
      <c r="Z199" s="45">
        <f t="shared" ref="Z199" si="1989">(Z196-Z195)+(Z198-Z197)</f>
        <v>0.10486111111111118</v>
      </c>
      <c r="AA199" s="45">
        <f t="shared" ref="AA199" si="1990">(AA196-AA195)+(AA198-AA197)</f>
        <v>0</v>
      </c>
      <c r="AB199" s="45">
        <f t="shared" ref="AB199" si="1991">(AB196-AB195)+(AB198-AB197)</f>
        <v>0</v>
      </c>
      <c r="AC199" s="45">
        <f t="shared" ref="AC199" si="1992">(AC196-AC195)+(AC198-AC197)</f>
        <v>0</v>
      </c>
      <c r="AD199" s="45">
        <f t="shared" ref="AD199" si="1993">(AD196-AD195)+(AD198-AD197)</f>
        <v>0</v>
      </c>
      <c r="AE199" s="45">
        <f t="shared" ref="AE199" si="1994">(AE196-AE195)+(AE198-AE197)</f>
        <v>0</v>
      </c>
      <c r="AF199" s="45">
        <f t="shared" ref="AF199" si="1995">(AF196-AF195)+(AF198-AF197)</f>
        <v>0</v>
      </c>
      <c r="AG199" s="45">
        <f t="shared" ref="AG199" si="1996">(AG196-AG195)+(AG198-AG197)</f>
        <v>0</v>
      </c>
      <c r="AH199" s="45">
        <f t="shared" ref="AH199" si="1997">(AH196-AH195)+(AH198-AH197)</f>
        <v>0</v>
      </c>
      <c r="AI199" s="45">
        <f t="shared" ref="AI199" si="1998">(AI196-AI195)+(AI198-AI197)</f>
        <v>0</v>
      </c>
      <c r="AJ199" s="45">
        <f t="shared" ref="AJ199" si="1999">(AJ196-AJ195)+(AJ198-AJ197)</f>
        <v>0</v>
      </c>
      <c r="AK199" s="45">
        <f t="shared" ref="AK199" si="2000">(AK196-AK195)+(AK198-AK197)</f>
        <v>0</v>
      </c>
      <c r="AL199" s="45">
        <f t="shared" ref="AL199" si="2001">(AL196-AL195)+(AL198-AL197)</f>
        <v>0</v>
      </c>
      <c r="AM199" s="30"/>
      <c r="AN199" s="30"/>
      <c r="AO199" s="30"/>
      <c r="AP199" s="30"/>
      <c r="AQ199" s="30"/>
      <c r="AR199" s="30"/>
      <c r="AS199" s="30"/>
      <c r="AT199" s="31"/>
      <c r="AU199" s="31"/>
      <c r="AV199" s="34"/>
    </row>
    <row r="200" spans="1:48" x14ac:dyDescent="0.3">
      <c r="A200" s="18"/>
      <c r="B200" s="20"/>
      <c r="C200" s="20"/>
      <c r="D200" s="20"/>
      <c r="E200" s="22"/>
      <c r="F200" s="22"/>
      <c r="G200" s="44" t="s">
        <v>32</v>
      </c>
      <c r="H200" s="49">
        <f>H199*24</f>
        <v>3.6833333333333336</v>
      </c>
      <c r="I200" s="49">
        <f t="shared" ref="I200" si="2002">I199*24</f>
        <v>7.1666666666666679</v>
      </c>
      <c r="J200" s="49">
        <f t="shared" ref="J200" si="2003">J199*24</f>
        <v>3.4999999999999982</v>
      </c>
      <c r="K200" s="49">
        <f t="shared" ref="K200" si="2004">K199*24</f>
        <v>4.4499999999999975</v>
      </c>
      <c r="L200" s="49">
        <f t="shared" ref="L200" si="2005">L199*24</f>
        <v>3.5833333333333339</v>
      </c>
      <c r="M200" s="49">
        <f t="shared" ref="M200" si="2006">M199*24</f>
        <v>0</v>
      </c>
      <c r="N200" s="49">
        <f t="shared" ref="N200" si="2007">N199*24</f>
        <v>0</v>
      </c>
      <c r="O200" s="49">
        <f t="shared" ref="O200" si="2008">O199*24</f>
        <v>4.8999999999999986</v>
      </c>
      <c r="P200" s="49">
        <f t="shared" ref="P200" si="2009">P199*24</f>
        <v>5.5500000000000016</v>
      </c>
      <c r="Q200" s="49">
        <f t="shared" ref="Q200" si="2010">Q199*24</f>
        <v>4.5166666666666666</v>
      </c>
      <c r="R200" s="49">
        <f t="shared" ref="R200" si="2011">R199*24</f>
        <v>4.3833333333333311</v>
      </c>
      <c r="S200" s="49">
        <f t="shared" ref="S200" si="2012">S199*24</f>
        <v>0</v>
      </c>
      <c r="T200" s="49">
        <f t="shared" ref="T200" si="2013">T199*24</f>
        <v>0</v>
      </c>
      <c r="U200" s="49">
        <f t="shared" ref="U200" si="2014">U199*24</f>
        <v>0</v>
      </c>
      <c r="V200" s="49">
        <f t="shared" ref="V200" si="2015">V199*24</f>
        <v>0</v>
      </c>
      <c r="W200" s="49">
        <f t="shared" ref="W200" si="2016">W199*24</f>
        <v>4.2499999999999982</v>
      </c>
      <c r="X200" s="49">
        <f t="shared" ref="X200" si="2017">X199*24</f>
        <v>0.64999999999999769</v>
      </c>
      <c r="Y200" s="49">
        <f t="shared" ref="Y200" si="2018">Y199*24</f>
        <v>0</v>
      </c>
      <c r="Z200" s="49">
        <f t="shared" ref="Z200" si="2019">Z199*24</f>
        <v>2.5166666666666684</v>
      </c>
      <c r="AA200" s="49">
        <f t="shared" ref="AA200" si="2020">AA199*24</f>
        <v>0</v>
      </c>
      <c r="AB200" s="49">
        <f t="shared" ref="AB200" si="2021">AB199*24</f>
        <v>0</v>
      </c>
      <c r="AC200" s="49">
        <f t="shared" ref="AC200" si="2022">AC199*24</f>
        <v>0</v>
      </c>
      <c r="AD200" s="49">
        <f t="shared" ref="AD200" si="2023">AD199*24</f>
        <v>0</v>
      </c>
      <c r="AE200" s="49">
        <f t="shared" ref="AE200" si="2024">AE199*24</f>
        <v>0</v>
      </c>
      <c r="AF200" s="49">
        <f t="shared" ref="AF200" si="2025">AF199*24</f>
        <v>0</v>
      </c>
      <c r="AG200" s="49">
        <f t="shared" ref="AG200" si="2026">AG199*24</f>
        <v>0</v>
      </c>
      <c r="AH200" s="49">
        <f t="shared" ref="AH200" si="2027">AH199*24</f>
        <v>0</v>
      </c>
      <c r="AI200" s="49">
        <f t="shared" ref="AI200" si="2028">AI199*24</f>
        <v>0</v>
      </c>
      <c r="AJ200" s="49">
        <f t="shared" ref="AJ200" si="2029">AJ199*24</f>
        <v>0</v>
      </c>
      <c r="AK200" s="49">
        <f t="shared" ref="AK200" si="2030">AK199*24</f>
        <v>0</v>
      </c>
      <c r="AL200" s="49">
        <f t="shared" ref="AL200" si="2031">AL199*24</f>
        <v>0</v>
      </c>
      <c r="AM200" s="30"/>
      <c r="AN200" s="30"/>
      <c r="AO200" s="30"/>
      <c r="AP200" s="30"/>
      <c r="AQ200" s="30"/>
      <c r="AR200" s="30"/>
      <c r="AS200" s="30"/>
      <c r="AT200" s="31"/>
      <c r="AU200" s="31"/>
      <c r="AV200" s="34"/>
    </row>
    <row r="201" spans="1:48" s="62" customFormat="1" x14ac:dyDescent="0.3">
      <c r="A201" s="53"/>
      <c r="B201" s="54"/>
      <c r="C201" s="54"/>
      <c r="D201" s="54"/>
      <c r="E201" s="55"/>
      <c r="F201" s="55"/>
      <c r="G201" s="56" t="s">
        <v>33</v>
      </c>
      <c r="H201" s="45" t="str">
        <f>IF(H200&lt;=4,"Leave",IF(H200&lt;7,"1/2 Day","Full Day"))</f>
        <v>Leave</v>
      </c>
      <c r="I201" s="45" t="str">
        <f t="shared" ref="I201" si="2032">IF(I200&lt;=4,"Leave",IF(I200&lt;7,"1/2 Day","Full Day"))</f>
        <v>Full Day</v>
      </c>
      <c r="J201" s="45" t="str">
        <f t="shared" ref="J201" si="2033">IF(J200&lt;=4,"Leave",IF(J200&lt;7,"1/2 Day","Full Day"))</f>
        <v>Leave</v>
      </c>
      <c r="K201" s="45" t="str">
        <f t="shared" ref="K201" si="2034">IF(K200&lt;=4,"Leave",IF(K200&lt;7,"1/2 Day","Full Day"))</f>
        <v>1/2 Day</v>
      </c>
      <c r="L201" s="45" t="str">
        <f t="shared" ref="L201" si="2035">IF(L200&lt;=4,"Leave",IF(L200&lt;7,"1/2 Day","Full Day"))</f>
        <v>Leave</v>
      </c>
      <c r="M201" s="45" t="str">
        <f t="shared" ref="M201" si="2036">IF(M200&lt;=4,"Leave",IF(M200&lt;7,"1/2 Day","Full Day"))</f>
        <v>Leave</v>
      </c>
      <c r="N201" s="45" t="str">
        <f t="shared" ref="N201" si="2037">IF(N200&lt;=4,"Leave",IF(N200&lt;7,"1/2 Day","Full Day"))</f>
        <v>Leave</v>
      </c>
      <c r="O201" s="45" t="str">
        <f t="shared" ref="O201" si="2038">IF(O200&lt;=4,"Leave",IF(O200&lt;7,"1/2 Day","Full Day"))</f>
        <v>1/2 Day</v>
      </c>
      <c r="P201" s="45" t="str">
        <f t="shared" ref="P201" si="2039">IF(P200&lt;=4,"Leave",IF(P200&lt;7,"1/2 Day","Full Day"))</f>
        <v>1/2 Day</v>
      </c>
      <c r="Q201" s="45" t="str">
        <f t="shared" ref="Q201" si="2040">IF(Q200&lt;=4,"Leave",IF(Q200&lt;7,"1/2 Day","Full Day"))</f>
        <v>1/2 Day</v>
      </c>
      <c r="R201" s="45" t="str">
        <f t="shared" ref="R201" si="2041">IF(R200&lt;=4,"Leave",IF(R200&lt;7,"1/2 Day","Full Day"))</f>
        <v>1/2 Day</v>
      </c>
      <c r="S201" s="45" t="str">
        <f t="shared" ref="S201" si="2042">IF(S200&lt;=4,"Leave",IF(S200&lt;7,"1/2 Day","Full Day"))</f>
        <v>Leave</v>
      </c>
      <c r="T201" s="45" t="str">
        <f t="shared" ref="T201" si="2043">IF(T200&lt;=4,"Leave",IF(T200&lt;7,"1/2 Day","Full Day"))</f>
        <v>Leave</v>
      </c>
      <c r="U201" s="45" t="str">
        <f t="shared" ref="U201" si="2044">IF(U200&lt;=4,"Leave",IF(U200&lt;7,"1/2 Day","Full Day"))</f>
        <v>Leave</v>
      </c>
      <c r="V201" s="45" t="str">
        <f t="shared" ref="V201" si="2045">IF(V200&lt;=4,"Leave",IF(V200&lt;7,"1/2 Day","Full Day"))</f>
        <v>Leave</v>
      </c>
      <c r="W201" s="45" t="str">
        <f t="shared" ref="W201" si="2046">IF(W200&lt;=4,"Leave",IF(W200&lt;7,"1/2 Day","Full Day"))</f>
        <v>1/2 Day</v>
      </c>
      <c r="X201" s="45" t="str">
        <f t="shared" ref="X201" si="2047">IF(X200&lt;=4,"Leave",IF(X200&lt;7,"1/2 Day","Full Day"))</f>
        <v>Leave</v>
      </c>
      <c r="Y201" s="45" t="str">
        <f t="shared" ref="Y201" si="2048">IF(Y200&lt;=4,"Leave",IF(Y200&lt;7,"1/2 Day","Full Day"))</f>
        <v>Leave</v>
      </c>
      <c r="Z201" s="45" t="str">
        <f t="shared" ref="Z201" si="2049">IF(Z200&lt;=4,"Leave",IF(Z200&lt;7,"1/2 Day","Full Day"))</f>
        <v>Leave</v>
      </c>
      <c r="AA201" s="45" t="str">
        <f t="shared" ref="AA201" si="2050">IF(AA200&lt;=4,"Leave",IF(AA200&lt;7,"1/2 Day","Full Day"))</f>
        <v>Leave</v>
      </c>
      <c r="AB201" s="45" t="str">
        <f t="shared" ref="AB201" si="2051">IF(AB200&lt;=4,"Leave",IF(AB200&lt;7,"1/2 Day","Full Day"))</f>
        <v>Leave</v>
      </c>
      <c r="AC201" s="45" t="str">
        <f t="shared" ref="AC201" si="2052">IF(AC200&lt;=4,"Leave",IF(AC200&lt;7,"1/2 Day","Full Day"))</f>
        <v>Leave</v>
      </c>
      <c r="AD201" s="45" t="str">
        <f t="shared" ref="AD201" si="2053">IF(AD200&lt;=4,"Leave",IF(AD200&lt;7,"1/2 Day","Full Day"))</f>
        <v>Leave</v>
      </c>
      <c r="AE201" s="45" t="str">
        <f t="shared" ref="AE201" si="2054">IF(AE200&lt;=4,"Leave",IF(AE200&lt;7,"1/2 Day","Full Day"))</f>
        <v>Leave</v>
      </c>
      <c r="AF201" s="45" t="str">
        <f t="shared" ref="AF201" si="2055">IF(AF200&lt;=4,"Leave",IF(AF200&lt;7,"1/2 Day","Full Day"))</f>
        <v>Leave</v>
      </c>
      <c r="AG201" s="45" t="str">
        <f t="shared" ref="AG201" si="2056">IF(AG200&lt;=4,"Leave",IF(AG200&lt;7,"1/2 Day","Full Day"))</f>
        <v>Leave</v>
      </c>
      <c r="AH201" s="45" t="str">
        <f t="shared" ref="AH201" si="2057">IF(AH200&lt;=4,"Leave",IF(AH200&lt;7,"1/2 Day","Full Day"))</f>
        <v>Leave</v>
      </c>
      <c r="AI201" s="45" t="str">
        <f t="shared" ref="AI201" si="2058">IF(AI200&lt;=4,"Leave",IF(AI200&lt;7,"1/2 Day","Full Day"))</f>
        <v>Leave</v>
      </c>
      <c r="AJ201" s="45" t="str">
        <f t="shared" ref="AJ201" si="2059">IF(AJ200&lt;=4,"Leave",IF(AJ200&lt;7,"1/2 Day","Full Day"))</f>
        <v>Leave</v>
      </c>
      <c r="AK201" s="45" t="str">
        <f t="shared" ref="AK201" si="2060">IF(AK200&lt;=4,"Leave",IF(AK200&lt;7,"1/2 Day","Full Day"))</f>
        <v>Leave</v>
      </c>
      <c r="AL201" s="45" t="str">
        <f t="shared" ref="AL201" si="2061">IF(AL200&lt;=4,"Leave",IF(AL200&lt;7,"1/2 Day","Full Day"))</f>
        <v>Leave</v>
      </c>
      <c r="AM201" s="40">
        <f>COUNTIF(H201:AI201,"Full Day")</f>
        <v>1</v>
      </c>
      <c r="AN201" s="40">
        <f>COUNTIF(H201:AI201,"Off")</f>
        <v>0</v>
      </c>
      <c r="AO201" s="40">
        <f>COUNTIF(H201:AL201,"Leave")</f>
        <v>24</v>
      </c>
      <c r="AP201" s="40">
        <v>0</v>
      </c>
      <c r="AQ201" s="40">
        <v>0</v>
      </c>
      <c r="AR201" s="40">
        <v>0</v>
      </c>
      <c r="AS201" s="40">
        <f>SUM(AM201:AR201)</f>
        <v>25</v>
      </c>
      <c r="AT201" s="57"/>
      <c r="AU201" s="57"/>
      <c r="AV201" s="58"/>
    </row>
    <row r="202" spans="1:48" x14ac:dyDescent="0.3">
      <c r="A202" s="18">
        <f>+A195+1</f>
        <v>24</v>
      </c>
      <c r="B202" s="19" t="s">
        <v>81</v>
      </c>
      <c r="C202" s="20"/>
      <c r="D202" s="20" t="s">
        <v>79</v>
      </c>
      <c r="E202" s="22" t="s">
        <v>80</v>
      </c>
      <c r="F202" s="22"/>
      <c r="G202" s="23" t="s">
        <v>29</v>
      </c>
      <c r="H202" s="24"/>
      <c r="I202" s="24">
        <v>0.75624999999999998</v>
      </c>
      <c r="J202" s="24">
        <v>0.66666666666666663</v>
      </c>
      <c r="K202" s="24">
        <v>0.7416666666666667</v>
      </c>
      <c r="L202" s="24">
        <v>0.71805555555555556</v>
      </c>
      <c r="M202" s="24">
        <v>0.70833333333333337</v>
      </c>
      <c r="N202" s="24"/>
      <c r="O202" s="24">
        <v>0.72916666666666663</v>
      </c>
      <c r="P202" s="24">
        <v>0.73611111111111116</v>
      </c>
      <c r="Q202" s="24"/>
      <c r="R202" s="24"/>
      <c r="S202" s="24">
        <v>0.57708333333333328</v>
      </c>
      <c r="T202" s="24">
        <v>0.7284722222222223</v>
      </c>
      <c r="U202" s="24"/>
      <c r="V202" s="25">
        <v>0.72986111111111107</v>
      </c>
      <c r="W202" s="26">
        <v>0.74305555555555547</v>
      </c>
      <c r="X202" s="26">
        <v>0.73125000000000007</v>
      </c>
      <c r="Y202" s="26">
        <v>0.73749999999999993</v>
      </c>
      <c r="Z202" s="25">
        <v>0.6118055555555556</v>
      </c>
      <c r="AA202" s="27"/>
      <c r="AB202" s="25"/>
      <c r="AC202" s="25"/>
      <c r="AD202" s="28"/>
      <c r="AE202" s="28"/>
      <c r="AF202" s="29"/>
      <c r="AG202" s="24"/>
      <c r="AH202" s="29"/>
      <c r="AI202" s="29"/>
      <c r="AJ202" s="29"/>
      <c r="AK202" s="24"/>
      <c r="AL202" s="29"/>
      <c r="AM202" s="30"/>
      <c r="AN202" s="30"/>
      <c r="AO202" s="30"/>
      <c r="AP202" s="30"/>
      <c r="AQ202" s="30"/>
      <c r="AR202" s="30"/>
      <c r="AS202" s="30"/>
      <c r="AT202" s="31"/>
      <c r="AU202" s="31"/>
      <c r="AV202" s="32"/>
    </row>
    <row r="203" spans="1:48" x14ac:dyDescent="0.3">
      <c r="A203" s="18"/>
      <c r="B203" s="20"/>
      <c r="C203" s="20"/>
      <c r="D203" s="20"/>
      <c r="E203" s="22"/>
      <c r="F203" s="22"/>
      <c r="G203" s="23" t="s">
        <v>30</v>
      </c>
      <c r="H203" s="33"/>
      <c r="I203" s="24">
        <v>0.90625</v>
      </c>
      <c r="J203" s="24">
        <v>0.87708333333333333</v>
      </c>
      <c r="K203" s="24">
        <v>0.90138888888888891</v>
      </c>
      <c r="L203" s="24">
        <v>0.89236111111111116</v>
      </c>
      <c r="M203" s="24">
        <v>0.90694444444444444</v>
      </c>
      <c r="N203" s="24"/>
      <c r="O203" s="24">
        <v>0.9277777777777777</v>
      </c>
      <c r="P203" s="24">
        <v>0.91666666666666663</v>
      </c>
      <c r="Q203" s="24"/>
      <c r="R203" s="24"/>
      <c r="S203" s="24">
        <v>0.8847222222222223</v>
      </c>
      <c r="T203" s="24">
        <v>0.88888888888888884</v>
      </c>
      <c r="U203" s="24"/>
      <c r="V203" s="25">
        <v>0.90347222222222223</v>
      </c>
      <c r="W203" s="26">
        <v>0.89930555555555547</v>
      </c>
      <c r="X203" s="26">
        <v>0.91249999999999998</v>
      </c>
      <c r="Y203" s="26">
        <v>0.9243055555555556</v>
      </c>
      <c r="Z203" s="25">
        <v>0.90486111111111101</v>
      </c>
      <c r="AA203" s="27"/>
      <c r="AB203" s="25"/>
      <c r="AC203" s="25"/>
      <c r="AD203" s="28"/>
      <c r="AE203" s="26"/>
      <c r="AF203" s="29"/>
      <c r="AG203" s="26"/>
      <c r="AH203" s="29"/>
      <c r="AI203" s="29"/>
      <c r="AJ203" s="26"/>
      <c r="AK203" s="26"/>
      <c r="AL203" s="29"/>
      <c r="AM203" s="30"/>
      <c r="AN203" s="30"/>
      <c r="AO203" s="30"/>
      <c r="AP203" s="30"/>
      <c r="AQ203" s="30"/>
      <c r="AR203" s="30"/>
      <c r="AS203" s="30"/>
      <c r="AT203" s="31"/>
      <c r="AU203" s="31"/>
      <c r="AV203" s="34"/>
    </row>
    <row r="204" spans="1:48" x14ac:dyDescent="0.3">
      <c r="A204" s="18"/>
      <c r="B204" s="20"/>
      <c r="C204" s="20"/>
      <c r="D204" s="20"/>
      <c r="E204" s="22"/>
      <c r="F204" s="22"/>
      <c r="G204" s="23" t="s">
        <v>29</v>
      </c>
      <c r="H204" s="36"/>
      <c r="I204" s="24"/>
      <c r="J204" s="24"/>
      <c r="K204" s="24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7"/>
      <c r="W204" s="38"/>
      <c r="X204" s="36"/>
      <c r="Y204" s="36"/>
      <c r="Z204" s="26"/>
      <c r="AA204" s="39"/>
      <c r="AB204" s="40"/>
      <c r="AC204" s="40"/>
      <c r="AD204" s="40"/>
      <c r="AE204" s="40"/>
      <c r="AF204" s="41"/>
      <c r="AG204" s="40"/>
      <c r="AH204" s="41"/>
      <c r="AI204" s="41"/>
      <c r="AJ204" s="41"/>
      <c r="AK204" s="40"/>
      <c r="AL204" s="41"/>
      <c r="AM204" s="30"/>
      <c r="AN204" s="30"/>
      <c r="AO204" s="30"/>
      <c r="AP204" s="30"/>
      <c r="AQ204" s="30"/>
      <c r="AR204" s="30"/>
      <c r="AS204" s="30"/>
      <c r="AT204" s="31"/>
      <c r="AU204" s="31"/>
      <c r="AV204" s="34"/>
    </row>
    <row r="205" spans="1:48" x14ac:dyDescent="0.3">
      <c r="A205" s="18"/>
      <c r="B205" s="20"/>
      <c r="C205" s="20"/>
      <c r="D205" s="20"/>
      <c r="E205" s="22"/>
      <c r="F205" s="22"/>
      <c r="G205" s="23" t="s">
        <v>30</v>
      </c>
      <c r="H205" s="36"/>
      <c r="I205" s="24"/>
      <c r="J205" s="24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5"/>
      <c r="W205" s="36"/>
      <c r="X205" s="36"/>
      <c r="Y205" s="36"/>
      <c r="Z205" s="26"/>
      <c r="AA205" s="42"/>
      <c r="AB205" s="26"/>
      <c r="AC205" s="40"/>
      <c r="AD205" s="40"/>
      <c r="AE205" s="40"/>
      <c r="AF205" s="41"/>
      <c r="AG205" s="43"/>
      <c r="AH205" s="41"/>
      <c r="AI205" s="41"/>
      <c r="AJ205" s="41"/>
      <c r="AK205" s="43"/>
      <c r="AL205" s="41"/>
      <c r="AM205" s="30"/>
      <c r="AN205" s="30"/>
      <c r="AO205" s="30"/>
      <c r="AP205" s="30"/>
      <c r="AQ205" s="30"/>
      <c r="AR205" s="30"/>
      <c r="AS205" s="30"/>
      <c r="AT205" s="31"/>
      <c r="AU205" s="31"/>
      <c r="AV205" s="34"/>
    </row>
    <row r="206" spans="1:48" x14ac:dyDescent="0.3">
      <c r="A206" s="18"/>
      <c r="B206" s="20"/>
      <c r="C206" s="20"/>
      <c r="D206" s="20"/>
      <c r="E206" s="22"/>
      <c r="F206" s="22"/>
      <c r="G206" s="44" t="s">
        <v>31</v>
      </c>
      <c r="H206" s="45">
        <f>(H203-H202)+(H205-H204)</f>
        <v>0</v>
      </c>
      <c r="I206" s="45">
        <f t="shared" ref="I206" si="2062">(I203-I202)+(I205-I204)</f>
        <v>0.15000000000000002</v>
      </c>
      <c r="J206" s="45">
        <f t="shared" ref="J206" si="2063">(J203-J202)+(J205-J204)</f>
        <v>0.2104166666666667</v>
      </c>
      <c r="K206" s="45">
        <f t="shared" ref="K206" si="2064">(K203-K202)+(K205-K204)</f>
        <v>0.15972222222222221</v>
      </c>
      <c r="L206" s="45">
        <f t="shared" ref="L206" si="2065">(L203-L202)+(L205-L204)</f>
        <v>0.1743055555555556</v>
      </c>
      <c r="M206" s="45">
        <f t="shared" ref="M206" si="2066">(M203-M202)+(M205-M204)</f>
        <v>0.19861111111111107</v>
      </c>
      <c r="N206" s="45">
        <f t="shared" ref="N206" si="2067">(N203-N202)+(N205-N204)</f>
        <v>0</v>
      </c>
      <c r="O206" s="45">
        <f t="shared" ref="O206" si="2068">(O203-O202)+(O205-O204)</f>
        <v>0.19861111111111107</v>
      </c>
      <c r="P206" s="45">
        <f t="shared" ref="P206" si="2069">(P203-P202)+(P205-P204)</f>
        <v>0.18055555555555547</v>
      </c>
      <c r="Q206" s="45">
        <f t="shared" ref="Q206" si="2070">(Q203-Q202)+(Q205-Q204)</f>
        <v>0</v>
      </c>
      <c r="R206" s="45">
        <f t="shared" ref="R206" si="2071">(R203-R202)+(R205-R204)</f>
        <v>0</v>
      </c>
      <c r="S206" s="45">
        <f t="shared" ref="S206" si="2072">(S203-S202)+(S205-S204)</f>
        <v>0.30763888888888902</v>
      </c>
      <c r="T206" s="45">
        <f t="shared" ref="T206" si="2073">(T203-T202)+(T205-T204)</f>
        <v>0.16041666666666654</v>
      </c>
      <c r="U206" s="45">
        <f t="shared" ref="U206" si="2074">(U203-U202)+(U205-U204)</f>
        <v>0</v>
      </c>
      <c r="V206" s="45">
        <f t="shared" ref="V206" si="2075">(V203-V202)+(V205-V204)</f>
        <v>0.17361111111111116</v>
      </c>
      <c r="W206" s="45">
        <f t="shared" ref="W206" si="2076">(W203-W202)+(W205-W204)</f>
        <v>0.15625</v>
      </c>
      <c r="X206" s="45">
        <f t="shared" ref="X206" si="2077">(X203-X202)+(X205-X204)</f>
        <v>0.18124999999999991</v>
      </c>
      <c r="Y206" s="45">
        <f t="shared" ref="Y206" si="2078">(Y203-Y202)+(Y205-Y204)</f>
        <v>0.18680555555555567</v>
      </c>
      <c r="Z206" s="45">
        <f t="shared" ref="Z206" si="2079">(Z203-Z202)+(Z205-Z204)</f>
        <v>0.2930555555555554</v>
      </c>
      <c r="AA206" s="45">
        <f t="shared" ref="AA206" si="2080">(AA203-AA202)+(AA205-AA204)</f>
        <v>0</v>
      </c>
      <c r="AB206" s="45">
        <f t="shared" ref="AB206" si="2081">(AB203-AB202)+(AB205-AB204)</f>
        <v>0</v>
      </c>
      <c r="AC206" s="45">
        <f t="shared" ref="AC206" si="2082">(AC203-AC202)+(AC205-AC204)</f>
        <v>0</v>
      </c>
      <c r="AD206" s="45">
        <f t="shared" ref="AD206" si="2083">(AD203-AD202)+(AD205-AD204)</f>
        <v>0</v>
      </c>
      <c r="AE206" s="45">
        <f t="shared" ref="AE206" si="2084">(AE203-AE202)+(AE205-AE204)</f>
        <v>0</v>
      </c>
      <c r="AF206" s="45">
        <f t="shared" ref="AF206" si="2085">(AF203-AF202)+(AF205-AF204)</f>
        <v>0</v>
      </c>
      <c r="AG206" s="45">
        <f t="shared" ref="AG206" si="2086">(AG203-AG202)+(AG205-AG204)</f>
        <v>0</v>
      </c>
      <c r="AH206" s="45">
        <f t="shared" ref="AH206" si="2087">(AH203-AH202)+(AH205-AH204)</f>
        <v>0</v>
      </c>
      <c r="AI206" s="45">
        <f t="shared" ref="AI206" si="2088">(AI203-AI202)+(AI205-AI204)</f>
        <v>0</v>
      </c>
      <c r="AJ206" s="45">
        <f t="shared" ref="AJ206" si="2089">(AJ203-AJ202)+(AJ205-AJ204)</f>
        <v>0</v>
      </c>
      <c r="AK206" s="45">
        <f t="shared" ref="AK206" si="2090">(AK203-AK202)+(AK205-AK204)</f>
        <v>0</v>
      </c>
      <c r="AL206" s="45">
        <f t="shared" ref="AL206" si="2091">(AL203-AL202)+(AL205-AL204)</f>
        <v>0</v>
      </c>
      <c r="AM206" s="30"/>
      <c r="AN206" s="30"/>
      <c r="AO206" s="30"/>
      <c r="AP206" s="30"/>
      <c r="AQ206" s="30"/>
      <c r="AR206" s="30"/>
      <c r="AS206" s="30"/>
      <c r="AT206" s="31"/>
      <c r="AU206" s="31"/>
      <c r="AV206" s="34"/>
    </row>
    <row r="207" spans="1:48" x14ac:dyDescent="0.3">
      <c r="A207" s="18"/>
      <c r="B207" s="20"/>
      <c r="C207" s="20"/>
      <c r="D207" s="20"/>
      <c r="E207" s="22"/>
      <c r="F207" s="22"/>
      <c r="G207" s="44" t="s">
        <v>32</v>
      </c>
      <c r="H207" s="49">
        <f>H206*24</f>
        <v>0</v>
      </c>
      <c r="I207" s="49">
        <f t="shared" ref="I207" si="2092">I206*24</f>
        <v>3.6000000000000005</v>
      </c>
      <c r="J207" s="49">
        <f t="shared" ref="J207" si="2093">J206*24</f>
        <v>5.0500000000000007</v>
      </c>
      <c r="K207" s="49">
        <f t="shared" ref="K207" si="2094">K206*24</f>
        <v>3.833333333333333</v>
      </c>
      <c r="L207" s="49">
        <f t="shared" ref="L207" si="2095">L206*24</f>
        <v>4.1833333333333345</v>
      </c>
      <c r="M207" s="49">
        <f t="shared" ref="M207" si="2096">M206*24</f>
        <v>4.7666666666666657</v>
      </c>
      <c r="N207" s="49">
        <f t="shared" ref="N207" si="2097">N206*24</f>
        <v>0</v>
      </c>
      <c r="O207" s="49">
        <f t="shared" ref="O207" si="2098">O206*24</f>
        <v>4.7666666666666657</v>
      </c>
      <c r="P207" s="49">
        <f t="shared" ref="P207" si="2099">P206*24</f>
        <v>4.3333333333333313</v>
      </c>
      <c r="Q207" s="49">
        <f t="shared" ref="Q207" si="2100">Q206*24</f>
        <v>0</v>
      </c>
      <c r="R207" s="49">
        <f t="shared" ref="R207" si="2101">R206*24</f>
        <v>0</v>
      </c>
      <c r="S207" s="49">
        <f t="shared" ref="S207" si="2102">S206*24</f>
        <v>7.3833333333333364</v>
      </c>
      <c r="T207" s="49">
        <f t="shared" ref="T207" si="2103">T206*24</f>
        <v>3.849999999999997</v>
      </c>
      <c r="U207" s="49">
        <f t="shared" ref="U207" si="2104">U206*24</f>
        <v>0</v>
      </c>
      <c r="V207" s="49">
        <f t="shared" ref="V207" si="2105">V206*24</f>
        <v>4.1666666666666679</v>
      </c>
      <c r="W207" s="49">
        <f t="shared" ref="W207" si="2106">W206*24</f>
        <v>3.75</v>
      </c>
      <c r="X207" s="49">
        <f t="shared" ref="X207" si="2107">X206*24</f>
        <v>4.3499999999999979</v>
      </c>
      <c r="Y207" s="49">
        <f t="shared" ref="Y207" si="2108">Y206*24</f>
        <v>4.4833333333333361</v>
      </c>
      <c r="Z207" s="49">
        <f t="shared" ref="Z207" si="2109">Z206*24</f>
        <v>7.0333333333333297</v>
      </c>
      <c r="AA207" s="49">
        <f t="shared" ref="AA207" si="2110">AA206*24</f>
        <v>0</v>
      </c>
      <c r="AB207" s="49">
        <f t="shared" ref="AB207" si="2111">AB206*24</f>
        <v>0</v>
      </c>
      <c r="AC207" s="49">
        <f t="shared" ref="AC207" si="2112">AC206*24</f>
        <v>0</v>
      </c>
      <c r="AD207" s="49">
        <f t="shared" ref="AD207" si="2113">AD206*24</f>
        <v>0</v>
      </c>
      <c r="AE207" s="49">
        <f t="shared" ref="AE207" si="2114">AE206*24</f>
        <v>0</v>
      </c>
      <c r="AF207" s="49">
        <f t="shared" ref="AF207" si="2115">AF206*24</f>
        <v>0</v>
      </c>
      <c r="AG207" s="49">
        <f t="shared" ref="AG207" si="2116">AG206*24</f>
        <v>0</v>
      </c>
      <c r="AH207" s="49">
        <f t="shared" ref="AH207" si="2117">AH206*24</f>
        <v>0</v>
      </c>
      <c r="AI207" s="49">
        <f t="shared" ref="AI207" si="2118">AI206*24</f>
        <v>0</v>
      </c>
      <c r="AJ207" s="49">
        <f t="shared" ref="AJ207" si="2119">AJ206*24</f>
        <v>0</v>
      </c>
      <c r="AK207" s="49">
        <f t="shared" ref="AK207" si="2120">AK206*24</f>
        <v>0</v>
      </c>
      <c r="AL207" s="49">
        <f t="shared" ref="AL207" si="2121">AL206*24</f>
        <v>0</v>
      </c>
      <c r="AM207" s="30"/>
      <c r="AN207" s="30"/>
      <c r="AO207" s="30"/>
      <c r="AP207" s="30"/>
      <c r="AQ207" s="30"/>
      <c r="AR207" s="30"/>
      <c r="AS207" s="30"/>
      <c r="AT207" s="31"/>
      <c r="AU207" s="31"/>
      <c r="AV207" s="34"/>
    </row>
    <row r="208" spans="1:48" s="62" customFormat="1" x14ac:dyDescent="0.3">
      <c r="A208" s="53"/>
      <c r="B208" s="54"/>
      <c r="C208" s="54"/>
      <c r="D208" s="54"/>
      <c r="E208" s="55"/>
      <c r="F208" s="55"/>
      <c r="G208" s="56" t="s">
        <v>33</v>
      </c>
      <c r="H208" s="45" t="str">
        <f>IF(H207&lt;=4,"Leave",IF(H207&lt;7,"1/2 Day","Full Day"))</f>
        <v>Leave</v>
      </c>
      <c r="I208" s="45" t="str">
        <f t="shared" ref="I208" si="2122">IF(I207&lt;=4,"Leave",IF(I207&lt;7,"1/2 Day","Full Day"))</f>
        <v>Leave</v>
      </c>
      <c r="J208" s="45" t="str">
        <f t="shared" ref="J208" si="2123">IF(J207&lt;=4,"Leave",IF(J207&lt;7,"1/2 Day","Full Day"))</f>
        <v>1/2 Day</v>
      </c>
      <c r="K208" s="45" t="str">
        <f t="shared" ref="K208" si="2124">IF(K207&lt;=4,"Leave",IF(K207&lt;7,"1/2 Day","Full Day"))</f>
        <v>Leave</v>
      </c>
      <c r="L208" s="45" t="str">
        <f t="shared" ref="L208" si="2125">IF(L207&lt;=4,"Leave",IF(L207&lt;7,"1/2 Day","Full Day"))</f>
        <v>1/2 Day</v>
      </c>
      <c r="M208" s="45" t="str">
        <f t="shared" ref="M208" si="2126">IF(M207&lt;=4,"Leave",IF(M207&lt;7,"1/2 Day","Full Day"))</f>
        <v>1/2 Day</v>
      </c>
      <c r="N208" s="45" t="str">
        <f t="shared" ref="N208" si="2127">IF(N207&lt;=4,"Leave",IF(N207&lt;7,"1/2 Day","Full Day"))</f>
        <v>Leave</v>
      </c>
      <c r="O208" s="45" t="str">
        <f t="shared" ref="O208" si="2128">IF(O207&lt;=4,"Leave",IF(O207&lt;7,"1/2 Day","Full Day"))</f>
        <v>1/2 Day</v>
      </c>
      <c r="P208" s="45" t="str">
        <f t="shared" ref="P208" si="2129">IF(P207&lt;=4,"Leave",IF(P207&lt;7,"1/2 Day","Full Day"))</f>
        <v>1/2 Day</v>
      </c>
      <c r="Q208" s="45" t="str">
        <f t="shared" ref="Q208" si="2130">IF(Q207&lt;=4,"Leave",IF(Q207&lt;7,"1/2 Day","Full Day"))</f>
        <v>Leave</v>
      </c>
      <c r="R208" s="45" t="str">
        <f t="shared" ref="R208" si="2131">IF(R207&lt;=4,"Leave",IF(R207&lt;7,"1/2 Day","Full Day"))</f>
        <v>Leave</v>
      </c>
      <c r="S208" s="45" t="str">
        <f t="shared" ref="S208" si="2132">IF(S207&lt;=4,"Leave",IF(S207&lt;7,"1/2 Day","Full Day"))</f>
        <v>Full Day</v>
      </c>
      <c r="T208" s="45" t="str">
        <f t="shared" ref="T208" si="2133">IF(T207&lt;=4,"Leave",IF(T207&lt;7,"1/2 Day","Full Day"))</f>
        <v>Leave</v>
      </c>
      <c r="U208" s="45" t="str">
        <f t="shared" ref="U208" si="2134">IF(U207&lt;=4,"Leave",IF(U207&lt;7,"1/2 Day","Full Day"))</f>
        <v>Leave</v>
      </c>
      <c r="V208" s="45" t="str">
        <f t="shared" ref="V208" si="2135">IF(V207&lt;=4,"Leave",IF(V207&lt;7,"1/2 Day","Full Day"))</f>
        <v>1/2 Day</v>
      </c>
      <c r="W208" s="45" t="str">
        <f t="shared" ref="W208" si="2136">IF(W207&lt;=4,"Leave",IF(W207&lt;7,"1/2 Day","Full Day"))</f>
        <v>Leave</v>
      </c>
      <c r="X208" s="45" t="str">
        <f t="shared" ref="X208" si="2137">IF(X207&lt;=4,"Leave",IF(X207&lt;7,"1/2 Day","Full Day"))</f>
        <v>1/2 Day</v>
      </c>
      <c r="Y208" s="45" t="str">
        <f t="shared" ref="Y208" si="2138">IF(Y207&lt;=4,"Leave",IF(Y207&lt;7,"1/2 Day","Full Day"))</f>
        <v>1/2 Day</v>
      </c>
      <c r="Z208" s="45" t="str">
        <f t="shared" ref="Z208" si="2139">IF(Z207&lt;=4,"Leave",IF(Z207&lt;7,"1/2 Day","Full Day"))</f>
        <v>Full Day</v>
      </c>
      <c r="AA208" s="45" t="str">
        <f t="shared" ref="AA208" si="2140">IF(AA207&lt;=4,"Leave",IF(AA207&lt;7,"1/2 Day","Full Day"))</f>
        <v>Leave</v>
      </c>
      <c r="AB208" s="45" t="str">
        <f t="shared" ref="AB208" si="2141">IF(AB207&lt;=4,"Leave",IF(AB207&lt;7,"1/2 Day","Full Day"))</f>
        <v>Leave</v>
      </c>
      <c r="AC208" s="45" t="str">
        <f t="shared" ref="AC208" si="2142">IF(AC207&lt;=4,"Leave",IF(AC207&lt;7,"1/2 Day","Full Day"))</f>
        <v>Leave</v>
      </c>
      <c r="AD208" s="45" t="str">
        <f t="shared" ref="AD208" si="2143">IF(AD207&lt;=4,"Leave",IF(AD207&lt;7,"1/2 Day","Full Day"))</f>
        <v>Leave</v>
      </c>
      <c r="AE208" s="45" t="str">
        <f t="shared" ref="AE208" si="2144">IF(AE207&lt;=4,"Leave",IF(AE207&lt;7,"1/2 Day","Full Day"))</f>
        <v>Leave</v>
      </c>
      <c r="AF208" s="45" t="str">
        <f t="shared" ref="AF208" si="2145">IF(AF207&lt;=4,"Leave",IF(AF207&lt;7,"1/2 Day","Full Day"))</f>
        <v>Leave</v>
      </c>
      <c r="AG208" s="45" t="str">
        <f t="shared" ref="AG208" si="2146">IF(AG207&lt;=4,"Leave",IF(AG207&lt;7,"1/2 Day","Full Day"))</f>
        <v>Leave</v>
      </c>
      <c r="AH208" s="45" t="str">
        <f t="shared" ref="AH208" si="2147">IF(AH207&lt;=4,"Leave",IF(AH207&lt;7,"1/2 Day","Full Day"))</f>
        <v>Leave</v>
      </c>
      <c r="AI208" s="45" t="str">
        <f t="shared" ref="AI208" si="2148">IF(AI207&lt;=4,"Leave",IF(AI207&lt;7,"1/2 Day","Full Day"))</f>
        <v>Leave</v>
      </c>
      <c r="AJ208" s="45" t="str">
        <f t="shared" ref="AJ208" si="2149">IF(AJ207&lt;=4,"Leave",IF(AJ207&lt;7,"1/2 Day","Full Day"))</f>
        <v>Leave</v>
      </c>
      <c r="AK208" s="45" t="str">
        <f t="shared" ref="AK208" si="2150">IF(AK207&lt;=4,"Leave",IF(AK207&lt;7,"1/2 Day","Full Day"))</f>
        <v>Leave</v>
      </c>
      <c r="AL208" s="45" t="str">
        <f t="shared" ref="AL208" si="2151">IF(AL207&lt;=4,"Leave",IF(AL207&lt;7,"1/2 Day","Full Day"))</f>
        <v>Leave</v>
      </c>
      <c r="AM208" s="40">
        <f>COUNTIF(H208:AI208,"Full Day")</f>
        <v>2</v>
      </c>
      <c r="AN208" s="40">
        <f>COUNTIF(H208:AI208,"Off")</f>
        <v>0</v>
      </c>
      <c r="AO208" s="40">
        <f>COUNTIF(H208:AL208,"Leave")</f>
        <v>21</v>
      </c>
      <c r="AP208" s="40">
        <v>0</v>
      </c>
      <c r="AQ208" s="40">
        <v>0</v>
      </c>
      <c r="AR208" s="40">
        <v>0</v>
      </c>
      <c r="AS208" s="40">
        <f>SUM(AM208:AR208)</f>
        <v>23</v>
      </c>
      <c r="AT208" s="57"/>
      <c r="AU208" s="57"/>
      <c r="AV208" s="58"/>
    </row>
    <row r="209" spans="1:48" x14ac:dyDescent="0.3">
      <c r="A209" s="18">
        <f>+A195+1</f>
        <v>24</v>
      </c>
      <c r="B209" s="19" t="s">
        <v>82</v>
      </c>
      <c r="C209" s="20"/>
      <c r="D209" s="21" t="s">
        <v>83</v>
      </c>
      <c r="E209" s="22" t="s">
        <v>84</v>
      </c>
      <c r="F209" s="22"/>
      <c r="G209" s="23" t="s">
        <v>29</v>
      </c>
      <c r="H209" s="24">
        <v>0.84513888888888899</v>
      </c>
      <c r="I209" s="24">
        <v>0.85069444444444453</v>
      </c>
      <c r="J209" s="24">
        <v>0.84375</v>
      </c>
      <c r="K209" s="24"/>
      <c r="L209" s="24">
        <v>0.84722222222222221</v>
      </c>
      <c r="M209" s="24">
        <v>0.84236111111111101</v>
      </c>
      <c r="N209" s="24">
        <v>0.84375</v>
      </c>
      <c r="O209" s="24">
        <v>0.84027777777777779</v>
      </c>
      <c r="P209" s="24">
        <v>0.83333333333333337</v>
      </c>
      <c r="Q209" s="24">
        <v>0.84513888888888899</v>
      </c>
      <c r="R209" s="24">
        <v>0.90763888888888899</v>
      </c>
      <c r="S209" s="24">
        <v>0.84236111111111101</v>
      </c>
      <c r="T209" s="24">
        <v>0.84930555555555554</v>
      </c>
      <c r="U209" s="24">
        <v>0.84652777777777777</v>
      </c>
      <c r="V209" s="25">
        <v>0.84236111111111101</v>
      </c>
      <c r="W209" s="26">
        <v>0.85</v>
      </c>
      <c r="X209" s="26">
        <v>0.85069444444444453</v>
      </c>
      <c r="Y209" s="26">
        <v>0.50277777777777777</v>
      </c>
      <c r="Z209" s="25">
        <v>0.84375</v>
      </c>
      <c r="AA209" s="27"/>
      <c r="AB209" s="25"/>
      <c r="AC209" s="25"/>
      <c r="AD209" s="28"/>
      <c r="AE209" s="28"/>
      <c r="AF209" s="29"/>
      <c r="AG209" s="24"/>
      <c r="AH209" s="29"/>
      <c r="AI209" s="29"/>
      <c r="AJ209" s="29"/>
      <c r="AK209" s="24"/>
      <c r="AL209" s="29"/>
      <c r="AM209" s="30"/>
      <c r="AN209" s="30"/>
      <c r="AO209" s="30"/>
      <c r="AP209" s="30"/>
      <c r="AQ209" s="30"/>
      <c r="AR209" s="30"/>
      <c r="AS209" s="30"/>
      <c r="AT209" s="31"/>
      <c r="AU209" s="31"/>
      <c r="AV209" s="34"/>
    </row>
    <row r="210" spans="1:48" x14ac:dyDescent="0.3">
      <c r="A210" s="18"/>
      <c r="B210" s="20"/>
      <c r="C210" s="20"/>
      <c r="D210" s="20"/>
      <c r="E210" s="22"/>
      <c r="F210" s="22"/>
      <c r="G210" s="23" t="s">
        <v>30</v>
      </c>
      <c r="H210" s="33">
        <v>1.3493055555555555</v>
      </c>
      <c r="I210" s="24">
        <v>1.3402777777777777</v>
      </c>
      <c r="J210" s="24">
        <v>1.3541666666666667</v>
      </c>
      <c r="K210" s="24"/>
      <c r="L210" s="24">
        <v>1.3576388888888891</v>
      </c>
      <c r="M210" s="24">
        <v>1.3583333333333334</v>
      </c>
      <c r="N210" s="24">
        <v>1.3576388888888891</v>
      </c>
      <c r="O210" s="24">
        <v>1.3576388888888891</v>
      </c>
      <c r="P210" s="24">
        <v>1.3611111111111109</v>
      </c>
      <c r="Q210" s="24">
        <v>1.34375</v>
      </c>
      <c r="R210" s="24">
        <v>1.375</v>
      </c>
      <c r="S210" s="24">
        <v>1.3493055555555555</v>
      </c>
      <c r="T210" s="24">
        <v>1.35625</v>
      </c>
      <c r="U210" s="24">
        <v>1.3895833333333334</v>
      </c>
      <c r="V210" s="25">
        <v>1.3472222222222223</v>
      </c>
      <c r="W210" s="26">
        <v>1.3611111111111109</v>
      </c>
      <c r="X210" s="26">
        <v>1.346527777777778</v>
      </c>
      <c r="Y210" s="26">
        <v>1.3472222222222223</v>
      </c>
      <c r="Z210" s="25">
        <v>1.3555555555555554</v>
      </c>
      <c r="AA210" s="27"/>
      <c r="AB210" s="25"/>
      <c r="AC210" s="25"/>
      <c r="AD210" s="28"/>
      <c r="AE210" s="26"/>
      <c r="AF210" s="29"/>
      <c r="AG210" s="26"/>
      <c r="AH210" s="29"/>
      <c r="AI210" s="29"/>
      <c r="AJ210" s="26"/>
      <c r="AK210" s="26"/>
      <c r="AL210" s="29"/>
      <c r="AM210" s="30"/>
      <c r="AN210" s="30"/>
      <c r="AO210" s="30"/>
      <c r="AP210" s="30"/>
      <c r="AQ210" s="30"/>
      <c r="AR210" s="30"/>
      <c r="AS210" s="30"/>
      <c r="AT210" s="31"/>
      <c r="AU210" s="31"/>
      <c r="AV210" s="34"/>
    </row>
    <row r="211" spans="1:48" x14ac:dyDescent="0.3">
      <c r="A211" s="18"/>
      <c r="B211" s="20"/>
      <c r="C211" s="20"/>
      <c r="D211" s="20"/>
      <c r="E211" s="22"/>
      <c r="F211" s="22"/>
      <c r="G211" s="23" t="s">
        <v>29</v>
      </c>
      <c r="H211" s="36"/>
      <c r="I211" s="24"/>
      <c r="J211" s="24"/>
      <c r="K211" s="24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7"/>
      <c r="W211" s="38"/>
      <c r="X211" s="36"/>
      <c r="Y211" s="36"/>
      <c r="Z211" s="26"/>
      <c r="AA211" s="39"/>
      <c r="AB211" s="40"/>
      <c r="AC211" s="40"/>
      <c r="AD211" s="40"/>
      <c r="AE211" s="40"/>
      <c r="AF211" s="41"/>
      <c r="AG211" s="40"/>
      <c r="AH211" s="41"/>
      <c r="AI211" s="41"/>
      <c r="AJ211" s="41"/>
      <c r="AK211" s="40"/>
      <c r="AL211" s="41"/>
      <c r="AM211" s="30"/>
      <c r="AN211" s="30"/>
      <c r="AO211" s="30"/>
      <c r="AP211" s="30"/>
      <c r="AQ211" s="30"/>
      <c r="AR211" s="30"/>
      <c r="AS211" s="30"/>
      <c r="AT211" s="31"/>
      <c r="AU211" s="31"/>
      <c r="AV211" s="34"/>
    </row>
    <row r="212" spans="1:48" x14ac:dyDescent="0.3">
      <c r="A212" s="18"/>
      <c r="B212" s="20"/>
      <c r="C212" s="20"/>
      <c r="D212" s="20"/>
      <c r="E212" s="22"/>
      <c r="F212" s="22"/>
      <c r="G212" s="23" t="s">
        <v>30</v>
      </c>
      <c r="H212" s="36"/>
      <c r="I212" s="24"/>
      <c r="J212" s="24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5"/>
      <c r="W212" s="36"/>
      <c r="X212" s="36"/>
      <c r="Y212" s="36"/>
      <c r="Z212" s="26"/>
      <c r="AA212" s="42"/>
      <c r="AB212" s="26"/>
      <c r="AC212" s="40"/>
      <c r="AD212" s="40"/>
      <c r="AE212" s="40"/>
      <c r="AF212" s="41"/>
      <c r="AG212" s="43"/>
      <c r="AH212" s="41"/>
      <c r="AI212" s="41"/>
      <c r="AJ212" s="41"/>
      <c r="AK212" s="43"/>
      <c r="AL212" s="41"/>
      <c r="AM212" s="30"/>
      <c r="AN212" s="30"/>
      <c r="AO212" s="30"/>
      <c r="AP212" s="30"/>
      <c r="AQ212" s="30"/>
      <c r="AR212" s="30"/>
      <c r="AS212" s="30"/>
      <c r="AT212" s="31"/>
      <c r="AU212" s="31"/>
      <c r="AV212" s="34"/>
    </row>
    <row r="213" spans="1:48" x14ac:dyDescent="0.3">
      <c r="A213" s="18"/>
      <c r="B213" s="20"/>
      <c r="C213" s="20"/>
      <c r="D213" s="20"/>
      <c r="E213" s="22"/>
      <c r="F213" s="22"/>
      <c r="G213" s="44" t="s">
        <v>31</v>
      </c>
      <c r="H213" s="45">
        <f>(H210-H209)+(H212-H211)</f>
        <v>0.50416666666666654</v>
      </c>
      <c r="I213" s="45">
        <f t="shared" ref="I213" si="2152">(I210-I209)+(I212-I211)</f>
        <v>0.48958333333333315</v>
      </c>
      <c r="J213" s="45">
        <f t="shared" ref="J213" si="2153">(J210-J209)+(J212-J211)</f>
        <v>0.51041666666666674</v>
      </c>
      <c r="K213" s="45">
        <f t="shared" ref="K213" si="2154">(K210-K209)+(K212-K211)</f>
        <v>0</v>
      </c>
      <c r="L213" s="45">
        <f t="shared" ref="L213" si="2155">(L210-L209)+(L212-L211)</f>
        <v>0.51041666666666685</v>
      </c>
      <c r="M213" s="45">
        <f t="shared" ref="M213" si="2156">(M210-M209)+(M212-M211)</f>
        <v>0.51597222222222239</v>
      </c>
      <c r="N213" s="45">
        <f t="shared" ref="N213" si="2157">(N210-N209)+(N212-N211)</f>
        <v>0.51388888888888906</v>
      </c>
      <c r="O213" s="45">
        <f t="shared" ref="O213" si="2158">(O210-O209)+(O212-O211)</f>
        <v>0.51736111111111127</v>
      </c>
      <c r="P213" s="45">
        <f t="shared" ref="P213" si="2159">(P210-P209)+(P212-P211)</f>
        <v>0.52777777777777757</v>
      </c>
      <c r="Q213" s="45">
        <f t="shared" ref="Q213" si="2160">(Q210-Q209)+(Q212-Q211)</f>
        <v>0.49861111111111101</v>
      </c>
      <c r="R213" s="45">
        <f t="shared" ref="R213" si="2161">(R210-R209)+(R212-R211)</f>
        <v>0.46736111111111101</v>
      </c>
      <c r="S213" s="45">
        <f t="shared" ref="S213" si="2162">(S210-S209)+(S212-S211)</f>
        <v>0.50694444444444453</v>
      </c>
      <c r="T213" s="45">
        <f t="shared" ref="T213" si="2163">(T210-T209)+(T212-T211)</f>
        <v>0.50694444444444442</v>
      </c>
      <c r="U213" s="45">
        <f t="shared" ref="U213" si="2164">(U210-U209)+(U212-U211)</f>
        <v>0.54305555555555562</v>
      </c>
      <c r="V213" s="45">
        <f t="shared" ref="V213" si="2165">(V210-V209)+(V212-V211)</f>
        <v>0.50486111111111132</v>
      </c>
      <c r="W213" s="45">
        <f t="shared" ref="W213" si="2166">(W210-W209)+(W212-W211)</f>
        <v>0.51111111111111096</v>
      </c>
      <c r="X213" s="45">
        <f t="shared" ref="X213" si="2167">(X210-X209)+(X212-X211)</f>
        <v>0.49583333333333346</v>
      </c>
      <c r="Y213" s="45">
        <f t="shared" ref="Y213" si="2168">(Y210-Y209)+(Y212-Y211)</f>
        <v>0.84444444444444455</v>
      </c>
      <c r="Z213" s="45">
        <f t="shared" ref="Z213" si="2169">(Z210-Z209)+(Z212-Z211)</f>
        <v>0.5118055555555554</v>
      </c>
      <c r="AA213" s="45">
        <f t="shared" ref="AA213" si="2170">(AA210-AA209)+(AA212-AA211)</f>
        <v>0</v>
      </c>
      <c r="AB213" s="45">
        <f t="shared" ref="AB213" si="2171">(AB210-AB209)+(AB212-AB211)</f>
        <v>0</v>
      </c>
      <c r="AC213" s="45">
        <f t="shared" ref="AC213" si="2172">(AC210-AC209)+(AC212-AC211)</f>
        <v>0</v>
      </c>
      <c r="AD213" s="45">
        <f t="shared" ref="AD213" si="2173">(AD210-AD209)+(AD212-AD211)</f>
        <v>0</v>
      </c>
      <c r="AE213" s="45">
        <f t="shared" ref="AE213" si="2174">(AE210-AE209)+(AE212-AE211)</f>
        <v>0</v>
      </c>
      <c r="AF213" s="45">
        <f t="shared" ref="AF213" si="2175">(AF210-AF209)+(AF212-AF211)</f>
        <v>0</v>
      </c>
      <c r="AG213" s="45">
        <f t="shared" ref="AG213" si="2176">(AG210-AG209)+(AG212-AG211)</f>
        <v>0</v>
      </c>
      <c r="AH213" s="45">
        <f t="shared" ref="AH213" si="2177">(AH210-AH209)+(AH212-AH211)</f>
        <v>0</v>
      </c>
      <c r="AI213" s="45">
        <f t="shared" ref="AI213" si="2178">(AI210-AI209)+(AI212-AI211)</f>
        <v>0</v>
      </c>
      <c r="AJ213" s="45">
        <f t="shared" ref="AJ213" si="2179">(AJ210-AJ209)+(AJ212-AJ211)</f>
        <v>0</v>
      </c>
      <c r="AK213" s="45">
        <f t="shared" ref="AK213" si="2180">(AK210-AK209)+(AK212-AK211)</f>
        <v>0</v>
      </c>
      <c r="AL213" s="45">
        <f t="shared" ref="AL213" si="2181">(AL210-AL209)+(AL212-AL211)</f>
        <v>0</v>
      </c>
      <c r="AM213" s="30"/>
      <c r="AN213" s="30"/>
      <c r="AO213" s="30"/>
      <c r="AP213" s="30"/>
      <c r="AQ213" s="30"/>
      <c r="AR213" s="30"/>
      <c r="AS213" s="30"/>
      <c r="AT213" s="31"/>
      <c r="AU213" s="31"/>
      <c r="AV213" s="34"/>
    </row>
    <row r="214" spans="1:48" x14ac:dyDescent="0.3">
      <c r="A214" s="18"/>
      <c r="B214" s="20"/>
      <c r="C214" s="20"/>
      <c r="D214" s="20"/>
      <c r="E214" s="22"/>
      <c r="F214" s="22"/>
      <c r="G214" s="44" t="s">
        <v>32</v>
      </c>
      <c r="H214" s="49">
        <f>H213*24</f>
        <v>12.099999999999998</v>
      </c>
      <c r="I214" s="49">
        <f t="shared" ref="I214" si="2182">I213*24</f>
        <v>11.749999999999996</v>
      </c>
      <c r="J214" s="49">
        <f t="shared" ref="J214" si="2183">J213*24</f>
        <v>12.250000000000002</v>
      </c>
      <c r="K214" s="49">
        <f t="shared" ref="K214" si="2184">K213*24</f>
        <v>0</v>
      </c>
      <c r="L214" s="49">
        <f t="shared" ref="L214" si="2185">L213*24</f>
        <v>12.250000000000004</v>
      </c>
      <c r="M214" s="49">
        <f t="shared" ref="M214" si="2186">M213*24</f>
        <v>12.383333333333336</v>
      </c>
      <c r="N214" s="49">
        <f t="shared" ref="N214" si="2187">N213*24</f>
        <v>12.333333333333337</v>
      </c>
      <c r="O214" s="49">
        <f t="shared" ref="O214" si="2188">O213*24</f>
        <v>12.416666666666671</v>
      </c>
      <c r="P214" s="49">
        <f t="shared" ref="P214" si="2189">P213*24</f>
        <v>12.666666666666661</v>
      </c>
      <c r="Q214" s="49">
        <f t="shared" ref="Q214" si="2190">Q213*24</f>
        <v>11.966666666666665</v>
      </c>
      <c r="R214" s="49">
        <f t="shared" ref="R214" si="2191">R213*24</f>
        <v>11.216666666666665</v>
      </c>
      <c r="S214" s="49">
        <f t="shared" ref="S214" si="2192">S213*24</f>
        <v>12.166666666666668</v>
      </c>
      <c r="T214" s="49">
        <f t="shared" ref="T214" si="2193">T213*24</f>
        <v>12.166666666666666</v>
      </c>
      <c r="U214" s="49">
        <f t="shared" ref="U214" si="2194">U213*24</f>
        <v>13.033333333333335</v>
      </c>
      <c r="V214" s="49">
        <f t="shared" ref="V214" si="2195">V213*24</f>
        <v>12.116666666666671</v>
      </c>
      <c r="W214" s="49">
        <f t="shared" ref="W214" si="2196">W213*24</f>
        <v>12.266666666666662</v>
      </c>
      <c r="X214" s="49">
        <f t="shared" ref="X214" si="2197">X213*24</f>
        <v>11.900000000000002</v>
      </c>
      <c r="Y214" s="49">
        <f t="shared" ref="Y214" si="2198">Y213*24</f>
        <v>20.266666666666669</v>
      </c>
      <c r="Z214" s="49">
        <f t="shared" ref="Z214" si="2199">Z213*24</f>
        <v>12.28333333333333</v>
      </c>
      <c r="AA214" s="49">
        <f t="shared" ref="AA214" si="2200">AA213*24</f>
        <v>0</v>
      </c>
      <c r="AB214" s="49">
        <f t="shared" ref="AB214" si="2201">AB213*24</f>
        <v>0</v>
      </c>
      <c r="AC214" s="49">
        <f t="shared" ref="AC214" si="2202">AC213*24</f>
        <v>0</v>
      </c>
      <c r="AD214" s="49">
        <f t="shared" ref="AD214" si="2203">AD213*24</f>
        <v>0</v>
      </c>
      <c r="AE214" s="49">
        <f t="shared" ref="AE214" si="2204">AE213*24</f>
        <v>0</v>
      </c>
      <c r="AF214" s="49">
        <f t="shared" ref="AF214" si="2205">AF213*24</f>
        <v>0</v>
      </c>
      <c r="AG214" s="49">
        <f t="shared" ref="AG214" si="2206">AG213*24</f>
        <v>0</v>
      </c>
      <c r="AH214" s="49">
        <f t="shared" ref="AH214" si="2207">AH213*24</f>
        <v>0</v>
      </c>
      <c r="AI214" s="49">
        <f t="shared" ref="AI214" si="2208">AI213*24</f>
        <v>0</v>
      </c>
      <c r="AJ214" s="49">
        <f t="shared" ref="AJ214" si="2209">AJ213*24</f>
        <v>0</v>
      </c>
      <c r="AK214" s="49">
        <f t="shared" ref="AK214" si="2210">AK213*24</f>
        <v>0</v>
      </c>
      <c r="AL214" s="49">
        <f t="shared" ref="AL214" si="2211">AL213*24</f>
        <v>0</v>
      </c>
      <c r="AM214" s="30"/>
      <c r="AN214" s="30"/>
      <c r="AO214" s="30"/>
      <c r="AP214" s="30"/>
      <c r="AQ214" s="30"/>
      <c r="AR214" s="30"/>
      <c r="AS214" s="30"/>
      <c r="AT214" s="31"/>
      <c r="AU214" s="31"/>
      <c r="AV214" s="34"/>
    </row>
    <row r="215" spans="1:48" s="62" customFormat="1" x14ac:dyDescent="0.3">
      <c r="A215" s="53"/>
      <c r="B215" s="54"/>
      <c r="C215" s="54"/>
      <c r="D215" s="54"/>
      <c r="E215" s="55"/>
      <c r="F215" s="55"/>
      <c r="G215" s="56" t="s">
        <v>33</v>
      </c>
      <c r="H215" s="45" t="str">
        <f>IF(H214&lt;=4,"Leave",IF(H214&lt;7,"1/2 Day","Full Day"))</f>
        <v>Full Day</v>
      </c>
      <c r="I215" s="45" t="str">
        <f t="shared" ref="I215" si="2212">IF(I214&lt;=4,"Leave",IF(I214&lt;7,"1/2 Day","Full Day"))</f>
        <v>Full Day</v>
      </c>
      <c r="J215" s="45" t="str">
        <f t="shared" ref="J215" si="2213">IF(J214&lt;=4,"Leave",IF(J214&lt;7,"1/2 Day","Full Day"))</f>
        <v>Full Day</v>
      </c>
      <c r="K215" s="45" t="str">
        <f t="shared" ref="K215" si="2214">IF(K214&lt;=4,"Leave",IF(K214&lt;7,"1/2 Day","Full Day"))</f>
        <v>Leave</v>
      </c>
      <c r="L215" s="45" t="str">
        <f t="shared" ref="L215" si="2215">IF(L214&lt;=4,"Leave",IF(L214&lt;7,"1/2 Day","Full Day"))</f>
        <v>Full Day</v>
      </c>
      <c r="M215" s="45" t="str">
        <f t="shared" ref="M215" si="2216">IF(M214&lt;=4,"Leave",IF(M214&lt;7,"1/2 Day","Full Day"))</f>
        <v>Full Day</v>
      </c>
      <c r="N215" s="45" t="str">
        <f t="shared" ref="N215" si="2217">IF(N214&lt;=4,"Leave",IF(N214&lt;7,"1/2 Day","Full Day"))</f>
        <v>Full Day</v>
      </c>
      <c r="O215" s="45" t="str">
        <f t="shared" ref="O215" si="2218">IF(O214&lt;=4,"Leave",IF(O214&lt;7,"1/2 Day","Full Day"))</f>
        <v>Full Day</v>
      </c>
      <c r="P215" s="45" t="str">
        <f t="shared" ref="P215" si="2219">IF(P214&lt;=4,"Leave",IF(P214&lt;7,"1/2 Day","Full Day"))</f>
        <v>Full Day</v>
      </c>
      <c r="Q215" s="45" t="str">
        <f t="shared" ref="Q215" si="2220">IF(Q214&lt;=4,"Leave",IF(Q214&lt;7,"1/2 Day","Full Day"))</f>
        <v>Full Day</v>
      </c>
      <c r="R215" s="45" t="str">
        <f t="shared" ref="R215" si="2221">IF(R214&lt;=4,"Leave",IF(R214&lt;7,"1/2 Day","Full Day"))</f>
        <v>Full Day</v>
      </c>
      <c r="S215" s="45" t="str">
        <f t="shared" ref="S215" si="2222">IF(S214&lt;=4,"Leave",IF(S214&lt;7,"1/2 Day","Full Day"))</f>
        <v>Full Day</v>
      </c>
      <c r="T215" s="45" t="str">
        <f t="shared" ref="T215" si="2223">IF(T214&lt;=4,"Leave",IF(T214&lt;7,"1/2 Day","Full Day"))</f>
        <v>Full Day</v>
      </c>
      <c r="U215" s="45" t="str">
        <f t="shared" ref="U215" si="2224">IF(U214&lt;=4,"Leave",IF(U214&lt;7,"1/2 Day","Full Day"))</f>
        <v>Full Day</v>
      </c>
      <c r="V215" s="45" t="str">
        <f t="shared" ref="V215" si="2225">IF(V214&lt;=4,"Leave",IF(V214&lt;7,"1/2 Day","Full Day"))</f>
        <v>Full Day</v>
      </c>
      <c r="W215" s="45" t="str">
        <f t="shared" ref="W215" si="2226">IF(W214&lt;=4,"Leave",IF(W214&lt;7,"1/2 Day","Full Day"))</f>
        <v>Full Day</v>
      </c>
      <c r="X215" s="45" t="str">
        <f t="shared" ref="X215" si="2227">IF(X214&lt;=4,"Leave",IF(X214&lt;7,"1/2 Day","Full Day"))</f>
        <v>Full Day</v>
      </c>
      <c r="Y215" s="45" t="str">
        <f t="shared" ref="Y215" si="2228">IF(Y214&lt;=4,"Leave",IF(Y214&lt;7,"1/2 Day","Full Day"))</f>
        <v>Full Day</v>
      </c>
      <c r="Z215" s="45" t="str">
        <f t="shared" ref="Z215" si="2229">IF(Z214&lt;=4,"Leave",IF(Z214&lt;7,"1/2 Day","Full Day"))</f>
        <v>Full Day</v>
      </c>
      <c r="AA215" s="45" t="str">
        <f t="shared" ref="AA215" si="2230">IF(AA214&lt;=4,"Leave",IF(AA214&lt;7,"1/2 Day","Full Day"))</f>
        <v>Leave</v>
      </c>
      <c r="AB215" s="45" t="str">
        <f t="shared" ref="AB215" si="2231">IF(AB214&lt;=4,"Leave",IF(AB214&lt;7,"1/2 Day","Full Day"))</f>
        <v>Leave</v>
      </c>
      <c r="AC215" s="45" t="str">
        <f t="shared" ref="AC215" si="2232">IF(AC214&lt;=4,"Leave",IF(AC214&lt;7,"1/2 Day","Full Day"))</f>
        <v>Leave</v>
      </c>
      <c r="AD215" s="45" t="str">
        <f t="shared" ref="AD215" si="2233">IF(AD214&lt;=4,"Leave",IF(AD214&lt;7,"1/2 Day","Full Day"))</f>
        <v>Leave</v>
      </c>
      <c r="AE215" s="45" t="str">
        <f t="shared" ref="AE215" si="2234">IF(AE214&lt;=4,"Leave",IF(AE214&lt;7,"1/2 Day","Full Day"))</f>
        <v>Leave</v>
      </c>
      <c r="AF215" s="45" t="str">
        <f t="shared" ref="AF215" si="2235">IF(AF214&lt;=4,"Leave",IF(AF214&lt;7,"1/2 Day","Full Day"))</f>
        <v>Leave</v>
      </c>
      <c r="AG215" s="45" t="str">
        <f t="shared" ref="AG215" si="2236">IF(AG214&lt;=4,"Leave",IF(AG214&lt;7,"1/2 Day","Full Day"))</f>
        <v>Leave</v>
      </c>
      <c r="AH215" s="45" t="str">
        <f t="shared" ref="AH215" si="2237">IF(AH214&lt;=4,"Leave",IF(AH214&lt;7,"1/2 Day","Full Day"))</f>
        <v>Leave</v>
      </c>
      <c r="AI215" s="45" t="str">
        <f t="shared" ref="AI215" si="2238">IF(AI214&lt;=4,"Leave",IF(AI214&lt;7,"1/2 Day","Full Day"))</f>
        <v>Leave</v>
      </c>
      <c r="AJ215" s="45" t="str">
        <f t="shared" ref="AJ215" si="2239">IF(AJ214&lt;=4,"Leave",IF(AJ214&lt;7,"1/2 Day","Full Day"))</f>
        <v>Leave</v>
      </c>
      <c r="AK215" s="45" t="str">
        <f t="shared" ref="AK215" si="2240">IF(AK214&lt;=4,"Leave",IF(AK214&lt;7,"1/2 Day","Full Day"))</f>
        <v>Leave</v>
      </c>
      <c r="AL215" s="45" t="str">
        <f t="shared" ref="AL215" si="2241">IF(AL214&lt;=4,"Leave",IF(AL214&lt;7,"1/2 Day","Full Day"))</f>
        <v>Leave</v>
      </c>
      <c r="AM215" s="40">
        <f>COUNTIF(H215:AI215,"Full Day")</f>
        <v>18</v>
      </c>
      <c r="AN215" s="40">
        <f>COUNTIF(H215:AI215,"Off")</f>
        <v>0</v>
      </c>
      <c r="AO215" s="40">
        <f>COUNTIF(H215:AL215,"Leave")</f>
        <v>13</v>
      </c>
      <c r="AP215" s="40"/>
      <c r="AQ215" s="40"/>
      <c r="AR215" s="40"/>
      <c r="AS215" s="40">
        <f>SUM(AM215:AR215)</f>
        <v>31</v>
      </c>
      <c r="AT215" s="57"/>
      <c r="AU215" s="57"/>
      <c r="AV215" s="58"/>
    </row>
    <row r="216" spans="1:48" x14ac:dyDescent="0.3">
      <c r="A216" s="18">
        <f>+A209+1</f>
        <v>25</v>
      </c>
      <c r="B216" s="19" t="s">
        <v>85</v>
      </c>
      <c r="C216" s="20"/>
      <c r="D216" s="21" t="s">
        <v>83</v>
      </c>
      <c r="E216" s="22" t="s">
        <v>86</v>
      </c>
      <c r="F216" s="22"/>
      <c r="G216" s="23" t="s">
        <v>29</v>
      </c>
      <c r="H216" s="24">
        <v>0.3263888888888889</v>
      </c>
      <c r="I216" s="24">
        <v>0.33194444444444443</v>
      </c>
      <c r="J216" s="24">
        <v>0.33611111111111108</v>
      </c>
      <c r="K216" s="24">
        <v>0.3263888888888889</v>
      </c>
      <c r="L216" s="24">
        <v>0.33263888888888887</v>
      </c>
      <c r="M216" s="24"/>
      <c r="N216" s="24">
        <v>0.33819444444444446</v>
      </c>
      <c r="O216" s="24">
        <v>0.33333333333333331</v>
      </c>
      <c r="P216" s="24">
        <v>0.33680555555555558</v>
      </c>
      <c r="Q216" s="24">
        <v>0.33402777777777781</v>
      </c>
      <c r="R216" s="24"/>
      <c r="S216" s="24"/>
      <c r="T216" s="24"/>
      <c r="U216" s="24">
        <v>0.38263888888888892</v>
      </c>
      <c r="V216" s="25">
        <v>0.36388888888888887</v>
      </c>
      <c r="W216" s="26">
        <v>0.33263888888888887</v>
      </c>
      <c r="X216" s="26">
        <v>0.34097222222222223</v>
      </c>
      <c r="Y216" s="26">
        <v>0.33749999999999997</v>
      </c>
      <c r="Z216" s="25">
        <v>0.33194444444444443</v>
      </c>
      <c r="AA216" s="27"/>
      <c r="AB216" s="25"/>
      <c r="AC216" s="25"/>
      <c r="AD216" s="28"/>
      <c r="AE216" s="28"/>
      <c r="AF216" s="29"/>
      <c r="AG216" s="24"/>
      <c r="AH216" s="29"/>
      <c r="AI216" s="29"/>
      <c r="AJ216" s="29"/>
      <c r="AK216" s="24"/>
      <c r="AL216" s="29"/>
      <c r="AM216" s="30"/>
      <c r="AN216" s="30"/>
      <c r="AO216" s="30"/>
      <c r="AP216" s="30"/>
      <c r="AQ216" s="30"/>
      <c r="AR216" s="30"/>
      <c r="AS216" s="30"/>
      <c r="AT216" s="31"/>
      <c r="AU216" s="31"/>
      <c r="AV216" s="32"/>
    </row>
    <row r="217" spans="1:48" x14ac:dyDescent="0.3">
      <c r="A217" s="18"/>
      <c r="B217" s="20"/>
      <c r="C217" s="20"/>
      <c r="D217" s="20"/>
      <c r="E217" s="22"/>
      <c r="F217" s="22"/>
      <c r="G217" s="23" t="s">
        <v>30</v>
      </c>
      <c r="H217" s="33">
        <v>0.83958333333333324</v>
      </c>
      <c r="I217" s="24">
        <v>0.72430555555555554</v>
      </c>
      <c r="J217" s="24">
        <v>0.74444444444444446</v>
      </c>
      <c r="K217" s="24">
        <v>0.73749999999999993</v>
      </c>
      <c r="L217" s="24">
        <v>0.85833333333333339</v>
      </c>
      <c r="M217" s="24"/>
      <c r="N217" s="24">
        <v>0.85416666666666663</v>
      </c>
      <c r="O217" s="24">
        <v>0.76111111111111107</v>
      </c>
      <c r="P217" s="24">
        <v>0.74722222222222223</v>
      </c>
      <c r="Q217" s="24">
        <v>0.75416666666666676</v>
      </c>
      <c r="R217" s="24"/>
      <c r="S217" s="24"/>
      <c r="T217" s="24"/>
      <c r="U217" s="24">
        <v>0.91805555555555562</v>
      </c>
      <c r="V217" s="25">
        <v>0.62013888888888891</v>
      </c>
      <c r="W217" s="26">
        <v>0.75069444444444444</v>
      </c>
      <c r="X217" s="26">
        <v>0.73263888888888884</v>
      </c>
      <c r="Y217" s="26">
        <v>0.75347222222222221</v>
      </c>
      <c r="Z217" s="25">
        <v>0.74652777777777779</v>
      </c>
      <c r="AA217" s="27"/>
      <c r="AB217" s="25"/>
      <c r="AC217" s="25"/>
      <c r="AD217" s="28"/>
      <c r="AE217" s="26"/>
      <c r="AF217" s="29"/>
      <c r="AG217" s="26"/>
      <c r="AH217" s="29"/>
      <c r="AI217" s="29"/>
      <c r="AJ217" s="26"/>
      <c r="AK217" s="26"/>
      <c r="AL217" s="29"/>
      <c r="AM217" s="30"/>
      <c r="AN217" s="30"/>
      <c r="AO217" s="30"/>
      <c r="AP217" s="30"/>
      <c r="AQ217" s="30"/>
      <c r="AR217" s="30"/>
      <c r="AS217" s="30"/>
      <c r="AT217" s="31"/>
      <c r="AU217" s="31"/>
      <c r="AV217" s="34"/>
    </row>
    <row r="218" spans="1:48" x14ac:dyDescent="0.3">
      <c r="A218" s="18"/>
      <c r="B218" s="20"/>
      <c r="C218" s="20"/>
      <c r="D218" s="20"/>
      <c r="E218" s="22"/>
      <c r="F218" s="22"/>
      <c r="G218" s="23" t="s">
        <v>29</v>
      </c>
      <c r="H218" s="36"/>
      <c r="I218" s="24"/>
      <c r="J218" s="24"/>
      <c r="K218" s="24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7"/>
      <c r="W218" s="38"/>
      <c r="X218" s="36"/>
      <c r="Y218" s="36"/>
      <c r="Z218" s="26"/>
      <c r="AA218" s="39"/>
      <c r="AB218" s="40"/>
      <c r="AC218" s="40"/>
      <c r="AD218" s="40"/>
      <c r="AE218" s="40"/>
      <c r="AF218" s="41"/>
      <c r="AG218" s="40"/>
      <c r="AH218" s="41"/>
      <c r="AI218" s="41"/>
      <c r="AJ218" s="41"/>
      <c r="AK218" s="40"/>
      <c r="AL218" s="41"/>
      <c r="AM218" s="30"/>
      <c r="AN218" s="30"/>
      <c r="AO218" s="30"/>
      <c r="AP218" s="30"/>
      <c r="AQ218" s="30"/>
      <c r="AR218" s="30"/>
      <c r="AS218" s="30"/>
      <c r="AT218" s="31"/>
      <c r="AU218" s="31"/>
      <c r="AV218" s="34"/>
    </row>
    <row r="219" spans="1:48" x14ac:dyDescent="0.3">
      <c r="A219" s="18"/>
      <c r="B219" s="20"/>
      <c r="C219" s="20"/>
      <c r="D219" s="20"/>
      <c r="E219" s="22"/>
      <c r="F219" s="22"/>
      <c r="G219" s="23" t="s">
        <v>30</v>
      </c>
      <c r="H219" s="36"/>
      <c r="I219" s="24"/>
      <c r="J219" s="24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5"/>
      <c r="W219" s="36"/>
      <c r="X219" s="36"/>
      <c r="Y219" s="36"/>
      <c r="Z219" s="26"/>
      <c r="AA219" s="42"/>
      <c r="AB219" s="26"/>
      <c r="AC219" s="40"/>
      <c r="AD219" s="40"/>
      <c r="AE219" s="40"/>
      <c r="AF219" s="41"/>
      <c r="AG219" s="43"/>
      <c r="AH219" s="41"/>
      <c r="AI219" s="41"/>
      <c r="AJ219" s="41"/>
      <c r="AK219" s="43"/>
      <c r="AL219" s="41"/>
      <c r="AM219" s="30"/>
      <c r="AN219" s="30"/>
      <c r="AO219" s="30"/>
      <c r="AP219" s="30"/>
      <c r="AQ219" s="30"/>
      <c r="AR219" s="30"/>
      <c r="AS219" s="30"/>
      <c r="AT219" s="31"/>
      <c r="AU219" s="31"/>
      <c r="AV219" s="34"/>
    </row>
    <row r="220" spans="1:48" x14ac:dyDescent="0.3">
      <c r="A220" s="18"/>
      <c r="B220" s="20"/>
      <c r="C220" s="20"/>
      <c r="D220" s="20"/>
      <c r="E220" s="22"/>
      <c r="F220" s="22"/>
      <c r="G220" s="44" t="s">
        <v>31</v>
      </c>
      <c r="H220" s="45">
        <f>(H217-H216)+(H219-H218)</f>
        <v>0.51319444444444429</v>
      </c>
      <c r="I220" s="45">
        <f t="shared" ref="I220" si="2242">(I217-I216)+(I219-I218)</f>
        <v>0.3923611111111111</v>
      </c>
      <c r="J220" s="45">
        <f t="shared" ref="J220" si="2243">(J217-J216)+(J219-J218)</f>
        <v>0.40833333333333338</v>
      </c>
      <c r="K220" s="45">
        <f t="shared" ref="K220" si="2244">(K217-K216)+(K219-K218)</f>
        <v>0.41111111111111104</v>
      </c>
      <c r="L220" s="45">
        <f t="shared" ref="L220" si="2245">(L217-L216)+(L219-L218)</f>
        <v>0.52569444444444446</v>
      </c>
      <c r="M220" s="45">
        <f t="shared" ref="M220" si="2246">(M217-M216)+(M219-M218)</f>
        <v>0</v>
      </c>
      <c r="N220" s="45">
        <f t="shared" ref="N220" si="2247">(N217-N216)+(N219-N218)</f>
        <v>0.51597222222222217</v>
      </c>
      <c r="O220" s="45">
        <f t="shared" ref="O220" si="2248">(O217-O216)+(O219-O218)</f>
        <v>0.42777777777777776</v>
      </c>
      <c r="P220" s="45">
        <f t="shared" ref="P220" si="2249">(P217-P216)+(P219-P218)</f>
        <v>0.41041666666666665</v>
      </c>
      <c r="Q220" s="45">
        <f t="shared" ref="Q220" si="2250">(Q217-Q216)+(Q219-Q218)</f>
        <v>0.42013888888888895</v>
      </c>
      <c r="R220" s="45">
        <f t="shared" ref="R220" si="2251">(R217-R216)+(R219-R218)</f>
        <v>0</v>
      </c>
      <c r="S220" s="45">
        <f t="shared" ref="S220" si="2252">(S217-S216)+(S219-S218)</f>
        <v>0</v>
      </c>
      <c r="T220" s="45">
        <f t="shared" ref="T220" si="2253">(T217-T216)+(T219-T218)</f>
        <v>0</v>
      </c>
      <c r="U220" s="45">
        <f t="shared" ref="U220" si="2254">(U217-U216)+(U219-U218)</f>
        <v>0.53541666666666665</v>
      </c>
      <c r="V220" s="45">
        <f t="shared" ref="V220" si="2255">(V217-V216)+(V219-V218)</f>
        <v>0.25625000000000003</v>
      </c>
      <c r="W220" s="45">
        <f t="shared" ref="W220" si="2256">(W217-W216)+(W219-W218)</f>
        <v>0.41805555555555557</v>
      </c>
      <c r="X220" s="45">
        <f t="shared" ref="X220" si="2257">(X217-X216)+(X219-X218)</f>
        <v>0.39166666666666661</v>
      </c>
      <c r="Y220" s="45">
        <f t="shared" ref="Y220" si="2258">(Y217-Y216)+(Y219-Y218)</f>
        <v>0.41597222222222224</v>
      </c>
      <c r="Z220" s="45">
        <f t="shared" ref="Z220" si="2259">(Z217-Z216)+(Z219-Z218)</f>
        <v>0.41458333333333336</v>
      </c>
      <c r="AA220" s="45">
        <f t="shared" ref="AA220" si="2260">(AA217-AA216)+(AA219-AA218)</f>
        <v>0</v>
      </c>
      <c r="AB220" s="45">
        <f t="shared" ref="AB220" si="2261">(AB217-AB216)+(AB219-AB218)</f>
        <v>0</v>
      </c>
      <c r="AC220" s="45">
        <f t="shared" ref="AC220" si="2262">(AC217-AC216)+(AC219-AC218)</f>
        <v>0</v>
      </c>
      <c r="AD220" s="45">
        <f t="shared" ref="AD220" si="2263">(AD217-AD216)+(AD219-AD218)</f>
        <v>0</v>
      </c>
      <c r="AE220" s="45">
        <f t="shared" ref="AE220" si="2264">(AE217-AE216)+(AE219-AE218)</f>
        <v>0</v>
      </c>
      <c r="AF220" s="45">
        <f t="shared" ref="AF220" si="2265">(AF217-AF216)+(AF219-AF218)</f>
        <v>0</v>
      </c>
      <c r="AG220" s="45">
        <f t="shared" ref="AG220" si="2266">(AG217-AG216)+(AG219-AG218)</f>
        <v>0</v>
      </c>
      <c r="AH220" s="45">
        <f t="shared" ref="AH220" si="2267">(AH217-AH216)+(AH219-AH218)</f>
        <v>0</v>
      </c>
      <c r="AI220" s="45">
        <f t="shared" ref="AI220" si="2268">(AI217-AI216)+(AI219-AI218)</f>
        <v>0</v>
      </c>
      <c r="AJ220" s="45">
        <f t="shared" ref="AJ220" si="2269">(AJ217-AJ216)+(AJ219-AJ218)</f>
        <v>0</v>
      </c>
      <c r="AK220" s="45">
        <f t="shared" ref="AK220" si="2270">(AK217-AK216)+(AK219-AK218)</f>
        <v>0</v>
      </c>
      <c r="AL220" s="45">
        <f t="shared" ref="AL220" si="2271">(AL217-AL216)+(AL219-AL218)</f>
        <v>0</v>
      </c>
      <c r="AM220" s="30"/>
      <c r="AN220" s="30"/>
      <c r="AO220" s="30"/>
      <c r="AP220" s="30"/>
      <c r="AQ220" s="30"/>
      <c r="AR220" s="30"/>
      <c r="AS220" s="30"/>
      <c r="AT220" s="31"/>
      <c r="AU220" s="31"/>
      <c r="AV220" s="34"/>
    </row>
    <row r="221" spans="1:48" x14ac:dyDescent="0.3">
      <c r="A221" s="18"/>
      <c r="B221" s="20"/>
      <c r="C221" s="20"/>
      <c r="D221" s="20"/>
      <c r="E221" s="22"/>
      <c r="F221" s="22"/>
      <c r="G221" s="44" t="s">
        <v>32</v>
      </c>
      <c r="H221" s="49">
        <f>H220*24</f>
        <v>12.316666666666663</v>
      </c>
      <c r="I221" s="49">
        <f t="shared" ref="I221" si="2272">I220*24</f>
        <v>9.4166666666666661</v>
      </c>
      <c r="J221" s="49">
        <f t="shared" ref="J221" si="2273">J220*24</f>
        <v>9.8000000000000007</v>
      </c>
      <c r="K221" s="49">
        <f t="shared" ref="K221" si="2274">K220*24</f>
        <v>9.8666666666666654</v>
      </c>
      <c r="L221" s="49">
        <f t="shared" ref="L221" si="2275">L220*24</f>
        <v>12.616666666666667</v>
      </c>
      <c r="M221" s="49">
        <f t="shared" ref="M221" si="2276">M220*24</f>
        <v>0</v>
      </c>
      <c r="N221" s="49">
        <f t="shared" ref="N221" si="2277">N220*24</f>
        <v>12.383333333333333</v>
      </c>
      <c r="O221" s="49">
        <f t="shared" ref="O221" si="2278">O220*24</f>
        <v>10.266666666666666</v>
      </c>
      <c r="P221" s="49">
        <f t="shared" ref="P221" si="2279">P220*24</f>
        <v>9.85</v>
      </c>
      <c r="Q221" s="49">
        <f t="shared" ref="Q221" si="2280">Q220*24</f>
        <v>10.083333333333336</v>
      </c>
      <c r="R221" s="49">
        <f t="shared" ref="R221" si="2281">R220*24</f>
        <v>0</v>
      </c>
      <c r="S221" s="49">
        <f t="shared" ref="S221" si="2282">S220*24</f>
        <v>0</v>
      </c>
      <c r="T221" s="49">
        <f t="shared" ref="T221" si="2283">T220*24</f>
        <v>0</v>
      </c>
      <c r="U221" s="49">
        <f t="shared" ref="U221" si="2284">U220*24</f>
        <v>12.85</v>
      </c>
      <c r="V221" s="49">
        <f t="shared" ref="V221" si="2285">V220*24</f>
        <v>6.15</v>
      </c>
      <c r="W221" s="49">
        <f t="shared" ref="W221" si="2286">W220*24</f>
        <v>10.033333333333333</v>
      </c>
      <c r="X221" s="49">
        <f t="shared" ref="X221" si="2287">X220*24</f>
        <v>9.3999999999999986</v>
      </c>
      <c r="Y221" s="49">
        <f t="shared" ref="Y221" si="2288">Y220*24</f>
        <v>9.9833333333333343</v>
      </c>
      <c r="Z221" s="49">
        <f t="shared" ref="Z221" si="2289">Z220*24</f>
        <v>9.9500000000000011</v>
      </c>
      <c r="AA221" s="49">
        <f t="shared" ref="AA221" si="2290">AA220*24</f>
        <v>0</v>
      </c>
      <c r="AB221" s="49">
        <f t="shared" ref="AB221" si="2291">AB220*24</f>
        <v>0</v>
      </c>
      <c r="AC221" s="49">
        <f t="shared" ref="AC221" si="2292">AC220*24</f>
        <v>0</v>
      </c>
      <c r="AD221" s="49">
        <f t="shared" ref="AD221" si="2293">AD220*24</f>
        <v>0</v>
      </c>
      <c r="AE221" s="49">
        <f t="shared" ref="AE221" si="2294">AE220*24</f>
        <v>0</v>
      </c>
      <c r="AF221" s="49">
        <f t="shared" ref="AF221" si="2295">AF220*24</f>
        <v>0</v>
      </c>
      <c r="AG221" s="49">
        <f t="shared" ref="AG221" si="2296">AG220*24</f>
        <v>0</v>
      </c>
      <c r="AH221" s="49">
        <f t="shared" ref="AH221" si="2297">AH220*24</f>
        <v>0</v>
      </c>
      <c r="AI221" s="49">
        <f t="shared" ref="AI221" si="2298">AI220*24</f>
        <v>0</v>
      </c>
      <c r="AJ221" s="49">
        <f t="shared" ref="AJ221" si="2299">AJ220*24</f>
        <v>0</v>
      </c>
      <c r="AK221" s="49">
        <f t="shared" ref="AK221" si="2300">AK220*24</f>
        <v>0</v>
      </c>
      <c r="AL221" s="49">
        <f t="shared" ref="AL221" si="2301">AL220*24</f>
        <v>0</v>
      </c>
      <c r="AM221" s="30"/>
      <c r="AN221" s="30"/>
      <c r="AO221" s="30"/>
      <c r="AP221" s="30"/>
      <c r="AQ221" s="30"/>
      <c r="AR221" s="30"/>
      <c r="AS221" s="30"/>
      <c r="AT221" s="31"/>
      <c r="AU221" s="31"/>
      <c r="AV221" s="34"/>
    </row>
    <row r="222" spans="1:48" s="62" customFormat="1" x14ac:dyDescent="0.3">
      <c r="A222" s="53"/>
      <c r="B222" s="54"/>
      <c r="C222" s="64"/>
      <c r="D222" s="54"/>
      <c r="E222" s="55"/>
      <c r="F222" s="55"/>
      <c r="G222" s="56" t="s">
        <v>33</v>
      </c>
      <c r="H222" s="45" t="str">
        <f>IF(H221&lt;=4,"Leave",IF(H221&lt;7,"1/2 Day","Full Day"))</f>
        <v>Full Day</v>
      </c>
      <c r="I222" s="45" t="str">
        <f t="shared" ref="I222" si="2302">IF(I221&lt;=4,"Leave",IF(I221&lt;7,"1/2 Day","Full Day"))</f>
        <v>Full Day</v>
      </c>
      <c r="J222" s="45" t="str">
        <f t="shared" ref="J222" si="2303">IF(J221&lt;=4,"Leave",IF(J221&lt;7,"1/2 Day","Full Day"))</f>
        <v>Full Day</v>
      </c>
      <c r="K222" s="45" t="str">
        <f t="shared" ref="K222" si="2304">IF(K221&lt;=4,"Leave",IF(K221&lt;7,"1/2 Day","Full Day"))</f>
        <v>Full Day</v>
      </c>
      <c r="L222" s="45" t="str">
        <f t="shared" ref="L222" si="2305">IF(L221&lt;=4,"Leave",IF(L221&lt;7,"1/2 Day","Full Day"))</f>
        <v>Full Day</v>
      </c>
      <c r="M222" s="45" t="str">
        <f t="shared" ref="M222" si="2306">IF(M221&lt;=4,"Leave",IF(M221&lt;7,"1/2 Day","Full Day"))</f>
        <v>Leave</v>
      </c>
      <c r="N222" s="45" t="str">
        <f t="shared" ref="N222" si="2307">IF(N221&lt;=4,"Leave",IF(N221&lt;7,"1/2 Day","Full Day"))</f>
        <v>Full Day</v>
      </c>
      <c r="O222" s="45" t="str">
        <f t="shared" ref="O222" si="2308">IF(O221&lt;=4,"Leave",IF(O221&lt;7,"1/2 Day","Full Day"))</f>
        <v>Full Day</v>
      </c>
      <c r="P222" s="45" t="str">
        <f t="shared" ref="P222" si="2309">IF(P221&lt;=4,"Leave",IF(P221&lt;7,"1/2 Day","Full Day"))</f>
        <v>Full Day</v>
      </c>
      <c r="Q222" s="45" t="str">
        <f t="shared" ref="Q222" si="2310">IF(Q221&lt;=4,"Leave",IF(Q221&lt;7,"1/2 Day","Full Day"))</f>
        <v>Full Day</v>
      </c>
      <c r="R222" s="45" t="str">
        <f t="shared" ref="R222" si="2311">IF(R221&lt;=4,"Leave",IF(R221&lt;7,"1/2 Day","Full Day"))</f>
        <v>Leave</v>
      </c>
      <c r="S222" s="45" t="str">
        <f t="shared" ref="S222" si="2312">IF(S221&lt;=4,"Leave",IF(S221&lt;7,"1/2 Day","Full Day"))</f>
        <v>Leave</v>
      </c>
      <c r="T222" s="45" t="str">
        <f t="shared" ref="T222" si="2313">IF(T221&lt;=4,"Leave",IF(T221&lt;7,"1/2 Day","Full Day"))</f>
        <v>Leave</v>
      </c>
      <c r="U222" s="45" t="str">
        <f t="shared" ref="U222" si="2314">IF(U221&lt;=4,"Leave",IF(U221&lt;7,"1/2 Day","Full Day"))</f>
        <v>Full Day</v>
      </c>
      <c r="V222" s="219" t="str">
        <f t="shared" ref="V222" si="2315">IF(V221&lt;=4,"Leave",IF(V221&lt;7,"1/2 Day","Full Day"))</f>
        <v>1/2 Day</v>
      </c>
      <c r="W222" s="45" t="str">
        <f t="shared" ref="W222" si="2316">IF(W221&lt;=4,"Leave",IF(W221&lt;7,"1/2 Day","Full Day"))</f>
        <v>Full Day</v>
      </c>
      <c r="X222" s="45" t="str">
        <f t="shared" ref="X222" si="2317">IF(X221&lt;=4,"Leave",IF(X221&lt;7,"1/2 Day","Full Day"))</f>
        <v>Full Day</v>
      </c>
      <c r="Y222" s="45" t="str">
        <f t="shared" ref="Y222" si="2318">IF(Y221&lt;=4,"Leave",IF(Y221&lt;7,"1/2 Day","Full Day"))</f>
        <v>Full Day</v>
      </c>
      <c r="Z222" s="45" t="str">
        <f t="shared" ref="Z222" si="2319">IF(Z221&lt;=4,"Leave",IF(Z221&lt;7,"1/2 Day","Full Day"))</f>
        <v>Full Day</v>
      </c>
      <c r="AA222" s="45" t="str">
        <f t="shared" ref="AA222" si="2320">IF(AA221&lt;=4,"Leave",IF(AA221&lt;7,"1/2 Day","Full Day"))</f>
        <v>Leave</v>
      </c>
      <c r="AB222" s="45" t="str">
        <f t="shared" ref="AB222" si="2321">IF(AB221&lt;=4,"Leave",IF(AB221&lt;7,"1/2 Day","Full Day"))</f>
        <v>Leave</v>
      </c>
      <c r="AC222" s="45" t="str">
        <f t="shared" ref="AC222" si="2322">IF(AC221&lt;=4,"Leave",IF(AC221&lt;7,"1/2 Day","Full Day"))</f>
        <v>Leave</v>
      </c>
      <c r="AD222" s="45" t="str">
        <f t="shared" ref="AD222" si="2323">IF(AD221&lt;=4,"Leave",IF(AD221&lt;7,"1/2 Day","Full Day"))</f>
        <v>Leave</v>
      </c>
      <c r="AE222" s="45" t="str">
        <f t="shared" ref="AE222" si="2324">IF(AE221&lt;=4,"Leave",IF(AE221&lt;7,"1/2 Day","Full Day"))</f>
        <v>Leave</v>
      </c>
      <c r="AF222" s="45" t="str">
        <f t="shared" ref="AF222" si="2325">IF(AF221&lt;=4,"Leave",IF(AF221&lt;7,"1/2 Day","Full Day"))</f>
        <v>Leave</v>
      </c>
      <c r="AG222" s="45" t="str">
        <f t="shared" ref="AG222" si="2326">IF(AG221&lt;=4,"Leave",IF(AG221&lt;7,"1/2 Day","Full Day"))</f>
        <v>Leave</v>
      </c>
      <c r="AH222" s="45" t="str">
        <f t="shared" ref="AH222" si="2327">IF(AH221&lt;=4,"Leave",IF(AH221&lt;7,"1/2 Day","Full Day"))</f>
        <v>Leave</v>
      </c>
      <c r="AI222" s="45" t="str">
        <f t="shared" ref="AI222" si="2328">IF(AI221&lt;=4,"Leave",IF(AI221&lt;7,"1/2 Day","Full Day"))</f>
        <v>Leave</v>
      </c>
      <c r="AJ222" s="45" t="str">
        <f t="shared" ref="AJ222" si="2329">IF(AJ221&lt;=4,"Leave",IF(AJ221&lt;7,"1/2 Day","Full Day"))</f>
        <v>Leave</v>
      </c>
      <c r="AK222" s="45" t="str">
        <f t="shared" ref="AK222" si="2330">IF(AK221&lt;=4,"Leave",IF(AK221&lt;7,"1/2 Day","Full Day"))</f>
        <v>Leave</v>
      </c>
      <c r="AL222" s="45" t="str">
        <f t="shared" ref="AL222" si="2331">IF(AL221&lt;=4,"Leave",IF(AL221&lt;7,"1/2 Day","Full Day"))</f>
        <v>Leave</v>
      </c>
      <c r="AM222" s="40">
        <f>COUNTIF(H222:AI222,"Full Day")</f>
        <v>14</v>
      </c>
      <c r="AN222" s="40">
        <f>COUNTIF(H222:AI222,"Off")</f>
        <v>0</v>
      </c>
      <c r="AO222" s="40">
        <f>COUNTIF(H222:AL222,"Leave")</f>
        <v>16</v>
      </c>
      <c r="AP222" s="40"/>
      <c r="AQ222" s="40"/>
      <c r="AR222" s="40"/>
      <c r="AS222" s="40">
        <f>SUM(AM222:AR222)</f>
        <v>30</v>
      </c>
      <c r="AT222" s="57"/>
      <c r="AU222" s="57"/>
      <c r="AV222" s="58"/>
    </row>
    <row r="223" spans="1:48" ht="26.4" x14ac:dyDescent="0.3">
      <c r="A223" s="18">
        <f>+A216+1</f>
        <v>26</v>
      </c>
      <c r="B223" s="65" t="s">
        <v>87</v>
      </c>
      <c r="C223" s="66" t="s">
        <v>88</v>
      </c>
      <c r="D223" s="67" t="s">
        <v>83</v>
      </c>
      <c r="E223" s="71" t="s">
        <v>89</v>
      </c>
      <c r="F223" s="68">
        <v>43009</v>
      </c>
      <c r="G223" s="23" t="s">
        <v>29</v>
      </c>
      <c r="H223" s="24">
        <v>0.3888888888888889</v>
      </c>
      <c r="I223" s="24">
        <v>0.45833333333333331</v>
      </c>
      <c r="J223" s="24">
        <v>0.45624999999999999</v>
      </c>
      <c r="K223" s="24">
        <v>0.36458333333333331</v>
      </c>
      <c r="L223" s="24">
        <v>0.3972222222222222</v>
      </c>
      <c r="M223" s="24">
        <v>0.33333333333333331</v>
      </c>
      <c r="N223" s="24">
        <v>0.375</v>
      </c>
      <c r="O223" s="24">
        <v>0.4548611111111111</v>
      </c>
      <c r="P223" s="24">
        <v>0.44097222222222227</v>
      </c>
      <c r="Q223" s="24"/>
      <c r="R223" s="24">
        <v>0.47569444444444442</v>
      </c>
      <c r="S223" s="24">
        <v>0.3611111111111111</v>
      </c>
      <c r="T223" s="24">
        <v>0.32291666666666669</v>
      </c>
      <c r="U223" s="24">
        <v>0.35416666666666669</v>
      </c>
      <c r="V223" s="25">
        <v>0.35416666666666669</v>
      </c>
      <c r="W223" s="26">
        <v>0.43541666666666662</v>
      </c>
      <c r="X223" s="26"/>
      <c r="Y223" s="26"/>
      <c r="Z223" s="25"/>
      <c r="AA223" s="27"/>
      <c r="AB223" s="25"/>
      <c r="AC223" s="25"/>
      <c r="AD223" s="28"/>
      <c r="AE223" s="28"/>
      <c r="AF223" s="29"/>
      <c r="AG223" s="24"/>
      <c r="AH223" s="29"/>
      <c r="AI223" s="29"/>
      <c r="AJ223" s="29"/>
      <c r="AK223" s="24"/>
      <c r="AL223" s="29"/>
      <c r="AM223" s="30"/>
      <c r="AN223" s="30"/>
      <c r="AO223" s="30"/>
      <c r="AP223" s="30"/>
      <c r="AQ223" s="30"/>
      <c r="AR223" s="30"/>
      <c r="AS223" s="30"/>
      <c r="AT223" s="79"/>
      <c r="AU223" s="79"/>
      <c r="AV223" s="32"/>
    </row>
    <row r="224" spans="1:48" x14ac:dyDescent="0.3">
      <c r="A224" s="18"/>
      <c r="B224" s="70"/>
      <c r="C224" s="66"/>
      <c r="D224" s="67"/>
      <c r="E224" s="71"/>
      <c r="F224" s="68"/>
      <c r="G224" s="23" t="s">
        <v>30</v>
      </c>
      <c r="H224" s="33">
        <v>0.85416666666666663</v>
      </c>
      <c r="I224" s="24">
        <v>0.85416666666666663</v>
      </c>
      <c r="J224" s="24">
        <v>0.98958333333333337</v>
      </c>
      <c r="K224" s="24">
        <v>0.84166666666666667</v>
      </c>
      <c r="L224" s="24">
        <v>0.7597222222222223</v>
      </c>
      <c r="M224" s="24">
        <v>0.84722222222222221</v>
      </c>
      <c r="N224" s="24">
        <v>0.6875</v>
      </c>
      <c r="O224" s="24">
        <v>0.81319444444444444</v>
      </c>
      <c r="P224" s="24">
        <v>0.84722222222222221</v>
      </c>
      <c r="Q224" s="24"/>
      <c r="R224" s="24">
        <v>0.85972222222222217</v>
      </c>
      <c r="S224" s="24">
        <v>0.7104166666666667</v>
      </c>
      <c r="T224" s="24">
        <v>0.76388888888888884</v>
      </c>
      <c r="U224" s="24">
        <v>0.84722222222222221</v>
      </c>
      <c r="V224" s="25">
        <v>0.86111111111111116</v>
      </c>
      <c r="W224" s="26">
        <v>0.85416666666666663</v>
      </c>
      <c r="X224" s="26"/>
      <c r="Y224" s="26"/>
      <c r="Z224" s="25"/>
      <c r="AA224" s="27"/>
      <c r="AB224" s="25"/>
      <c r="AC224" s="25"/>
      <c r="AD224" s="28"/>
      <c r="AE224" s="26"/>
      <c r="AF224" s="29"/>
      <c r="AG224" s="26"/>
      <c r="AH224" s="29"/>
      <c r="AI224" s="29"/>
      <c r="AJ224" s="26"/>
      <c r="AK224" s="26"/>
      <c r="AL224" s="29"/>
      <c r="AM224" s="30"/>
      <c r="AN224" s="30"/>
      <c r="AO224" s="30"/>
      <c r="AP224" s="30"/>
      <c r="AQ224" s="30"/>
      <c r="AR224" s="30"/>
      <c r="AS224" s="30"/>
      <c r="AT224" s="79"/>
      <c r="AU224" s="79"/>
      <c r="AV224" s="32"/>
    </row>
    <row r="225" spans="1:48" x14ac:dyDescent="0.3">
      <c r="A225" s="18"/>
      <c r="B225" s="70"/>
      <c r="C225" s="66"/>
      <c r="D225" s="67"/>
      <c r="E225" s="71"/>
      <c r="F225" s="68"/>
      <c r="G225" s="23" t="s">
        <v>29</v>
      </c>
      <c r="H225" s="36"/>
      <c r="I225" s="24"/>
      <c r="J225" s="24"/>
      <c r="K225" s="24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7"/>
      <c r="W225" s="38"/>
      <c r="X225" s="36"/>
      <c r="Y225" s="36"/>
      <c r="Z225" s="26"/>
      <c r="AA225" s="39"/>
      <c r="AB225" s="40"/>
      <c r="AC225" s="40"/>
      <c r="AD225" s="40"/>
      <c r="AE225" s="40"/>
      <c r="AF225" s="41"/>
      <c r="AG225" s="40"/>
      <c r="AH225" s="41"/>
      <c r="AI225" s="41"/>
      <c r="AJ225" s="41"/>
      <c r="AK225" s="40"/>
      <c r="AL225" s="41"/>
      <c r="AM225" s="30"/>
      <c r="AN225" s="30"/>
      <c r="AO225" s="30"/>
      <c r="AP225" s="30"/>
      <c r="AQ225" s="30"/>
      <c r="AR225" s="30"/>
      <c r="AS225" s="30"/>
      <c r="AT225" s="79"/>
      <c r="AU225" s="79"/>
      <c r="AV225" s="32"/>
    </row>
    <row r="226" spans="1:48" x14ac:dyDescent="0.3">
      <c r="A226" s="18"/>
      <c r="B226" s="70"/>
      <c r="C226" s="66"/>
      <c r="D226" s="67"/>
      <c r="E226" s="71"/>
      <c r="F226" s="68"/>
      <c r="G226" s="23" t="s">
        <v>30</v>
      </c>
      <c r="H226" s="36"/>
      <c r="I226" s="24"/>
      <c r="J226" s="24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5"/>
      <c r="W226" s="36"/>
      <c r="X226" s="36"/>
      <c r="Y226" s="36"/>
      <c r="Z226" s="26"/>
      <c r="AA226" s="42"/>
      <c r="AB226" s="26"/>
      <c r="AC226" s="40"/>
      <c r="AD226" s="40"/>
      <c r="AE226" s="40"/>
      <c r="AF226" s="41"/>
      <c r="AG226" s="43"/>
      <c r="AH226" s="41"/>
      <c r="AI226" s="41"/>
      <c r="AJ226" s="41"/>
      <c r="AK226" s="43"/>
      <c r="AL226" s="41"/>
      <c r="AM226" s="30"/>
      <c r="AN226" s="30"/>
      <c r="AO226" s="30"/>
      <c r="AP226" s="30"/>
      <c r="AQ226" s="30"/>
      <c r="AR226" s="30"/>
      <c r="AS226" s="30"/>
      <c r="AT226" s="79"/>
      <c r="AU226" s="79"/>
      <c r="AV226" s="32"/>
    </row>
    <row r="227" spans="1:48" x14ac:dyDescent="0.3">
      <c r="A227" s="18"/>
      <c r="B227" s="70"/>
      <c r="C227" s="66"/>
      <c r="D227" s="67"/>
      <c r="E227" s="71"/>
      <c r="F227" s="68"/>
      <c r="G227" s="44" t="s">
        <v>31</v>
      </c>
      <c r="H227" s="45">
        <f>(H224-H223)+(H226-H225)</f>
        <v>0.46527777777777773</v>
      </c>
      <c r="I227" s="45">
        <f t="shared" ref="I227" si="2332">(I224-I223)+(I226-I225)</f>
        <v>0.39583333333333331</v>
      </c>
      <c r="J227" s="45">
        <f t="shared" ref="J227" si="2333">(J224-J223)+(J226-J225)</f>
        <v>0.53333333333333344</v>
      </c>
      <c r="K227" s="45">
        <f t="shared" ref="K227" si="2334">(K224-K223)+(K226-K225)</f>
        <v>0.47708333333333336</v>
      </c>
      <c r="L227" s="45">
        <f t="shared" ref="L227" si="2335">(L224-L223)+(L226-L225)</f>
        <v>0.3625000000000001</v>
      </c>
      <c r="M227" s="45">
        <f t="shared" ref="M227" si="2336">(M224-M223)+(M226-M225)</f>
        <v>0.51388888888888884</v>
      </c>
      <c r="N227" s="45">
        <f t="shared" ref="N227" si="2337">(N224-N223)+(N226-N225)</f>
        <v>0.3125</v>
      </c>
      <c r="O227" s="45">
        <f t="shared" ref="O227" si="2338">(O224-O223)+(O226-O225)</f>
        <v>0.35833333333333334</v>
      </c>
      <c r="P227" s="45">
        <f t="shared" ref="P227" si="2339">(P224-P223)+(P226-P225)</f>
        <v>0.40624999999999994</v>
      </c>
      <c r="Q227" s="45">
        <f t="shared" ref="Q227" si="2340">(Q224-Q223)+(Q226-Q225)</f>
        <v>0</v>
      </c>
      <c r="R227" s="45">
        <f t="shared" ref="R227" si="2341">(R224-R223)+(R226-R225)</f>
        <v>0.38402777777777775</v>
      </c>
      <c r="S227" s="45">
        <f t="shared" ref="S227" si="2342">(S224-S223)+(S226-S225)</f>
        <v>0.34930555555555559</v>
      </c>
      <c r="T227" s="45">
        <f t="shared" ref="T227" si="2343">(T224-T223)+(T226-T225)</f>
        <v>0.44097222222222215</v>
      </c>
      <c r="U227" s="45">
        <f t="shared" ref="U227" si="2344">(U224-U223)+(U226-U225)</f>
        <v>0.49305555555555552</v>
      </c>
      <c r="V227" s="45">
        <f t="shared" ref="V227" si="2345">(V224-V223)+(V226-V225)</f>
        <v>0.50694444444444442</v>
      </c>
      <c r="W227" s="45">
        <f t="shared" ref="W227" si="2346">(W224-W223)+(W226-W225)</f>
        <v>0.41875000000000001</v>
      </c>
      <c r="X227" s="45">
        <f t="shared" ref="X227" si="2347">(X224-X223)+(X226-X225)</f>
        <v>0</v>
      </c>
      <c r="Y227" s="45">
        <f t="shared" ref="Y227" si="2348">(Y224-Y223)+(Y226-Y225)</f>
        <v>0</v>
      </c>
      <c r="Z227" s="45">
        <f t="shared" ref="Z227" si="2349">(Z224-Z223)+(Z226-Z225)</f>
        <v>0</v>
      </c>
      <c r="AA227" s="45">
        <f t="shared" ref="AA227" si="2350">(AA224-AA223)+(AA226-AA225)</f>
        <v>0</v>
      </c>
      <c r="AB227" s="45">
        <f t="shared" ref="AB227" si="2351">(AB224-AB223)+(AB226-AB225)</f>
        <v>0</v>
      </c>
      <c r="AC227" s="45">
        <f t="shared" ref="AC227" si="2352">(AC224-AC223)+(AC226-AC225)</f>
        <v>0</v>
      </c>
      <c r="AD227" s="45">
        <f t="shared" ref="AD227" si="2353">(AD224-AD223)+(AD226-AD225)</f>
        <v>0</v>
      </c>
      <c r="AE227" s="45">
        <f t="shared" ref="AE227" si="2354">(AE224-AE223)+(AE226-AE225)</f>
        <v>0</v>
      </c>
      <c r="AF227" s="45">
        <f t="shared" ref="AF227" si="2355">(AF224-AF223)+(AF226-AF225)</f>
        <v>0</v>
      </c>
      <c r="AG227" s="45">
        <f t="shared" ref="AG227" si="2356">(AG224-AG223)+(AG226-AG225)</f>
        <v>0</v>
      </c>
      <c r="AH227" s="45">
        <f t="shared" ref="AH227" si="2357">(AH224-AH223)+(AH226-AH225)</f>
        <v>0</v>
      </c>
      <c r="AI227" s="45">
        <f t="shared" ref="AI227" si="2358">(AI224-AI223)+(AI226-AI225)</f>
        <v>0</v>
      </c>
      <c r="AJ227" s="45">
        <f t="shared" ref="AJ227" si="2359">(AJ224-AJ223)+(AJ226-AJ225)</f>
        <v>0</v>
      </c>
      <c r="AK227" s="45">
        <f t="shared" ref="AK227" si="2360">(AK224-AK223)+(AK226-AK225)</f>
        <v>0</v>
      </c>
      <c r="AL227" s="45">
        <f t="shared" ref="AL227" si="2361">(AL224-AL223)+(AL226-AL225)</f>
        <v>0</v>
      </c>
      <c r="AM227" s="30"/>
      <c r="AN227" s="30"/>
      <c r="AO227" s="30"/>
      <c r="AP227" s="30"/>
      <c r="AQ227" s="30"/>
      <c r="AR227" s="30"/>
      <c r="AS227" s="30"/>
      <c r="AT227" s="102"/>
      <c r="AU227" s="79"/>
      <c r="AV227" s="32"/>
    </row>
    <row r="228" spans="1:48" x14ac:dyDescent="0.3">
      <c r="A228" s="18"/>
      <c r="B228" s="21"/>
      <c r="C228" s="73"/>
      <c r="D228" s="21"/>
      <c r="E228" s="71"/>
      <c r="F228" s="68"/>
      <c r="G228" s="44" t="s">
        <v>32</v>
      </c>
      <c r="H228" s="49">
        <f>H227*24</f>
        <v>11.166666666666666</v>
      </c>
      <c r="I228" s="49">
        <f t="shared" ref="I228" si="2362">I227*24</f>
        <v>9.5</v>
      </c>
      <c r="J228" s="49">
        <f t="shared" ref="J228" si="2363">J227*24</f>
        <v>12.800000000000002</v>
      </c>
      <c r="K228" s="49">
        <f t="shared" ref="K228" si="2364">K227*24</f>
        <v>11.450000000000001</v>
      </c>
      <c r="L228" s="49">
        <f t="shared" ref="L228" si="2365">L227*24</f>
        <v>8.7000000000000028</v>
      </c>
      <c r="M228" s="49">
        <f t="shared" ref="M228" si="2366">M227*24</f>
        <v>12.333333333333332</v>
      </c>
      <c r="N228" s="49">
        <f t="shared" ref="N228" si="2367">N227*24</f>
        <v>7.5</v>
      </c>
      <c r="O228" s="49">
        <f t="shared" ref="O228" si="2368">O227*24</f>
        <v>8.6</v>
      </c>
      <c r="P228" s="49">
        <f t="shared" ref="P228" si="2369">P227*24</f>
        <v>9.7499999999999982</v>
      </c>
      <c r="Q228" s="49">
        <f t="shared" ref="Q228" si="2370">Q227*24</f>
        <v>0</v>
      </c>
      <c r="R228" s="49">
        <f t="shared" ref="R228" si="2371">R227*24</f>
        <v>9.216666666666665</v>
      </c>
      <c r="S228" s="49">
        <f t="shared" ref="S228" si="2372">S227*24</f>
        <v>8.3833333333333346</v>
      </c>
      <c r="T228" s="49">
        <f t="shared" ref="T228" si="2373">T227*24</f>
        <v>10.583333333333332</v>
      </c>
      <c r="U228" s="49">
        <f t="shared" ref="U228" si="2374">U227*24</f>
        <v>11.833333333333332</v>
      </c>
      <c r="V228" s="49">
        <f t="shared" ref="V228" si="2375">V227*24</f>
        <v>12.166666666666666</v>
      </c>
      <c r="W228" s="49">
        <f t="shared" ref="W228" si="2376">W227*24</f>
        <v>10.050000000000001</v>
      </c>
      <c r="X228" s="49">
        <f t="shared" ref="X228" si="2377">X227*24</f>
        <v>0</v>
      </c>
      <c r="Y228" s="49">
        <f t="shared" ref="Y228" si="2378">Y227*24</f>
        <v>0</v>
      </c>
      <c r="Z228" s="49">
        <f t="shared" ref="Z228" si="2379">Z227*24</f>
        <v>0</v>
      </c>
      <c r="AA228" s="49">
        <f t="shared" ref="AA228" si="2380">AA227*24</f>
        <v>0</v>
      </c>
      <c r="AB228" s="49">
        <f t="shared" ref="AB228" si="2381">AB227*24</f>
        <v>0</v>
      </c>
      <c r="AC228" s="49">
        <f t="shared" ref="AC228" si="2382">AC227*24</f>
        <v>0</v>
      </c>
      <c r="AD228" s="49">
        <f t="shared" ref="AD228" si="2383">AD227*24</f>
        <v>0</v>
      </c>
      <c r="AE228" s="49">
        <f t="shared" ref="AE228" si="2384">AE227*24</f>
        <v>0</v>
      </c>
      <c r="AF228" s="49">
        <f t="shared" ref="AF228" si="2385">AF227*24</f>
        <v>0</v>
      </c>
      <c r="AG228" s="49">
        <f t="shared" ref="AG228" si="2386">AG227*24</f>
        <v>0</v>
      </c>
      <c r="AH228" s="49">
        <f t="shared" ref="AH228" si="2387">AH227*24</f>
        <v>0</v>
      </c>
      <c r="AI228" s="49">
        <f t="shared" ref="AI228" si="2388">AI227*24</f>
        <v>0</v>
      </c>
      <c r="AJ228" s="49">
        <f t="shared" ref="AJ228" si="2389">AJ227*24</f>
        <v>0</v>
      </c>
      <c r="AK228" s="49">
        <f t="shared" ref="AK228" si="2390">AK227*24</f>
        <v>0</v>
      </c>
      <c r="AL228" s="49">
        <f t="shared" ref="AL228" si="2391">AL227*24</f>
        <v>0</v>
      </c>
      <c r="AM228" s="30"/>
      <c r="AN228" s="30"/>
      <c r="AO228" s="30"/>
      <c r="AP228" s="30"/>
      <c r="AQ228" s="30"/>
      <c r="AR228" s="30"/>
      <c r="AS228" s="30"/>
      <c r="AT228" s="102"/>
      <c r="AU228" s="79"/>
      <c r="AV228" s="32"/>
    </row>
    <row r="229" spans="1:48" s="62" customFormat="1" x14ac:dyDescent="0.3">
      <c r="A229" s="53"/>
      <c r="B229" s="74"/>
      <c r="C229" s="81"/>
      <c r="D229" s="74"/>
      <c r="E229" s="76"/>
      <c r="F229" s="77"/>
      <c r="G229" s="56" t="s">
        <v>33</v>
      </c>
      <c r="H229" s="45" t="str">
        <f>IF(H228&lt;=4,"Leave",IF(H228&lt;7,"1/2 Day","Full Day"))</f>
        <v>Full Day</v>
      </c>
      <c r="I229" s="45" t="str">
        <f t="shared" ref="I229" si="2392">IF(I228&lt;=4,"Leave",IF(I228&lt;7,"1/2 Day","Full Day"))</f>
        <v>Full Day</v>
      </c>
      <c r="J229" s="45" t="str">
        <f t="shared" ref="J229" si="2393">IF(J228&lt;=4,"Leave",IF(J228&lt;7,"1/2 Day","Full Day"))</f>
        <v>Full Day</v>
      </c>
      <c r="K229" s="45" t="str">
        <f t="shared" ref="K229" si="2394">IF(K228&lt;=4,"Leave",IF(K228&lt;7,"1/2 Day","Full Day"))</f>
        <v>Full Day</v>
      </c>
      <c r="L229" s="45" t="str">
        <f t="shared" ref="L229" si="2395">IF(L228&lt;=4,"Leave",IF(L228&lt;7,"1/2 Day","Full Day"))</f>
        <v>Full Day</v>
      </c>
      <c r="M229" s="45" t="str">
        <f t="shared" ref="M229" si="2396">IF(M228&lt;=4,"Leave",IF(M228&lt;7,"1/2 Day","Full Day"))</f>
        <v>Full Day</v>
      </c>
      <c r="N229" s="45" t="str">
        <f t="shared" ref="N229" si="2397">IF(N228&lt;=4,"Leave",IF(N228&lt;7,"1/2 Day","Full Day"))</f>
        <v>Full Day</v>
      </c>
      <c r="O229" s="45" t="str">
        <f t="shared" ref="O229" si="2398">IF(O228&lt;=4,"Leave",IF(O228&lt;7,"1/2 Day","Full Day"))</f>
        <v>Full Day</v>
      </c>
      <c r="P229" s="45" t="str">
        <f t="shared" ref="P229" si="2399">IF(P228&lt;=4,"Leave",IF(P228&lt;7,"1/2 Day","Full Day"))</f>
        <v>Full Day</v>
      </c>
      <c r="Q229" s="45" t="str">
        <f t="shared" ref="Q229" si="2400">IF(Q228&lt;=4,"Leave",IF(Q228&lt;7,"1/2 Day","Full Day"))</f>
        <v>Leave</v>
      </c>
      <c r="R229" s="45" t="str">
        <f t="shared" ref="R229" si="2401">IF(R228&lt;=4,"Leave",IF(R228&lt;7,"1/2 Day","Full Day"))</f>
        <v>Full Day</v>
      </c>
      <c r="S229" s="45" t="str">
        <f t="shared" ref="S229" si="2402">IF(S228&lt;=4,"Leave",IF(S228&lt;7,"1/2 Day","Full Day"))</f>
        <v>Full Day</v>
      </c>
      <c r="T229" s="45" t="str">
        <f t="shared" ref="T229" si="2403">IF(T228&lt;=4,"Leave",IF(T228&lt;7,"1/2 Day","Full Day"))</f>
        <v>Full Day</v>
      </c>
      <c r="U229" s="45" t="str">
        <f t="shared" ref="U229" si="2404">IF(U228&lt;=4,"Leave",IF(U228&lt;7,"1/2 Day","Full Day"))</f>
        <v>Full Day</v>
      </c>
      <c r="V229" s="45" t="str">
        <f t="shared" ref="V229" si="2405">IF(V228&lt;=4,"Leave",IF(V228&lt;7,"1/2 Day","Full Day"))</f>
        <v>Full Day</v>
      </c>
      <c r="W229" s="45" t="str">
        <f t="shared" ref="W229" si="2406">IF(W228&lt;=4,"Leave",IF(W228&lt;7,"1/2 Day","Full Day"))</f>
        <v>Full Day</v>
      </c>
      <c r="X229" s="45" t="str">
        <f t="shared" ref="X229" si="2407">IF(X228&lt;=4,"Leave",IF(X228&lt;7,"1/2 Day","Full Day"))</f>
        <v>Leave</v>
      </c>
      <c r="Y229" s="45" t="str">
        <f t="shared" ref="Y229" si="2408">IF(Y228&lt;=4,"Leave",IF(Y228&lt;7,"1/2 Day","Full Day"))</f>
        <v>Leave</v>
      </c>
      <c r="Z229" s="45" t="str">
        <f t="shared" ref="Z229" si="2409">IF(Z228&lt;=4,"Leave",IF(Z228&lt;7,"1/2 Day","Full Day"))</f>
        <v>Leave</v>
      </c>
      <c r="AA229" s="45" t="str">
        <f t="shared" ref="AA229" si="2410">IF(AA228&lt;=4,"Leave",IF(AA228&lt;7,"1/2 Day","Full Day"))</f>
        <v>Leave</v>
      </c>
      <c r="AB229" s="45" t="str">
        <f t="shared" ref="AB229" si="2411">IF(AB228&lt;=4,"Leave",IF(AB228&lt;7,"1/2 Day","Full Day"))</f>
        <v>Leave</v>
      </c>
      <c r="AC229" s="45" t="str">
        <f t="shared" ref="AC229" si="2412">IF(AC228&lt;=4,"Leave",IF(AC228&lt;7,"1/2 Day","Full Day"))</f>
        <v>Leave</v>
      </c>
      <c r="AD229" s="45" t="str">
        <f t="shared" ref="AD229" si="2413">IF(AD228&lt;=4,"Leave",IF(AD228&lt;7,"1/2 Day","Full Day"))</f>
        <v>Leave</v>
      </c>
      <c r="AE229" s="45" t="str">
        <f t="shared" ref="AE229" si="2414">IF(AE228&lt;=4,"Leave",IF(AE228&lt;7,"1/2 Day","Full Day"))</f>
        <v>Leave</v>
      </c>
      <c r="AF229" s="45" t="str">
        <f t="shared" ref="AF229" si="2415">IF(AF228&lt;=4,"Leave",IF(AF228&lt;7,"1/2 Day","Full Day"))</f>
        <v>Leave</v>
      </c>
      <c r="AG229" s="45" t="str">
        <f t="shared" ref="AG229" si="2416">IF(AG228&lt;=4,"Leave",IF(AG228&lt;7,"1/2 Day","Full Day"))</f>
        <v>Leave</v>
      </c>
      <c r="AH229" s="45" t="str">
        <f t="shared" ref="AH229" si="2417">IF(AH228&lt;=4,"Leave",IF(AH228&lt;7,"1/2 Day","Full Day"))</f>
        <v>Leave</v>
      </c>
      <c r="AI229" s="45" t="str">
        <f t="shared" ref="AI229" si="2418">IF(AI228&lt;=4,"Leave",IF(AI228&lt;7,"1/2 Day","Full Day"))</f>
        <v>Leave</v>
      </c>
      <c r="AJ229" s="45" t="str">
        <f t="shared" ref="AJ229" si="2419">IF(AJ228&lt;=4,"Leave",IF(AJ228&lt;7,"1/2 Day","Full Day"))</f>
        <v>Leave</v>
      </c>
      <c r="AK229" s="45" t="str">
        <f t="shared" ref="AK229" si="2420">IF(AK228&lt;=4,"Leave",IF(AK228&lt;7,"1/2 Day","Full Day"))</f>
        <v>Leave</v>
      </c>
      <c r="AL229" s="45" t="str">
        <f t="shared" ref="AL229" si="2421">IF(AL228&lt;=4,"Leave",IF(AL228&lt;7,"1/2 Day","Full Day"))</f>
        <v>Leave</v>
      </c>
      <c r="AM229" s="40">
        <f>COUNTIF(H229:AI229,"Full Day")</f>
        <v>15</v>
      </c>
      <c r="AN229" s="40">
        <f>COUNTIF(H229:AI229,"Off")</f>
        <v>0</v>
      </c>
      <c r="AO229" s="40">
        <f>COUNTIF(H229:AL229,"Leave")</f>
        <v>16</v>
      </c>
      <c r="AP229" s="40"/>
      <c r="AQ229" s="40"/>
      <c r="AR229" s="40"/>
      <c r="AS229" s="40">
        <f>SUM(AM229:AR229)</f>
        <v>31</v>
      </c>
      <c r="AT229" s="103"/>
      <c r="AU229" s="104"/>
      <c r="AV229" s="78"/>
    </row>
    <row r="230" spans="1:48" x14ac:dyDescent="0.3">
      <c r="A230" s="18">
        <f>+A223+1</f>
        <v>27</v>
      </c>
      <c r="B230" s="19" t="s">
        <v>90</v>
      </c>
      <c r="C230" s="20"/>
      <c r="D230" s="21" t="s">
        <v>83</v>
      </c>
      <c r="E230" s="22" t="s">
        <v>84</v>
      </c>
      <c r="F230" s="22"/>
      <c r="G230" s="23" t="s">
        <v>29</v>
      </c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5"/>
      <c r="W230" s="26"/>
      <c r="X230" s="26"/>
      <c r="Y230" s="26"/>
      <c r="Z230" s="25"/>
      <c r="AA230" s="27"/>
      <c r="AB230" s="25"/>
      <c r="AC230" s="25"/>
      <c r="AD230" s="28"/>
      <c r="AE230" s="28"/>
      <c r="AF230" s="29"/>
      <c r="AG230" s="24"/>
      <c r="AH230" s="29"/>
      <c r="AI230" s="29"/>
      <c r="AJ230" s="29"/>
      <c r="AK230" s="24"/>
      <c r="AL230" s="29"/>
      <c r="AM230" s="30"/>
      <c r="AN230" s="30"/>
      <c r="AO230" s="30"/>
      <c r="AP230" s="30"/>
      <c r="AQ230" s="30"/>
      <c r="AR230" s="30"/>
      <c r="AS230" s="30"/>
      <c r="AT230" s="31"/>
      <c r="AU230" s="31"/>
      <c r="AV230" s="32"/>
    </row>
    <row r="231" spans="1:48" x14ac:dyDescent="0.3">
      <c r="A231" s="18"/>
      <c r="B231" s="20"/>
      <c r="C231" s="20"/>
      <c r="D231" s="20"/>
      <c r="E231" s="22"/>
      <c r="F231" s="22"/>
      <c r="G231" s="23" t="s">
        <v>30</v>
      </c>
      <c r="H231" s="33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5"/>
      <c r="W231" s="26"/>
      <c r="X231" s="26"/>
      <c r="Y231" s="26"/>
      <c r="Z231" s="25"/>
      <c r="AA231" s="27"/>
      <c r="AB231" s="25"/>
      <c r="AC231" s="25"/>
      <c r="AD231" s="28"/>
      <c r="AE231" s="26"/>
      <c r="AF231" s="29"/>
      <c r="AG231" s="26"/>
      <c r="AH231" s="29"/>
      <c r="AI231" s="29"/>
      <c r="AJ231" s="26"/>
      <c r="AK231" s="26"/>
      <c r="AL231" s="29"/>
      <c r="AM231" s="30"/>
      <c r="AN231" s="30"/>
      <c r="AO231" s="30"/>
      <c r="AP231" s="30"/>
      <c r="AQ231" s="30"/>
      <c r="AR231" s="30"/>
      <c r="AS231" s="30"/>
      <c r="AT231" s="31"/>
      <c r="AU231" s="31"/>
      <c r="AV231" s="34"/>
    </row>
    <row r="232" spans="1:48" x14ac:dyDescent="0.3">
      <c r="A232" s="18"/>
      <c r="B232" s="20"/>
      <c r="C232" s="20"/>
      <c r="D232" s="20"/>
      <c r="E232" s="22"/>
      <c r="F232" s="22"/>
      <c r="G232" s="23" t="s">
        <v>29</v>
      </c>
      <c r="H232" s="36"/>
      <c r="I232" s="24"/>
      <c r="J232" s="24"/>
      <c r="K232" s="24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7"/>
      <c r="W232" s="38"/>
      <c r="X232" s="36"/>
      <c r="Y232" s="36"/>
      <c r="Z232" s="26"/>
      <c r="AA232" s="39"/>
      <c r="AB232" s="40"/>
      <c r="AC232" s="40"/>
      <c r="AD232" s="40"/>
      <c r="AE232" s="40"/>
      <c r="AF232" s="41"/>
      <c r="AG232" s="40"/>
      <c r="AH232" s="41"/>
      <c r="AI232" s="41"/>
      <c r="AJ232" s="41"/>
      <c r="AK232" s="40"/>
      <c r="AL232" s="41"/>
      <c r="AM232" s="30"/>
      <c r="AN232" s="30"/>
      <c r="AO232" s="30"/>
      <c r="AP232" s="30"/>
      <c r="AQ232" s="30"/>
      <c r="AR232" s="30"/>
      <c r="AS232" s="30"/>
      <c r="AT232" s="31"/>
      <c r="AU232" s="31"/>
      <c r="AV232" s="34"/>
    </row>
    <row r="233" spans="1:48" x14ac:dyDescent="0.3">
      <c r="A233" s="18"/>
      <c r="B233" s="20"/>
      <c r="C233" s="20"/>
      <c r="D233" s="20"/>
      <c r="E233" s="22"/>
      <c r="F233" s="22"/>
      <c r="G233" s="23" t="s">
        <v>30</v>
      </c>
      <c r="H233" s="36"/>
      <c r="I233" s="24"/>
      <c r="J233" s="24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5"/>
      <c r="W233" s="36"/>
      <c r="X233" s="36"/>
      <c r="Y233" s="36"/>
      <c r="Z233" s="26"/>
      <c r="AA233" s="42"/>
      <c r="AB233" s="26"/>
      <c r="AC233" s="40"/>
      <c r="AD233" s="40"/>
      <c r="AE233" s="40"/>
      <c r="AF233" s="41"/>
      <c r="AG233" s="43"/>
      <c r="AH233" s="41"/>
      <c r="AI233" s="41"/>
      <c r="AJ233" s="41"/>
      <c r="AK233" s="43"/>
      <c r="AL233" s="41"/>
      <c r="AM233" s="30"/>
      <c r="AN233" s="30"/>
      <c r="AO233" s="30"/>
      <c r="AP233" s="30"/>
      <c r="AQ233" s="30"/>
      <c r="AR233" s="30"/>
      <c r="AS233" s="30"/>
      <c r="AT233" s="31"/>
      <c r="AU233" s="31"/>
      <c r="AV233" s="34"/>
    </row>
    <row r="234" spans="1:48" x14ac:dyDescent="0.3">
      <c r="A234" s="18"/>
      <c r="B234" s="20"/>
      <c r="C234" s="20"/>
      <c r="D234" s="20"/>
      <c r="E234" s="22"/>
      <c r="F234" s="22"/>
      <c r="G234" s="44" t="s">
        <v>31</v>
      </c>
      <c r="H234" s="45">
        <f>(H231-H230)+(H233-H232)</f>
        <v>0</v>
      </c>
      <c r="I234" s="45">
        <f t="shared" ref="I234" si="2422">(I231-I230)+(I233-I232)</f>
        <v>0</v>
      </c>
      <c r="J234" s="45">
        <f t="shared" ref="J234" si="2423">(J231-J230)+(J233-J232)</f>
        <v>0</v>
      </c>
      <c r="K234" s="45">
        <f t="shared" ref="K234" si="2424">(K231-K230)+(K233-K232)</f>
        <v>0</v>
      </c>
      <c r="L234" s="45">
        <f t="shared" ref="L234" si="2425">(L231-L230)+(L233-L232)</f>
        <v>0</v>
      </c>
      <c r="M234" s="45">
        <f t="shared" ref="M234" si="2426">(M231-M230)+(M233-M232)</f>
        <v>0</v>
      </c>
      <c r="N234" s="45">
        <f t="shared" ref="N234" si="2427">(N231-N230)+(N233-N232)</f>
        <v>0</v>
      </c>
      <c r="O234" s="45">
        <f t="shared" ref="O234" si="2428">(O231-O230)+(O233-O232)</f>
        <v>0</v>
      </c>
      <c r="P234" s="45">
        <f t="shared" ref="P234" si="2429">(P231-P230)+(P233-P232)</f>
        <v>0</v>
      </c>
      <c r="Q234" s="45">
        <f t="shared" ref="Q234" si="2430">(Q231-Q230)+(Q233-Q232)</f>
        <v>0</v>
      </c>
      <c r="R234" s="45">
        <f t="shared" ref="R234" si="2431">(R231-R230)+(R233-R232)</f>
        <v>0</v>
      </c>
      <c r="S234" s="45">
        <f t="shared" ref="S234" si="2432">(S231-S230)+(S233-S232)</f>
        <v>0</v>
      </c>
      <c r="T234" s="45">
        <f t="shared" ref="T234" si="2433">(T231-T230)+(T233-T232)</f>
        <v>0</v>
      </c>
      <c r="U234" s="45">
        <f t="shared" ref="U234" si="2434">(U231-U230)+(U233-U232)</f>
        <v>0</v>
      </c>
      <c r="V234" s="45">
        <f t="shared" ref="V234" si="2435">(V231-V230)+(V233-V232)</f>
        <v>0</v>
      </c>
      <c r="W234" s="45">
        <f t="shared" ref="W234" si="2436">(W231-W230)+(W233-W232)</f>
        <v>0</v>
      </c>
      <c r="X234" s="45">
        <f t="shared" ref="X234" si="2437">(X231-X230)+(X233-X232)</f>
        <v>0</v>
      </c>
      <c r="Y234" s="45">
        <f t="shared" ref="Y234" si="2438">(Y231-Y230)+(Y233-Y232)</f>
        <v>0</v>
      </c>
      <c r="Z234" s="45">
        <f t="shared" ref="Z234" si="2439">(Z231-Z230)+(Z233-Z232)</f>
        <v>0</v>
      </c>
      <c r="AA234" s="45">
        <f t="shared" ref="AA234" si="2440">(AA231-AA230)+(AA233-AA232)</f>
        <v>0</v>
      </c>
      <c r="AB234" s="45">
        <f t="shared" ref="AB234" si="2441">(AB231-AB230)+(AB233-AB232)</f>
        <v>0</v>
      </c>
      <c r="AC234" s="45">
        <f t="shared" ref="AC234" si="2442">(AC231-AC230)+(AC233-AC232)</f>
        <v>0</v>
      </c>
      <c r="AD234" s="45">
        <f t="shared" ref="AD234" si="2443">(AD231-AD230)+(AD233-AD232)</f>
        <v>0</v>
      </c>
      <c r="AE234" s="45">
        <f t="shared" ref="AE234" si="2444">(AE231-AE230)+(AE233-AE232)</f>
        <v>0</v>
      </c>
      <c r="AF234" s="45">
        <f t="shared" ref="AF234" si="2445">(AF231-AF230)+(AF233-AF232)</f>
        <v>0</v>
      </c>
      <c r="AG234" s="45">
        <f t="shared" ref="AG234" si="2446">(AG231-AG230)+(AG233-AG232)</f>
        <v>0</v>
      </c>
      <c r="AH234" s="45">
        <f t="shared" ref="AH234" si="2447">(AH231-AH230)+(AH233-AH232)</f>
        <v>0</v>
      </c>
      <c r="AI234" s="45">
        <f t="shared" ref="AI234" si="2448">(AI231-AI230)+(AI233-AI232)</f>
        <v>0</v>
      </c>
      <c r="AJ234" s="45">
        <f t="shared" ref="AJ234" si="2449">(AJ231-AJ230)+(AJ233-AJ232)</f>
        <v>0</v>
      </c>
      <c r="AK234" s="45">
        <f t="shared" ref="AK234" si="2450">(AK231-AK230)+(AK233-AK232)</f>
        <v>0</v>
      </c>
      <c r="AL234" s="45">
        <f t="shared" ref="AL234" si="2451">(AL231-AL230)+(AL233-AL232)</f>
        <v>0</v>
      </c>
      <c r="AM234" s="30"/>
      <c r="AN234" s="30"/>
      <c r="AO234" s="30"/>
      <c r="AP234" s="30"/>
      <c r="AQ234" s="30"/>
      <c r="AR234" s="30"/>
      <c r="AS234" s="30"/>
      <c r="AT234" s="31"/>
      <c r="AU234" s="31"/>
      <c r="AV234" s="34"/>
    </row>
    <row r="235" spans="1:48" x14ac:dyDescent="0.3">
      <c r="A235" s="18"/>
      <c r="B235" s="20"/>
      <c r="C235" s="20"/>
      <c r="D235" s="20"/>
      <c r="E235" s="22"/>
      <c r="F235" s="22"/>
      <c r="G235" s="44" t="s">
        <v>32</v>
      </c>
      <c r="H235" s="49">
        <f>H234*24</f>
        <v>0</v>
      </c>
      <c r="I235" s="49">
        <f t="shared" ref="I235" si="2452">I234*24</f>
        <v>0</v>
      </c>
      <c r="J235" s="49">
        <f t="shared" ref="J235" si="2453">J234*24</f>
        <v>0</v>
      </c>
      <c r="K235" s="49">
        <f t="shared" ref="K235" si="2454">K234*24</f>
        <v>0</v>
      </c>
      <c r="L235" s="49">
        <f t="shared" ref="L235" si="2455">L234*24</f>
        <v>0</v>
      </c>
      <c r="M235" s="49">
        <f t="shared" ref="M235" si="2456">M234*24</f>
        <v>0</v>
      </c>
      <c r="N235" s="49">
        <f t="shared" ref="N235" si="2457">N234*24</f>
        <v>0</v>
      </c>
      <c r="O235" s="49">
        <f t="shared" ref="O235" si="2458">O234*24</f>
        <v>0</v>
      </c>
      <c r="P235" s="49">
        <f t="shared" ref="P235" si="2459">P234*24</f>
        <v>0</v>
      </c>
      <c r="Q235" s="49">
        <f t="shared" ref="Q235" si="2460">Q234*24</f>
        <v>0</v>
      </c>
      <c r="R235" s="49">
        <f t="shared" ref="R235" si="2461">R234*24</f>
        <v>0</v>
      </c>
      <c r="S235" s="49">
        <f t="shared" ref="S235" si="2462">S234*24</f>
        <v>0</v>
      </c>
      <c r="T235" s="49">
        <f t="shared" ref="T235" si="2463">T234*24</f>
        <v>0</v>
      </c>
      <c r="U235" s="49">
        <f t="shared" ref="U235" si="2464">U234*24</f>
        <v>0</v>
      </c>
      <c r="V235" s="49">
        <f t="shared" ref="V235" si="2465">V234*24</f>
        <v>0</v>
      </c>
      <c r="W235" s="49">
        <f t="shared" ref="W235" si="2466">W234*24</f>
        <v>0</v>
      </c>
      <c r="X235" s="49">
        <f t="shared" ref="X235" si="2467">X234*24</f>
        <v>0</v>
      </c>
      <c r="Y235" s="49">
        <f t="shared" ref="Y235" si="2468">Y234*24</f>
        <v>0</v>
      </c>
      <c r="Z235" s="49">
        <f t="shared" ref="Z235" si="2469">Z234*24</f>
        <v>0</v>
      </c>
      <c r="AA235" s="49">
        <f t="shared" ref="AA235" si="2470">AA234*24</f>
        <v>0</v>
      </c>
      <c r="AB235" s="49">
        <f t="shared" ref="AB235" si="2471">AB234*24</f>
        <v>0</v>
      </c>
      <c r="AC235" s="49">
        <f t="shared" ref="AC235" si="2472">AC234*24</f>
        <v>0</v>
      </c>
      <c r="AD235" s="49">
        <f t="shared" ref="AD235" si="2473">AD234*24</f>
        <v>0</v>
      </c>
      <c r="AE235" s="49">
        <f t="shared" ref="AE235" si="2474">AE234*24</f>
        <v>0</v>
      </c>
      <c r="AF235" s="49">
        <f t="shared" ref="AF235" si="2475">AF234*24</f>
        <v>0</v>
      </c>
      <c r="AG235" s="49">
        <f t="shared" ref="AG235" si="2476">AG234*24</f>
        <v>0</v>
      </c>
      <c r="AH235" s="49">
        <f t="shared" ref="AH235" si="2477">AH234*24</f>
        <v>0</v>
      </c>
      <c r="AI235" s="49">
        <f t="shared" ref="AI235" si="2478">AI234*24</f>
        <v>0</v>
      </c>
      <c r="AJ235" s="49">
        <f t="shared" ref="AJ235" si="2479">AJ234*24</f>
        <v>0</v>
      </c>
      <c r="AK235" s="49">
        <f t="shared" ref="AK235" si="2480">AK234*24</f>
        <v>0</v>
      </c>
      <c r="AL235" s="49">
        <f t="shared" ref="AL235" si="2481">AL234*24</f>
        <v>0</v>
      </c>
      <c r="AM235" s="30"/>
      <c r="AN235" s="30"/>
      <c r="AO235" s="30"/>
      <c r="AP235" s="30"/>
      <c r="AQ235" s="30"/>
      <c r="AR235" s="30"/>
      <c r="AS235" s="30"/>
      <c r="AT235" s="31"/>
      <c r="AU235" s="31"/>
      <c r="AV235" s="34"/>
    </row>
    <row r="236" spans="1:48" s="62" customFormat="1" x14ac:dyDescent="0.3">
      <c r="A236" s="53"/>
      <c r="B236" s="54"/>
      <c r="C236" s="54"/>
      <c r="D236" s="54"/>
      <c r="E236" s="55"/>
      <c r="F236" s="55"/>
      <c r="G236" s="56" t="s">
        <v>33</v>
      </c>
      <c r="H236" s="45" t="str">
        <f>IF(H235&lt;=4,"Leave",IF(H235&lt;7,"1/2 Day","Full Day"))</f>
        <v>Leave</v>
      </c>
      <c r="I236" s="45" t="str">
        <f t="shared" ref="I236" si="2482">IF(I235&lt;=4,"Leave",IF(I235&lt;7,"1/2 Day","Full Day"))</f>
        <v>Leave</v>
      </c>
      <c r="J236" s="45" t="str">
        <f t="shared" ref="J236" si="2483">IF(J235&lt;=4,"Leave",IF(J235&lt;7,"1/2 Day","Full Day"))</f>
        <v>Leave</v>
      </c>
      <c r="K236" s="45" t="str">
        <f t="shared" ref="K236" si="2484">IF(K235&lt;=4,"Leave",IF(K235&lt;7,"1/2 Day","Full Day"))</f>
        <v>Leave</v>
      </c>
      <c r="L236" s="45" t="str">
        <f t="shared" ref="L236" si="2485">IF(L235&lt;=4,"Leave",IF(L235&lt;7,"1/2 Day","Full Day"))</f>
        <v>Leave</v>
      </c>
      <c r="M236" s="45" t="str">
        <f t="shared" ref="M236" si="2486">IF(M235&lt;=4,"Leave",IF(M235&lt;7,"1/2 Day","Full Day"))</f>
        <v>Leave</v>
      </c>
      <c r="N236" s="45" t="str">
        <f t="shared" ref="N236" si="2487">IF(N235&lt;=4,"Leave",IF(N235&lt;7,"1/2 Day","Full Day"))</f>
        <v>Leave</v>
      </c>
      <c r="O236" s="45" t="str">
        <f t="shared" ref="O236" si="2488">IF(O235&lt;=4,"Leave",IF(O235&lt;7,"1/2 Day","Full Day"))</f>
        <v>Leave</v>
      </c>
      <c r="P236" s="45" t="str">
        <f t="shared" ref="P236" si="2489">IF(P235&lt;=4,"Leave",IF(P235&lt;7,"1/2 Day","Full Day"))</f>
        <v>Leave</v>
      </c>
      <c r="Q236" s="45" t="str">
        <f t="shared" ref="Q236" si="2490">IF(Q235&lt;=4,"Leave",IF(Q235&lt;7,"1/2 Day","Full Day"))</f>
        <v>Leave</v>
      </c>
      <c r="R236" s="45" t="str">
        <f t="shared" ref="R236" si="2491">IF(R235&lt;=4,"Leave",IF(R235&lt;7,"1/2 Day","Full Day"))</f>
        <v>Leave</v>
      </c>
      <c r="S236" s="45" t="str">
        <f t="shared" ref="S236" si="2492">IF(S235&lt;=4,"Leave",IF(S235&lt;7,"1/2 Day","Full Day"))</f>
        <v>Leave</v>
      </c>
      <c r="T236" s="45" t="str">
        <f t="shared" ref="T236" si="2493">IF(T235&lt;=4,"Leave",IF(T235&lt;7,"1/2 Day","Full Day"))</f>
        <v>Leave</v>
      </c>
      <c r="U236" s="45" t="str">
        <f t="shared" ref="U236" si="2494">IF(U235&lt;=4,"Leave",IF(U235&lt;7,"1/2 Day","Full Day"))</f>
        <v>Leave</v>
      </c>
      <c r="V236" s="45" t="str">
        <f t="shared" ref="V236" si="2495">IF(V235&lt;=4,"Leave",IF(V235&lt;7,"1/2 Day","Full Day"))</f>
        <v>Leave</v>
      </c>
      <c r="W236" s="45" t="str">
        <f t="shared" ref="W236" si="2496">IF(W235&lt;=4,"Leave",IF(W235&lt;7,"1/2 Day","Full Day"))</f>
        <v>Leave</v>
      </c>
      <c r="X236" s="45" t="str">
        <f t="shared" ref="X236" si="2497">IF(X235&lt;=4,"Leave",IF(X235&lt;7,"1/2 Day","Full Day"))</f>
        <v>Leave</v>
      </c>
      <c r="Y236" s="45" t="str">
        <f t="shared" ref="Y236" si="2498">IF(Y235&lt;=4,"Leave",IF(Y235&lt;7,"1/2 Day","Full Day"))</f>
        <v>Leave</v>
      </c>
      <c r="Z236" s="45" t="str">
        <f t="shared" ref="Z236" si="2499">IF(Z235&lt;=4,"Leave",IF(Z235&lt;7,"1/2 Day","Full Day"))</f>
        <v>Leave</v>
      </c>
      <c r="AA236" s="45" t="str">
        <f t="shared" ref="AA236" si="2500">IF(AA235&lt;=4,"Leave",IF(AA235&lt;7,"1/2 Day","Full Day"))</f>
        <v>Leave</v>
      </c>
      <c r="AB236" s="45" t="str">
        <f t="shared" ref="AB236" si="2501">IF(AB235&lt;=4,"Leave",IF(AB235&lt;7,"1/2 Day","Full Day"))</f>
        <v>Leave</v>
      </c>
      <c r="AC236" s="45" t="str">
        <f t="shared" ref="AC236" si="2502">IF(AC235&lt;=4,"Leave",IF(AC235&lt;7,"1/2 Day","Full Day"))</f>
        <v>Leave</v>
      </c>
      <c r="AD236" s="45" t="str">
        <f t="shared" ref="AD236" si="2503">IF(AD235&lt;=4,"Leave",IF(AD235&lt;7,"1/2 Day","Full Day"))</f>
        <v>Leave</v>
      </c>
      <c r="AE236" s="45" t="str">
        <f t="shared" ref="AE236" si="2504">IF(AE235&lt;=4,"Leave",IF(AE235&lt;7,"1/2 Day","Full Day"))</f>
        <v>Leave</v>
      </c>
      <c r="AF236" s="45" t="str">
        <f t="shared" ref="AF236" si="2505">IF(AF235&lt;=4,"Leave",IF(AF235&lt;7,"1/2 Day","Full Day"))</f>
        <v>Leave</v>
      </c>
      <c r="AG236" s="45" t="str">
        <f t="shared" ref="AG236" si="2506">IF(AG235&lt;=4,"Leave",IF(AG235&lt;7,"1/2 Day","Full Day"))</f>
        <v>Leave</v>
      </c>
      <c r="AH236" s="45" t="str">
        <f t="shared" ref="AH236" si="2507">IF(AH235&lt;=4,"Leave",IF(AH235&lt;7,"1/2 Day","Full Day"))</f>
        <v>Leave</v>
      </c>
      <c r="AI236" s="45" t="str">
        <f t="shared" ref="AI236" si="2508">IF(AI235&lt;=4,"Leave",IF(AI235&lt;7,"1/2 Day","Full Day"))</f>
        <v>Leave</v>
      </c>
      <c r="AJ236" s="45" t="str">
        <f t="shared" ref="AJ236" si="2509">IF(AJ235&lt;=4,"Leave",IF(AJ235&lt;7,"1/2 Day","Full Day"))</f>
        <v>Leave</v>
      </c>
      <c r="AK236" s="45" t="str">
        <f t="shared" ref="AK236" si="2510">IF(AK235&lt;=4,"Leave",IF(AK235&lt;7,"1/2 Day","Full Day"))</f>
        <v>Leave</v>
      </c>
      <c r="AL236" s="45" t="str">
        <f t="shared" ref="AL236" si="2511">IF(AL235&lt;=4,"Leave",IF(AL235&lt;7,"1/2 Day","Full Day"))</f>
        <v>Leave</v>
      </c>
      <c r="AM236" s="40">
        <f>COUNTIF(H236:AI236,"Full Day")</f>
        <v>0</v>
      </c>
      <c r="AN236" s="40">
        <f>COUNTIF(H236:AI236,"Off")</f>
        <v>0</v>
      </c>
      <c r="AO236" s="40">
        <f>COUNTIF(H236:AL236,"Leave")</f>
        <v>31</v>
      </c>
      <c r="AP236" s="40">
        <v>0</v>
      </c>
      <c r="AQ236" s="40">
        <v>0</v>
      </c>
      <c r="AR236" s="40">
        <v>0</v>
      </c>
      <c r="AS236" s="40">
        <f>SUM(AM236:AR236)</f>
        <v>31</v>
      </c>
      <c r="AT236" s="57"/>
      <c r="AU236" s="57"/>
      <c r="AV236" s="58"/>
    </row>
    <row r="237" spans="1:48" x14ac:dyDescent="0.3">
      <c r="A237" s="18">
        <f>+A230+1</f>
        <v>28</v>
      </c>
      <c r="B237" s="19" t="s">
        <v>91</v>
      </c>
      <c r="C237" s="20"/>
      <c r="D237" s="21" t="s">
        <v>83</v>
      </c>
      <c r="E237" s="22" t="s">
        <v>84</v>
      </c>
      <c r="F237" s="22"/>
      <c r="G237" s="23" t="s">
        <v>29</v>
      </c>
      <c r="H237" s="24">
        <v>0.3444444444444445</v>
      </c>
      <c r="I237" s="24">
        <v>0.33680555555555558</v>
      </c>
      <c r="J237" s="24">
        <v>0.41666666666666669</v>
      </c>
      <c r="K237" s="24"/>
      <c r="L237" s="24">
        <v>0.35902777777777778</v>
      </c>
      <c r="M237" s="24">
        <v>0.34236111111111112</v>
      </c>
      <c r="N237" s="24">
        <v>0.42986111111111108</v>
      </c>
      <c r="O237" s="24">
        <v>0.41250000000000003</v>
      </c>
      <c r="P237" s="24">
        <v>0.4236111111111111</v>
      </c>
      <c r="Q237" s="24">
        <v>0.41805555555555557</v>
      </c>
      <c r="R237" s="24">
        <v>0.34583333333333338</v>
      </c>
      <c r="S237" s="24">
        <v>0.50902777777777775</v>
      </c>
      <c r="T237" s="24">
        <v>0.41319444444444442</v>
      </c>
      <c r="U237" s="24">
        <v>0.35000000000000003</v>
      </c>
      <c r="V237" s="25">
        <v>0.35416666666666669</v>
      </c>
      <c r="W237" s="26"/>
      <c r="X237" s="26">
        <v>0.41388888888888892</v>
      </c>
      <c r="Y237" s="26">
        <v>0.43611111111111112</v>
      </c>
      <c r="Z237" s="25">
        <v>0.42222222222222222</v>
      </c>
      <c r="AA237" s="27"/>
      <c r="AB237" s="25"/>
      <c r="AC237" s="25"/>
      <c r="AD237" s="28"/>
      <c r="AE237" s="28"/>
      <c r="AF237" s="29"/>
      <c r="AG237" s="24"/>
      <c r="AH237" s="29"/>
      <c r="AI237" s="29"/>
      <c r="AJ237" s="29"/>
      <c r="AK237" s="24"/>
      <c r="AL237" s="29"/>
      <c r="AM237" s="30"/>
      <c r="AN237" s="30"/>
      <c r="AO237" s="30"/>
      <c r="AP237" s="30"/>
      <c r="AQ237" s="30"/>
      <c r="AR237" s="30"/>
      <c r="AS237" s="30"/>
      <c r="AT237" s="31"/>
      <c r="AU237" s="31"/>
      <c r="AV237" s="32"/>
    </row>
    <row r="238" spans="1:48" x14ac:dyDescent="0.3">
      <c r="A238" s="18"/>
      <c r="B238" s="20"/>
      <c r="C238" s="20"/>
      <c r="D238" s="20"/>
      <c r="E238" s="22"/>
      <c r="F238" s="22"/>
      <c r="G238" s="23" t="s">
        <v>30</v>
      </c>
      <c r="H238" s="33">
        <v>0.84027777777777779</v>
      </c>
      <c r="I238" s="24">
        <v>0.77083333333333337</v>
      </c>
      <c r="J238" s="24">
        <v>0.80763888888888891</v>
      </c>
      <c r="K238" s="24"/>
      <c r="L238" s="24">
        <v>0.8125</v>
      </c>
      <c r="M238" s="24">
        <v>0.79236111111111107</v>
      </c>
      <c r="N238" s="24">
        <v>0.83333333333333337</v>
      </c>
      <c r="O238" s="24">
        <v>0.84305555555555556</v>
      </c>
      <c r="P238" s="24">
        <v>0.83333333333333337</v>
      </c>
      <c r="Q238" s="24">
        <v>0.84722222222222221</v>
      </c>
      <c r="R238" s="24">
        <v>0.77222222222222225</v>
      </c>
      <c r="S238" s="24">
        <v>0.85416666666666663</v>
      </c>
      <c r="T238" s="24">
        <v>0.85</v>
      </c>
      <c r="U238" s="24">
        <v>0.82361111111111107</v>
      </c>
      <c r="V238" s="25">
        <v>0.48958333333333331</v>
      </c>
      <c r="W238" s="26"/>
      <c r="X238" s="26">
        <v>0.85069444444444453</v>
      </c>
      <c r="Y238" s="26">
        <v>0.83958333333333324</v>
      </c>
      <c r="Z238" s="25">
        <v>0.84236111111111101</v>
      </c>
      <c r="AA238" s="27"/>
      <c r="AB238" s="25"/>
      <c r="AC238" s="25"/>
      <c r="AD238" s="28"/>
      <c r="AE238" s="26"/>
      <c r="AF238" s="29"/>
      <c r="AG238" s="26"/>
      <c r="AH238" s="29"/>
      <c r="AI238" s="29"/>
      <c r="AJ238" s="26"/>
      <c r="AK238" s="26"/>
      <c r="AL238" s="29"/>
      <c r="AM238" s="30"/>
      <c r="AN238" s="30"/>
      <c r="AO238" s="30"/>
      <c r="AP238" s="30"/>
      <c r="AQ238" s="30"/>
      <c r="AR238" s="30"/>
      <c r="AS238" s="30"/>
      <c r="AT238" s="31"/>
      <c r="AU238" s="31"/>
      <c r="AV238" s="34"/>
    </row>
    <row r="239" spans="1:48" x14ac:dyDescent="0.3">
      <c r="A239" s="18"/>
      <c r="B239" s="20"/>
      <c r="C239" s="20"/>
      <c r="D239" s="20"/>
      <c r="E239" s="22"/>
      <c r="F239" s="22"/>
      <c r="G239" s="23" t="s">
        <v>29</v>
      </c>
      <c r="H239" s="33"/>
      <c r="I239" s="24"/>
      <c r="J239" s="24"/>
      <c r="K239" s="24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7"/>
      <c r="W239" s="38"/>
      <c r="X239" s="36"/>
      <c r="Y239" s="36"/>
      <c r="Z239" s="26"/>
      <c r="AA239" s="39"/>
      <c r="AB239" s="40"/>
      <c r="AC239" s="40"/>
      <c r="AD239" s="40"/>
      <c r="AE239" s="40"/>
      <c r="AF239" s="41"/>
      <c r="AG239" s="40"/>
      <c r="AH239" s="41"/>
      <c r="AI239" s="41"/>
      <c r="AJ239" s="41"/>
      <c r="AK239" s="40"/>
      <c r="AL239" s="41"/>
      <c r="AM239" s="30"/>
      <c r="AN239" s="30"/>
      <c r="AO239" s="30"/>
      <c r="AP239" s="30"/>
      <c r="AQ239" s="30"/>
      <c r="AR239" s="30"/>
      <c r="AS239" s="30"/>
      <c r="AT239" s="31"/>
      <c r="AU239" s="31"/>
      <c r="AV239" s="34"/>
    </row>
    <row r="240" spans="1:48" x14ac:dyDescent="0.3">
      <c r="A240" s="18"/>
      <c r="B240" s="20"/>
      <c r="C240" s="20"/>
      <c r="D240" s="20"/>
      <c r="E240" s="22"/>
      <c r="F240" s="22"/>
      <c r="G240" s="23" t="s">
        <v>30</v>
      </c>
      <c r="H240" s="36"/>
      <c r="I240" s="24"/>
      <c r="J240" s="24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5"/>
      <c r="W240" s="36"/>
      <c r="X240" s="36"/>
      <c r="Y240" s="36"/>
      <c r="Z240" s="26"/>
      <c r="AA240" s="42"/>
      <c r="AB240" s="26"/>
      <c r="AC240" s="40"/>
      <c r="AD240" s="40"/>
      <c r="AE240" s="40"/>
      <c r="AF240" s="41"/>
      <c r="AG240" s="43"/>
      <c r="AH240" s="41"/>
      <c r="AI240" s="41"/>
      <c r="AJ240" s="41"/>
      <c r="AK240" s="43"/>
      <c r="AL240" s="41"/>
      <c r="AM240" s="30"/>
      <c r="AN240" s="30"/>
      <c r="AO240" s="30"/>
      <c r="AP240" s="30"/>
      <c r="AQ240" s="30"/>
      <c r="AR240" s="30"/>
      <c r="AS240" s="30"/>
      <c r="AT240" s="31"/>
      <c r="AU240" s="31"/>
      <c r="AV240" s="34"/>
    </row>
    <row r="241" spans="1:48" x14ac:dyDescent="0.3">
      <c r="A241" s="18"/>
      <c r="B241" s="20"/>
      <c r="C241" s="20"/>
      <c r="D241" s="20"/>
      <c r="E241" s="22"/>
      <c r="F241" s="22"/>
      <c r="G241" s="44" t="s">
        <v>31</v>
      </c>
      <c r="H241" s="45">
        <f>(H238-H237)+(H240-H239)</f>
        <v>0.49583333333333329</v>
      </c>
      <c r="I241" s="45">
        <f t="shared" ref="I241" si="2512">(I238-I237)+(I240-I239)</f>
        <v>0.43402777777777779</v>
      </c>
      <c r="J241" s="45">
        <f t="shared" ref="J241" si="2513">(J238-J237)+(J240-J239)</f>
        <v>0.39097222222222222</v>
      </c>
      <c r="K241" s="45">
        <f t="shared" ref="K241" si="2514">(K238-K237)+(K240-K239)</f>
        <v>0</v>
      </c>
      <c r="L241" s="45">
        <f t="shared" ref="L241" si="2515">(L238-L237)+(L240-L239)</f>
        <v>0.45347222222222222</v>
      </c>
      <c r="M241" s="45">
        <f t="shared" ref="M241" si="2516">(M238-M237)+(M240-M239)</f>
        <v>0.44999999999999996</v>
      </c>
      <c r="N241" s="45">
        <f t="shared" ref="N241" si="2517">(N238-N237)+(N240-N239)</f>
        <v>0.40347222222222229</v>
      </c>
      <c r="O241" s="45">
        <f t="shared" ref="O241" si="2518">(O238-O237)+(O240-O239)</f>
        <v>0.43055555555555552</v>
      </c>
      <c r="P241" s="45">
        <f t="shared" ref="P241" si="2519">(P238-P237)+(P240-P239)</f>
        <v>0.40972222222222227</v>
      </c>
      <c r="Q241" s="45">
        <f t="shared" ref="Q241" si="2520">(Q238-Q237)+(Q240-Q239)</f>
        <v>0.42916666666666664</v>
      </c>
      <c r="R241" s="45">
        <f t="shared" ref="R241" si="2521">(R238-R237)+(R240-R239)</f>
        <v>0.42638888888888887</v>
      </c>
      <c r="S241" s="45">
        <f t="shared" ref="S241" si="2522">(S238-S237)+(S240-S239)</f>
        <v>0.34513888888888888</v>
      </c>
      <c r="T241" s="45">
        <f t="shared" ref="T241" si="2523">(T238-T237)+(T240-T239)</f>
        <v>0.43680555555555556</v>
      </c>
      <c r="U241" s="45">
        <f t="shared" ref="U241" si="2524">(U238-U237)+(U240-U239)</f>
        <v>0.47361111111111104</v>
      </c>
      <c r="V241" s="45">
        <f t="shared" ref="V241" si="2525">(V238-V237)+(V240-V239)</f>
        <v>0.13541666666666663</v>
      </c>
      <c r="W241" s="45">
        <f t="shared" ref="W241" si="2526">(W238-W237)+(W240-W239)</f>
        <v>0</v>
      </c>
      <c r="X241" s="45">
        <f t="shared" ref="X241" si="2527">(X238-X237)+(X240-X239)</f>
        <v>0.43680555555555561</v>
      </c>
      <c r="Y241" s="45">
        <f t="shared" ref="Y241" si="2528">(Y238-Y237)+(Y240-Y239)</f>
        <v>0.40347222222222212</v>
      </c>
      <c r="Z241" s="45">
        <f t="shared" ref="Z241" si="2529">(Z238-Z237)+(Z240-Z239)</f>
        <v>0.42013888888888878</v>
      </c>
      <c r="AA241" s="45">
        <f t="shared" ref="AA241" si="2530">(AA238-AA237)+(AA240-AA239)</f>
        <v>0</v>
      </c>
      <c r="AB241" s="45">
        <f t="shared" ref="AB241" si="2531">(AB238-AB237)+(AB240-AB239)</f>
        <v>0</v>
      </c>
      <c r="AC241" s="45">
        <f t="shared" ref="AC241" si="2532">(AC238-AC237)+(AC240-AC239)</f>
        <v>0</v>
      </c>
      <c r="AD241" s="45">
        <f t="shared" ref="AD241" si="2533">(AD238-AD237)+(AD240-AD239)</f>
        <v>0</v>
      </c>
      <c r="AE241" s="45">
        <f t="shared" ref="AE241" si="2534">(AE238-AE237)+(AE240-AE239)</f>
        <v>0</v>
      </c>
      <c r="AF241" s="45">
        <f t="shared" ref="AF241" si="2535">(AF238-AF237)+(AF240-AF239)</f>
        <v>0</v>
      </c>
      <c r="AG241" s="45">
        <f t="shared" ref="AG241" si="2536">(AG238-AG237)+(AG240-AG239)</f>
        <v>0</v>
      </c>
      <c r="AH241" s="45">
        <f t="shared" ref="AH241" si="2537">(AH238-AH237)+(AH240-AH239)</f>
        <v>0</v>
      </c>
      <c r="AI241" s="45">
        <f t="shared" ref="AI241" si="2538">(AI238-AI237)+(AI240-AI239)</f>
        <v>0</v>
      </c>
      <c r="AJ241" s="45">
        <f t="shared" ref="AJ241" si="2539">(AJ238-AJ237)+(AJ240-AJ239)</f>
        <v>0</v>
      </c>
      <c r="AK241" s="45">
        <f t="shared" ref="AK241" si="2540">(AK238-AK237)+(AK240-AK239)</f>
        <v>0</v>
      </c>
      <c r="AL241" s="45">
        <f t="shared" ref="AL241" si="2541">(AL238-AL237)+(AL240-AL239)</f>
        <v>0</v>
      </c>
      <c r="AM241" s="30"/>
      <c r="AN241" s="30"/>
      <c r="AO241" s="30"/>
      <c r="AP241" s="30"/>
      <c r="AQ241" s="30"/>
      <c r="AR241" s="30"/>
      <c r="AS241" s="30"/>
      <c r="AT241" s="31"/>
      <c r="AU241" s="31"/>
      <c r="AV241" s="34"/>
    </row>
    <row r="242" spans="1:48" x14ac:dyDescent="0.3">
      <c r="A242" s="18"/>
      <c r="B242" s="20"/>
      <c r="C242" s="20"/>
      <c r="D242" s="20"/>
      <c r="E242" s="22"/>
      <c r="F242" s="22"/>
      <c r="G242" s="44" t="s">
        <v>32</v>
      </c>
      <c r="H242" s="49">
        <f>H241*24</f>
        <v>11.899999999999999</v>
      </c>
      <c r="I242" s="49">
        <f t="shared" ref="I242" si="2542">I241*24</f>
        <v>10.416666666666668</v>
      </c>
      <c r="J242" s="49">
        <f t="shared" ref="J242" si="2543">J241*24</f>
        <v>9.3833333333333329</v>
      </c>
      <c r="K242" s="49">
        <f t="shared" ref="K242" si="2544">K241*24</f>
        <v>0</v>
      </c>
      <c r="L242" s="49">
        <f t="shared" ref="L242" si="2545">L241*24</f>
        <v>10.883333333333333</v>
      </c>
      <c r="M242" s="49">
        <f t="shared" ref="M242" si="2546">M241*24</f>
        <v>10.799999999999999</v>
      </c>
      <c r="N242" s="49">
        <f t="shared" ref="N242" si="2547">N241*24</f>
        <v>9.6833333333333353</v>
      </c>
      <c r="O242" s="49">
        <f t="shared" ref="O242" si="2548">O241*24</f>
        <v>10.333333333333332</v>
      </c>
      <c r="P242" s="49">
        <f t="shared" ref="P242" si="2549">P241*24</f>
        <v>9.8333333333333339</v>
      </c>
      <c r="Q242" s="49">
        <f t="shared" ref="Q242" si="2550">Q241*24</f>
        <v>10.299999999999999</v>
      </c>
      <c r="R242" s="49">
        <f t="shared" ref="R242" si="2551">R241*24</f>
        <v>10.233333333333333</v>
      </c>
      <c r="S242" s="49">
        <f t="shared" ref="S242" si="2552">S241*24</f>
        <v>8.2833333333333332</v>
      </c>
      <c r="T242" s="49">
        <f t="shared" ref="T242" si="2553">T241*24</f>
        <v>10.483333333333334</v>
      </c>
      <c r="U242" s="49">
        <f t="shared" ref="U242" si="2554">U241*24</f>
        <v>11.366666666666665</v>
      </c>
      <c r="V242" s="49">
        <f t="shared" ref="V242" si="2555">V241*24</f>
        <v>3.2499999999999991</v>
      </c>
      <c r="W242" s="49">
        <f t="shared" ref="W242" si="2556">W241*24</f>
        <v>0</v>
      </c>
      <c r="X242" s="49">
        <f t="shared" ref="X242" si="2557">X241*24</f>
        <v>10.483333333333334</v>
      </c>
      <c r="Y242" s="49">
        <f t="shared" ref="Y242" si="2558">Y241*24</f>
        <v>9.68333333333333</v>
      </c>
      <c r="Z242" s="49">
        <f t="shared" ref="Z242" si="2559">Z241*24</f>
        <v>10.08333333333333</v>
      </c>
      <c r="AA242" s="49">
        <f t="shared" ref="AA242" si="2560">AA241*24</f>
        <v>0</v>
      </c>
      <c r="AB242" s="49">
        <f t="shared" ref="AB242" si="2561">AB241*24</f>
        <v>0</v>
      </c>
      <c r="AC242" s="49">
        <f t="shared" ref="AC242" si="2562">AC241*24</f>
        <v>0</v>
      </c>
      <c r="AD242" s="49">
        <f t="shared" ref="AD242" si="2563">AD241*24</f>
        <v>0</v>
      </c>
      <c r="AE242" s="49">
        <f t="shared" ref="AE242" si="2564">AE241*24</f>
        <v>0</v>
      </c>
      <c r="AF242" s="49">
        <f t="shared" ref="AF242" si="2565">AF241*24</f>
        <v>0</v>
      </c>
      <c r="AG242" s="49">
        <f t="shared" ref="AG242" si="2566">AG241*24</f>
        <v>0</v>
      </c>
      <c r="AH242" s="49">
        <f t="shared" ref="AH242" si="2567">AH241*24</f>
        <v>0</v>
      </c>
      <c r="AI242" s="49">
        <f t="shared" ref="AI242" si="2568">AI241*24</f>
        <v>0</v>
      </c>
      <c r="AJ242" s="49">
        <f t="shared" ref="AJ242" si="2569">AJ241*24</f>
        <v>0</v>
      </c>
      <c r="AK242" s="49">
        <f t="shared" ref="AK242" si="2570">AK241*24</f>
        <v>0</v>
      </c>
      <c r="AL242" s="49">
        <f t="shared" ref="AL242" si="2571">AL241*24</f>
        <v>0</v>
      </c>
      <c r="AM242" s="30"/>
      <c r="AN242" s="30"/>
      <c r="AO242" s="30"/>
      <c r="AP242" s="30"/>
      <c r="AQ242" s="30"/>
      <c r="AR242" s="30"/>
      <c r="AS242" s="30"/>
      <c r="AT242" s="31"/>
      <c r="AU242" s="31"/>
      <c r="AV242" s="34"/>
    </row>
    <row r="243" spans="1:48" s="62" customFormat="1" x14ac:dyDescent="0.3">
      <c r="A243" s="53"/>
      <c r="B243" s="54"/>
      <c r="C243" s="54"/>
      <c r="D243" s="54"/>
      <c r="E243" s="55"/>
      <c r="F243" s="55"/>
      <c r="G243" s="56" t="s">
        <v>33</v>
      </c>
      <c r="H243" s="45" t="str">
        <f>IF(H242&lt;=4,"Leave",IF(H242&lt;7,"1/2 Day","Full Day"))</f>
        <v>Full Day</v>
      </c>
      <c r="I243" s="45" t="str">
        <f t="shared" ref="I243" si="2572">IF(I242&lt;=4,"Leave",IF(I242&lt;7,"1/2 Day","Full Day"))</f>
        <v>Full Day</v>
      </c>
      <c r="J243" s="45" t="str">
        <f t="shared" ref="J243" si="2573">IF(J242&lt;=4,"Leave",IF(J242&lt;7,"1/2 Day","Full Day"))</f>
        <v>Full Day</v>
      </c>
      <c r="K243" s="45" t="str">
        <f t="shared" ref="K243" si="2574">IF(K242&lt;=4,"Leave",IF(K242&lt;7,"1/2 Day","Full Day"))</f>
        <v>Leave</v>
      </c>
      <c r="L243" s="45" t="str">
        <f t="shared" ref="L243" si="2575">IF(L242&lt;=4,"Leave",IF(L242&lt;7,"1/2 Day","Full Day"))</f>
        <v>Full Day</v>
      </c>
      <c r="M243" s="45" t="str">
        <f t="shared" ref="M243" si="2576">IF(M242&lt;=4,"Leave",IF(M242&lt;7,"1/2 Day","Full Day"))</f>
        <v>Full Day</v>
      </c>
      <c r="N243" s="45" t="str">
        <f t="shared" ref="N243" si="2577">IF(N242&lt;=4,"Leave",IF(N242&lt;7,"1/2 Day","Full Day"))</f>
        <v>Full Day</v>
      </c>
      <c r="O243" s="45" t="str">
        <f t="shared" ref="O243" si="2578">IF(O242&lt;=4,"Leave",IF(O242&lt;7,"1/2 Day","Full Day"))</f>
        <v>Full Day</v>
      </c>
      <c r="P243" s="45" t="str">
        <f t="shared" ref="P243" si="2579">IF(P242&lt;=4,"Leave",IF(P242&lt;7,"1/2 Day","Full Day"))</f>
        <v>Full Day</v>
      </c>
      <c r="Q243" s="45" t="str">
        <f t="shared" ref="Q243" si="2580">IF(Q242&lt;=4,"Leave",IF(Q242&lt;7,"1/2 Day","Full Day"))</f>
        <v>Full Day</v>
      </c>
      <c r="R243" s="45" t="str">
        <f t="shared" ref="R243" si="2581">IF(R242&lt;=4,"Leave",IF(R242&lt;7,"1/2 Day","Full Day"))</f>
        <v>Full Day</v>
      </c>
      <c r="S243" s="45" t="str">
        <f t="shared" ref="S243" si="2582">IF(S242&lt;=4,"Leave",IF(S242&lt;7,"1/2 Day","Full Day"))</f>
        <v>Full Day</v>
      </c>
      <c r="T243" s="45" t="str">
        <f t="shared" ref="T243" si="2583">IF(T242&lt;=4,"Leave",IF(T242&lt;7,"1/2 Day","Full Day"))</f>
        <v>Full Day</v>
      </c>
      <c r="U243" s="45" t="str">
        <f t="shared" ref="U243" si="2584">IF(U242&lt;=4,"Leave",IF(U242&lt;7,"1/2 Day","Full Day"))</f>
        <v>Full Day</v>
      </c>
      <c r="V243" s="45" t="str">
        <f t="shared" ref="V243" si="2585">IF(V242&lt;=4,"Leave",IF(V242&lt;7,"1/2 Day","Full Day"))</f>
        <v>Leave</v>
      </c>
      <c r="W243" s="45" t="str">
        <f t="shared" ref="W243" si="2586">IF(W242&lt;=4,"Leave",IF(W242&lt;7,"1/2 Day","Full Day"))</f>
        <v>Leave</v>
      </c>
      <c r="X243" s="45" t="str">
        <f t="shared" ref="X243" si="2587">IF(X242&lt;=4,"Leave",IF(X242&lt;7,"1/2 Day","Full Day"))</f>
        <v>Full Day</v>
      </c>
      <c r="Y243" s="45" t="str">
        <f t="shared" ref="Y243" si="2588">IF(Y242&lt;=4,"Leave",IF(Y242&lt;7,"1/2 Day","Full Day"))</f>
        <v>Full Day</v>
      </c>
      <c r="Z243" s="45" t="str">
        <f t="shared" ref="Z243" si="2589">IF(Z242&lt;=4,"Leave",IF(Z242&lt;7,"1/2 Day","Full Day"))</f>
        <v>Full Day</v>
      </c>
      <c r="AA243" s="45" t="str">
        <f t="shared" ref="AA243" si="2590">IF(AA242&lt;=4,"Leave",IF(AA242&lt;7,"1/2 Day","Full Day"))</f>
        <v>Leave</v>
      </c>
      <c r="AB243" s="45" t="str">
        <f t="shared" ref="AB243" si="2591">IF(AB242&lt;=4,"Leave",IF(AB242&lt;7,"1/2 Day","Full Day"))</f>
        <v>Leave</v>
      </c>
      <c r="AC243" s="45" t="str">
        <f t="shared" ref="AC243" si="2592">IF(AC242&lt;=4,"Leave",IF(AC242&lt;7,"1/2 Day","Full Day"))</f>
        <v>Leave</v>
      </c>
      <c r="AD243" s="45" t="str">
        <f t="shared" ref="AD243" si="2593">IF(AD242&lt;=4,"Leave",IF(AD242&lt;7,"1/2 Day","Full Day"))</f>
        <v>Leave</v>
      </c>
      <c r="AE243" s="45" t="str">
        <f t="shared" ref="AE243" si="2594">IF(AE242&lt;=4,"Leave",IF(AE242&lt;7,"1/2 Day","Full Day"))</f>
        <v>Leave</v>
      </c>
      <c r="AF243" s="45" t="str">
        <f t="shared" ref="AF243" si="2595">IF(AF242&lt;=4,"Leave",IF(AF242&lt;7,"1/2 Day","Full Day"))</f>
        <v>Leave</v>
      </c>
      <c r="AG243" s="45" t="str">
        <f t="shared" ref="AG243" si="2596">IF(AG242&lt;=4,"Leave",IF(AG242&lt;7,"1/2 Day","Full Day"))</f>
        <v>Leave</v>
      </c>
      <c r="AH243" s="45" t="str">
        <f t="shared" ref="AH243" si="2597">IF(AH242&lt;=4,"Leave",IF(AH242&lt;7,"1/2 Day","Full Day"))</f>
        <v>Leave</v>
      </c>
      <c r="AI243" s="45" t="str">
        <f t="shared" ref="AI243" si="2598">IF(AI242&lt;=4,"Leave",IF(AI242&lt;7,"1/2 Day","Full Day"))</f>
        <v>Leave</v>
      </c>
      <c r="AJ243" s="45" t="str">
        <f t="shared" ref="AJ243" si="2599">IF(AJ242&lt;=4,"Leave",IF(AJ242&lt;7,"1/2 Day","Full Day"))</f>
        <v>Leave</v>
      </c>
      <c r="AK243" s="45" t="str">
        <f t="shared" ref="AK243" si="2600">IF(AK242&lt;=4,"Leave",IF(AK242&lt;7,"1/2 Day","Full Day"))</f>
        <v>Leave</v>
      </c>
      <c r="AL243" s="45" t="str">
        <f t="shared" ref="AL243" si="2601">IF(AL242&lt;=4,"Leave",IF(AL242&lt;7,"1/2 Day","Full Day"))</f>
        <v>Leave</v>
      </c>
      <c r="AM243" s="40">
        <f>COUNTIF(H243:AI243,"Full Day")</f>
        <v>16</v>
      </c>
      <c r="AN243" s="40">
        <f>COUNTIF(H243:AI243,"Off")</f>
        <v>0</v>
      </c>
      <c r="AO243" s="40">
        <f>COUNTIF(H243:AL243,"Leave")</f>
        <v>15</v>
      </c>
      <c r="AP243" s="40">
        <v>0</v>
      </c>
      <c r="AQ243" s="40">
        <v>0</v>
      </c>
      <c r="AR243" s="40">
        <v>0</v>
      </c>
      <c r="AS243" s="40">
        <f>SUM(AM243:AR243)</f>
        <v>31</v>
      </c>
      <c r="AT243" s="57"/>
      <c r="AU243" s="57"/>
      <c r="AV243" s="58"/>
    </row>
    <row r="244" spans="1:48" x14ac:dyDescent="0.3">
      <c r="A244" s="18">
        <f>+A230+1</f>
        <v>28</v>
      </c>
      <c r="B244" s="19" t="s">
        <v>92</v>
      </c>
      <c r="C244" s="20"/>
      <c r="D244" s="22" t="s">
        <v>93</v>
      </c>
      <c r="E244" s="22" t="s">
        <v>93</v>
      </c>
      <c r="F244" s="22"/>
      <c r="G244" s="23" t="s">
        <v>29</v>
      </c>
      <c r="H244" s="24">
        <v>0.34375</v>
      </c>
      <c r="I244" s="24"/>
      <c r="J244" s="24">
        <v>0.34027777777777773</v>
      </c>
      <c r="K244" s="24">
        <v>0.33958333333333335</v>
      </c>
      <c r="L244" s="24">
        <v>0.34236111111111112</v>
      </c>
      <c r="M244" s="24">
        <v>0.34027777777777773</v>
      </c>
      <c r="N244" s="24">
        <v>0.34513888888888888</v>
      </c>
      <c r="O244" s="24">
        <v>0.34722222222222227</v>
      </c>
      <c r="P244" s="24">
        <v>0.35069444444444442</v>
      </c>
      <c r="Q244" s="24">
        <v>0.34583333333333338</v>
      </c>
      <c r="R244" s="24">
        <v>0.33333333333333331</v>
      </c>
      <c r="S244" s="24">
        <v>0.34097222222222223</v>
      </c>
      <c r="T244" s="24">
        <v>0.34513888888888888</v>
      </c>
      <c r="U244" s="24">
        <v>0.34652777777777777</v>
      </c>
      <c r="V244" s="25">
        <v>0.34722222222222227</v>
      </c>
      <c r="W244" s="26">
        <v>0.34722222222222227</v>
      </c>
      <c r="X244" s="26">
        <v>0.3444444444444445</v>
      </c>
      <c r="Y244" s="26">
        <v>0.34027777777777773</v>
      </c>
      <c r="Z244" s="25">
        <v>0.34027777777777773</v>
      </c>
      <c r="AA244" s="27"/>
      <c r="AB244" s="25"/>
      <c r="AC244" s="25"/>
      <c r="AD244" s="28"/>
      <c r="AE244" s="28"/>
      <c r="AF244" s="29"/>
      <c r="AG244" s="24"/>
      <c r="AH244" s="29"/>
      <c r="AI244" s="29"/>
      <c r="AJ244" s="29"/>
      <c r="AK244" s="24"/>
      <c r="AL244" s="29"/>
      <c r="AM244" s="30"/>
      <c r="AN244" s="30"/>
      <c r="AO244" s="30"/>
      <c r="AP244" s="30"/>
      <c r="AQ244" s="30"/>
      <c r="AR244" s="30"/>
      <c r="AS244" s="30"/>
      <c r="AT244" s="31"/>
      <c r="AU244" s="31"/>
      <c r="AV244" s="32"/>
    </row>
    <row r="245" spans="1:48" x14ac:dyDescent="0.3">
      <c r="A245" s="18"/>
      <c r="B245" s="20"/>
      <c r="C245" s="20"/>
      <c r="D245" s="20"/>
      <c r="E245" s="22"/>
      <c r="F245" s="22"/>
      <c r="G245" s="23" t="s">
        <v>30</v>
      </c>
      <c r="H245" s="33">
        <v>0.7270833333333333</v>
      </c>
      <c r="I245" s="24"/>
      <c r="J245" s="24">
        <v>0.72916666666666663</v>
      </c>
      <c r="K245" s="24">
        <v>0.73125000000000007</v>
      </c>
      <c r="L245" s="24">
        <v>0.72569444444444453</v>
      </c>
      <c r="M245" s="24">
        <v>0.72986111111111107</v>
      </c>
      <c r="N245" s="24">
        <v>0.73749999999999993</v>
      </c>
      <c r="O245" s="24">
        <v>0.74722222222222223</v>
      </c>
      <c r="P245" s="24">
        <v>0.73958333333333337</v>
      </c>
      <c r="Q245" s="24">
        <v>0.73125000000000007</v>
      </c>
      <c r="R245" s="24">
        <v>0.73263888888888884</v>
      </c>
      <c r="S245" s="24">
        <v>0.7319444444444444</v>
      </c>
      <c r="T245" s="24">
        <v>0.73958333333333337</v>
      </c>
      <c r="U245" s="24">
        <v>0.73125000000000007</v>
      </c>
      <c r="V245" s="25">
        <v>0.72638888888888886</v>
      </c>
      <c r="W245" s="26">
        <v>0.72916666666666663</v>
      </c>
      <c r="X245" s="26">
        <v>0.73958333333333337</v>
      </c>
      <c r="Y245" s="26">
        <v>0.74513888888888891</v>
      </c>
      <c r="Z245" s="25">
        <v>0.70972222222222225</v>
      </c>
      <c r="AA245" s="27"/>
      <c r="AB245" s="25"/>
      <c r="AC245" s="25"/>
      <c r="AD245" s="28"/>
      <c r="AE245" s="26"/>
      <c r="AF245" s="29"/>
      <c r="AG245" s="26"/>
      <c r="AH245" s="29"/>
      <c r="AI245" s="29"/>
      <c r="AJ245" s="26"/>
      <c r="AK245" s="26"/>
      <c r="AL245" s="29"/>
      <c r="AM245" s="30"/>
      <c r="AN245" s="30"/>
      <c r="AO245" s="30"/>
      <c r="AP245" s="30"/>
      <c r="AQ245" s="30"/>
      <c r="AR245" s="30"/>
      <c r="AS245" s="30"/>
      <c r="AT245" s="31"/>
      <c r="AU245" s="31"/>
      <c r="AV245" s="34"/>
    </row>
    <row r="246" spans="1:48" x14ac:dyDescent="0.3">
      <c r="A246" s="18"/>
      <c r="B246" s="20"/>
      <c r="C246" s="20"/>
      <c r="D246" s="20"/>
      <c r="E246" s="22"/>
      <c r="F246" s="22"/>
      <c r="G246" s="23" t="s">
        <v>29</v>
      </c>
      <c r="H246" s="36"/>
      <c r="I246" s="24"/>
      <c r="J246" s="24"/>
      <c r="K246" s="24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7"/>
      <c r="W246" s="38"/>
      <c r="X246" s="36"/>
      <c r="Y246" s="36"/>
      <c r="Z246" s="26"/>
      <c r="AA246" s="39"/>
      <c r="AB246" s="40"/>
      <c r="AC246" s="40"/>
      <c r="AD246" s="40"/>
      <c r="AE246" s="40"/>
      <c r="AF246" s="41"/>
      <c r="AG246" s="40"/>
      <c r="AH246" s="41"/>
      <c r="AI246" s="41"/>
      <c r="AJ246" s="41"/>
      <c r="AK246" s="40"/>
      <c r="AL246" s="41"/>
      <c r="AM246" s="30"/>
      <c r="AN246" s="30"/>
      <c r="AO246" s="30"/>
      <c r="AP246" s="30"/>
      <c r="AQ246" s="30"/>
      <c r="AR246" s="30"/>
      <c r="AS246" s="30"/>
      <c r="AT246" s="31"/>
      <c r="AU246" s="31"/>
      <c r="AV246" s="34"/>
    </row>
    <row r="247" spans="1:48" x14ac:dyDescent="0.3">
      <c r="A247" s="18"/>
      <c r="B247" s="20"/>
      <c r="C247" s="20"/>
      <c r="D247" s="20"/>
      <c r="E247" s="22"/>
      <c r="F247" s="22"/>
      <c r="G247" s="23" t="s">
        <v>30</v>
      </c>
      <c r="H247" s="36"/>
      <c r="I247" s="24"/>
      <c r="J247" s="24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5"/>
      <c r="W247" s="36"/>
      <c r="X247" s="36"/>
      <c r="Y247" s="36"/>
      <c r="Z247" s="26"/>
      <c r="AA247" s="42"/>
      <c r="AB247" s="26"/>
      <c r="AC247" s="40"/>
      <c r="AD247" s="40"/>
      <c r="AE247" s="40"/>
      <c r="AF247" s="41"/>
      <c r="AG247" s="43"/>
      <c r="AH247" s="41"/>
      <c r="AI247" s="41"/>
      <c r="AJ247" s="41"/>
      <c r="AK247" s="43"/>
      <c r="AL247" s="41"/>
      <c r="AM247" s="30"/>
      <c r="AN247" s="30"/>
      <c r="AO247" s="30"/>
      <c r="AP247" s="30"/>
      <c r="AQ247" s="30"/>
      <c r="AR247" s="30"/>
      <c r="AS247" s="30"/>
      <c r="AT247" s="31"/>
      <c r="AU247" s="31"/>
      <c r="AV247" s="34"/>
    </row>
    <row r="248" spans="1:48" x14ac:dyDescent="0.3">
      <c r="A248" s="18"/>
      <c r="B248" s="20"/>
      <c r="C248" s="20"/>
      <c r="D248" s="20"/>
      <c r="E248" s="22"/>
      <c r="F248" s="22"/>
      <c r="G248" s="44" t="s">
        <v>31</v>
      </c>
      <c r="H248" s="45">
        <f>(H245-H244)+(H247-H246)</f>
        <v>0.3833333333333333</v>
      </c>
      <c r="I248" s="45">
        <f t="shared" ref="I248" si="2602">(I245-I244)+(I247-I246)</f>
        <v>0</v>
      </c>
      <c r="J248" s="45">
        <f t="shared" ref="J248" si="2603">(J245-J244)+(J247-J246)</f>
        <v>0.3888888888888889</v>
      </c>
      <c r="K248" s="45">
        <f t="shared" ref="K248" si="2604">(K245-K244)+(K247-K246)</f>
        <v>0.39166666666666672</v>
      </c>
      <c r="L248" s="45">
        <f t="shared" ref="L248" si="2605">(L245-L244)+(L247-L246)</f>
        <v>0.38333333333333341</v>
      </c>
      <c r="M248" s="45">
        <f t="shared" ref="M248" si="2606">(M245-M244)+(M247-M246)</f>
        <v>0.38958333333333334</v>
      </c>
      <c r="N248" s="45">
        <f t="shared" ref="N248" si="2607">(N245-N244)+(N247-N246)</f>
        <v>0.39236111111111105</v>
      </c>
      <c r="O248" s="45">
        <f t="shared" ref="O248" si="2608">(O245-O244)+(O247-O246)</f>
        <v>0.39999999999999997</v>
      </c>
      <c r="P248" s="45">
        <f t="shared" ref="P248" si="2609">(P245-P244)+(P247-P246)</f>
        <v>0.38888888888888895</v>
      </c>
      <c r="Q248" s="45">
        <f t="shared" ref="Q248" si="2610">(Q245-Q244)+(Q247-Q246)</f>
        <v>0.38541666666666669</v>
      </c>
      <c r="R248" s="45">
        <f t="shared" ref="R248" si="2611">(R245-R244)+(R247-R246)</f>
        <v>0.39930555555555552</v>
      </c>
      <c r="S248" s="45">
        <f t="shared" ref="S248" si="2612">(S245-S244)+(S247-S246)</f>
        <v>0.39097222222222217</v>
      </c>
      <c r="T248" s="45">
        <f t="shared" ref="T248" si="2613">(T245-T244)+(T247-T246)</f>
        <v>0.39444444444444449</v>
      </c>
      <c r="U248" s="45">
        <f t="shared" ref="U248" si="2614">(U245-U244)+(U247-U246)</f>
        <v>0.3847222222222223</v>
      </c>
      <c r="V248" s="45">
        <f t="shared" ref="V248" si="2615">(V245-V244)+(V247-V246)</f>
        <v>0.3791666666666666</v>
      </c>
      <c r="W248" s="45">
        <f t="shared" ref="W248" si="2616">(W245-W244)+(W247-W246)</f>
        <v>0.38194444444444436</v>
      </c>
      <c r="X248" s="45">
        <f t="shared" ref="X248" si="2617">(X245-X244)+(X247-X246)</f>
        <v>0.39513888888888887</v>
      </c>
      <c r="Y248" s="45">
        <f t="shared" ref="Y248" si="2618">(Y245-Y244)+(Y247-Y246)</f>
        <v>0.40486111111111117</v>
      </c>
      <c r="Z248" s="45">
        <f t="shared" ref="Z248" si="2619">(Z245-Z244)+(Z247-Z246)</f>
        <v>0.36944444444444452</v>
      </c>
      <c r="AA248" s="45">
        <f t="shared" ref="AA248" si="2620">(AA245-AA244)+(AA247-AA246)</f>
        <v>0</v>
      </c>
      <c r="AB248" s="45">
        <f t="shared" ref="AB248" si="2621">(AB245-AB244)+(AB247-AB246)</f>
        <v>0</v>
      </c>
      <c r="AC248" s="45">
        <f t="shared" ref="AC248" si="2622">(AC245-AC244)+(AC247-AC246)</f>
        <v>0</v>
      </c>
      <c r="AD248" s="45">
        <f t="shared" ref="AD248" si="2623">(AD245-AD244)+(AD247-AD246)</f>
        <v>0</v>
      </c>
      <c r="AE248" s="45">
        <f t="shared" ref="AE248" si="2624">(AE245-AE244)+(AE247-AE246)</f>
        <v>0</v>
      </c>
      <c r="AF248" s="45">
        <f t="shared" ref="AF248" si="2625">(AF245-AF244)+(AF247-AF246)</f>
        <v>0</v>
      </c>
      <c r="AG248" s="45">
        <f t="shared" ref="AG248" si="2626">(AG245-AG244)+(AG247-AG246)</f>
        <v>0</v>
      </c>
      <c r="AH248" s="45">
        <f t="shared" ref="AH248" si="2627">(AH245-AH244)+(AH247-AH246)</f>
        <v>0</v>
      </c>
      <c r="AI248" s="45">
        <f t="shared" ref="AI248" si="2628">(AI245-AI244)+(AI247-AI246)</f>
        <v>0</v>
      </c>
      <c r="AJ248" s="45">
        <f t="shared" ref="AJ248" si="2629">(AJ245-AJ244)+(AJ247-AJ246)</f>
        <v>0</v>
      </c>
      <c r="AK248" s="45">
        <f t="shared" ref="AK248" si="2630">(AK245-AK244)+(AK247-AK246)</f>
        <v>0</v>
      </c>
      <c r="AL248" s="45">
        <f t="shared" ref="AL248" si="2631">(AL245-AL244)+(AL247-AL246)</f>
        <v>0</v>
      </c>
      <c r="AM248" s="30"/>
      <c r="AN248" s="30"/>
      <c r="AO248" s="30"/>
      <c r="AP248" s="30"/>
      <c r="AQ248" s="30"/>
      <c r="AR248" s="30"/>
      <c r="AS248" s="30"/>
      <c r="AT248" s="31"/>
      <c r="AU248" s="31"/>
      <c r="AV248" s="34"/>
    </row>
    <row r="249" spans="1:48" x14ac:dyDescent="0.3">
      <c r="A249" s="18"/>
      <c r="B249" s="20"/>
      <c r="C249" s="20"/>
      <c r="D249" s="20"/>
      <c r="E249" s="22"/>
      <c r="F249" s="22"/>
      <c r="G249" s="44" t="s">
        <v>32</v>
      </c>
      <c r="H249" s="49">
        <f>H248*24</f>
        <v>9.1999999999999993</v>
      </c>
      <c r="I249" s="49">
        <f t="shared" ref="I249" si="2632">I248*24</f>
        <v>0</v>
      </c>
      <c r="J249" s="49">
        <f t="shared" ref="J249" si="2633">J248*24</f>
        <v>9.3333333333333339</v>
      </c>
      <c r="K249" s="49">
        <f t="shared" ref="K249" si="2634">K248*24</f>
        <v>9.4000000000000021</v>
      </c>
      <c r="L249" s="49">
        <f t="shared" ref="L249" si="2635">L248*24</f>
        <v>9.2000000000000028</v>
      </c>
      <c r="M249" s="49">
        <f t="shared" ref="M249" si="2636">M248*24</f>
        <v>9.35</v>
      </c>
      <c r="N249" s="49">
        <f t="shared" ref="N249" si="2637">N248*24</f>
        <v>9.4166666666666643</v>
      </c>
      <c r="O249" s="49">
        <f t="shared" ref="O249" si="2638">O248*24</f>
        <v>9.6</v>
      </c>
      <c r="P249" s="49">
        <f t="shared" ref="P249" si="2639">P248*24</f>
        <v>9.3333333333333357</v>
      </c>
      <c r="Q249" s="49">
        <f t="shared" ref="Q249" si="2640">Q248*24</f>
        <v>9.25</v>
      </c>
      <c r="R249" s="49">
        <f t="shared" ref="R249" si="2641">R248*24</f>
        <v>9.5833333333333321</v>
      </c>
      <c r="S249" s="49">
        <f t="shared" ref="S249" si="2642">S248*24</f>
        <v>9.3833333333333329</v>
      </c>
      <c r="T249" s="49">
        <f t="shared" ref="T249" si="2643">T248*24</f>
        <v>9.4666666666666686</v>
      </c>
      <c r="U249" s="49">
        <f t="shared" ref="U249" si="2644">U248*24</f>
        <v>9.2333333333333343</v>
      </c>
      <c r="V249" s="49">
        <f t="shared" ref="V249" si="2645">V248*24</f>
        <v>9.0999999999999979</v>
      </c>
      <c r="W249" s="49">
        <f t="shared" ref="W249" si="2646">W248*24</f>
        <v>9.1666666666666643</v>
      </c>
      <c r="X249" s="49">
        <f t="shared" ref="X249" si="2647">X248*24</f>
        <v>9.4833333333333325</v>
      </c>
      <c r="Y249" s="49">
        <f t="shared" ref="Y249" si="2648">Y248*24</f>
        <v>9.7166666666666686</v>
      </c>
      <c r="Z249" s="49">
        <f t="shared" ref="Z249" si="2649">Z248*24</f>
        <v>8.8666666666666689</v>
      </c>
      <c r="AA249" s="49">
        <f t="shared" ref="AA249" si="2650">AA248*24</f>
        <v>0</v>
      </c>
      <c r="AB249" s="49">
        <f t="shared" ref="AB249" si="2651">AB248*24</f>
        <v>0</v>
      </c>
      <c r="AC249" s="49">
        <f t="shared" ref="AC249" si="2652">AC248*24</f>
        <v>0</v>
      </c>
      <c r="AD249" s="49">
        <f t="shared" ref="AD249" si="2653">AD248*24</f>
        <v>0</v>
      </c>
      <c r="AE249" s="49">
        <f t="shared" ref="AE249" si="2654">AE248*24</f>
        <v>0</v>
      </c>
      <c r="AF249" s="49">
        <f t="shared" ref="AF249" si="2655">AF248*24</f>
        <v>0</v>
      </c>
      <c r="AG249" s="49">
        <f t="shared" ref="AG249" si="2656">AG248*24</f>
        <v>0</v>
      </c>
      <c r="AH249" s="49">
        <f t="shared" ref="AH249" si="2657">AH248*24</f>
        <v>0</v>
      </c>
      <c r="AI249" s="49">
        <f t="shared" ref="AI249" si="2658">AI248*24</f>
        <v>0</v>
      </c>
      <c r="AJ249" s="49">
        <f t="shared" ref="AJ249" si="2659">AJ248*24</f>
        <v>0</v>
      </c>
      <c r="AK249" s="49">
        <f t="shared" ref="AK249" si="2660">AK248*24</f>
        <v>0</v>
      </c>
      <c r="AL249" s="49">
        <f t="shared" ref="AL249" si="2661">AL248*24</f>
        <v>0</v>
      </c>
      <c r="AM249" s="30"/>
      <c r="AN249" s="30"/>
      <c r="AO249" s="30"/>
      <c r="AP249" s="30"/>
      <c r="AQ249" s="30"/>
      <c r="AR249" s="30"/>
      <c r="AS249" s="30"/>
      <c r="AT249" s="31"/>
      <c r="AU249" s="31"/>
      <c r="AV249" s="34"/>
    </row>
    <row r="250" spans="1:48" s="62" customFormat="1" x14ac:dyDescent="0.3">
      <c r="A250" s="53"/>
      <c r="B250" s="54"/>
      <c r="C250" s="54"/>
      <c r="D250" s="54"/>
      <c r="E250" s="55"/>
      <c r="F250" s="55"/>
      <c r="G250" s="56" t="s">
        <v>33</v>
      </c>
      <c r="H250" s="45" t="str">
        <f>IF(H249&lt;=4,"Leave",IF(H249&lt;7,"1/2 Day","Full Day"))</f>
        <v>Full Day</v>
      </c>
      <c r="I250" s="45" t="str">
        <f t="shared" ref="I250" si="2662">IF(I249&lt;=4,"Leave",IF(I249&lt;7,"1/2 Day","Full Day"))</f>
        <v>Leave</v>
      </c>
      <c r="J250" s="45" t="str">
        <f t="shared" ref="J250" si="2663">IF(J249&lt;=4,"Leave",IF(J249&lt;7,"1/2 Day","Full Day"))</f>
        <v>Full Day</v>
      </c>
      <c r="K250" s="45" t="str">
        <f t="shared" ref="K250" si="2664">IF(K249&lt;=4,"Leave",IF(K249&lt;7,"1/2 Day","Full Day"))</f>
        <v>Full Day</v>
      </c>
      <c r="L250" s="45" t="str">
        <f t="shared" ref="L250" si="2665">IF(L249&lt;=4,"Leave",IF(L249&lt;7,"1/2 Day","Full Day"))</f>
        <v>Full Day</v>
      </c>
      <c r="M250" s="45" t="str">
        <f t="shared" ref="M250" si="2666">IF(M249&lt;=4,"Leave",IF(M249&lt;7,"1/2 Day","Full Day"))</f>
        <v>Full Day</v>
      </c>
      <c r="N250" s="45" t="str">
        <f t="shared" ref="N250" si="2667">IF(N249&lt;=4,"Leave",IF(N249&lt;7,"1/2 Day","Full Day"))</f>
        <v>Full Day</v>
      </c>
      <c r="O250" s="45" t="str">
        <f t="shared" ref="O250" si="2668">IF(O249&lt;=4,"Leave",IF(O249&lt;7,"1/2 Day","Full Day"))</f>
        <v>Full Day</v>
      </c>
      <c r="P250" s="45" t="str">
        <f t="shared" ref="P250" si="2669">IF(P249&lt;=4,"Leave",IF(P249&lt;7,"1/2 Day","Full Day"))</f>
        <v>Full Day</v>
      </c>
      <c r="Q250" s="45" t="str">
        <f t="shared" ref="Q250" si="2670">IF(Q249&lt;=4,"Leave",IF(Q249&lt;7,"1/2 Day","Full Day"))</f>
        <v>Full Day</v>
      </c>
      <c r="R250" s="45" t="str">
        <f t="shared" ref="R250" si="2671">IF(R249&lt;=4,"Leave",IF(R249&lt;7,"1/2 Day","Full Day"))</f>
        <v>Full Day</v>
      </c>
      <c r="S250" s="45" t="str">
        <f t="shared" ref="S250" si="2672">IF(S249&lt;=4,"Leave",IF(S249&lt;7,"1/2 Day","Full Day"))</f>
        <v>Full Day</v>
      </c>
      <c r="T250" s="45" t="str">
        <f t="shared" ref="T250" si="2673">IF(T249&lt;=4,"Leave",IF(T249&lt;7,"1/2 Day","Full Day"))</f>
        <v>Full Day</v>
      </c>
      <c r="U250" s="45" t="str">
        <f t="shared" ref="U250" si="2674">IF(U249&lt;=4,"Leave",IF(U249&lt;7,"1/2 Day","Full Day"))</f>
        <v>Full Day</v>
      </c>
      <c r="V250" s="45" t="str">
        <f t="shared" ref="V250" si="2675">IF(V249&lt;=4,"Leave",IF(V249&lt;7,"1/2 Day","Full Day"))</f>
        <v>Full Day</v>
      </c>
      <c r="W250" s="45" t="str">
        <f t="shared" ref="W250" si="2676">IF(W249&lt;=4,"Leave",IF(W249&lt;7,"1/2 Day","Full Day"))</f>
        <v>Full Day</v>
      </c>
      <c r="X250" s="45" t="str">
        <f t="shared" ref="X250" si="2677">IF(X249&lt;=4,"Leave",IF(X249&lt;7,"1/2 Day","Full Day"))</f>
        <v>Full Day</v>
      </c>
      <c r="Y250" s="45" t="str">
        <f t="shared" ref="Y250" si="2678">IF(Y249&lt;=4,"Leave",IF(Y249&lt;7,"1/2 Day","Full Day"))</f>
        <v>Full Day</v>
      </c>
      <c r="Z250" s="45" t="str">
        <f t="shared" ref="Z250" si="2679">IF(Z249&lt;=4,"Leave",IF(Z249&lt;7,"1/2 Day","Full Day"))</f>
        <v>Full Day</v>
      </c>
      <c r="AA250" s="45" t="str">
        <f t="shared" ref="AA250" si="2680">IF(AA249&lt;=4,"Leave",IF(AA249&lt;7,"1/2 Day","Full Day"))</f>
        <v>Leave</v>
      </c>
      <c r="AB250" s="45" t="str">
        <f t="shared" ref="AB250" si="2681">IF(AB249&lt;=4,"Leave",IF(AB249&lt;7,"1/2 Day","Full Day"))</f>
        <v>Leave</v>
      </c>
      <c r="AC250" s="45" t="str">
        <f t="shared" ref="AC250" si="2682">IF(AC249&lt;=4,"Leave",IF(AC249&lt;7,"1/2 Day","Full Day"))</f>
        <v>Leave</v>
      </c>
      <c r="AD250" s="45" t="str">
        <f t="shared" ref="AD250" si="2683">IF(AD249&lt;=4,"Leave",IF(AD249&lt;7,"1/2 Day","Full Day"))</f>
        <v>Leave</v>
      </c>
      <c r="AE250" s="45" t="str">
        <f t="shared" ref="AE250" si="2684">IF(AE249&lt;=4,"Leave",IF(AE249&lt;7,"1/2 Day","Full Day"))</f>
        <v>Leave</v>
      </c>
      <c r="AF250" s="45" t="str">
        <f t="shared" ref="AF250" si="2685">IF(AF249&lt;=4,"Leave",IF(AF249&lt;7,"1/2 Day","Full Day"))</f>
        <v>Leave</v>
      </c>
      <c r="AG250" s="45" t="str">
        <f t="shared" ref="AG250" si="2686">IF(AG249&lt;=4,"Leave",IF(AG249&lt;7,"1/2 Day","Full Day"))</f>
        <v>Leave</v>
      </c>
      <c r="AH250" s="45" t="str">
        <f t="shared" ref="AH250" si="2687">IF(AH249&lt;=4,"Leave",IF(AH249&lt;7,"1/2 Day","Full Day"))</f>
        <v>Leave</v>
      </c>
      <c r="AI250" s="45" t="str">
        <f t="shared" ref="AI250" si="2688">IF(AI249&lt;=4,"Leave",IF(AI249&lt;7,"1/2 Day","Full Day"))</f>
        <v>Leave</v>
      </c>
      <c r="AJ250" s="45" t="str">
        <f t="shared" ref="AJ250" si="2689">IF(AJ249&lt;=4,"Leave",IF(AJ249&lt;7,"1/2 Day","Full Day"))</f>
        <v>Leave</v>
      </c>
      <c r="AK250" s="45" t="str">
        <f t="shared" ref="AK250" si="2690">IF(AK249&lt;=4,"Leave",IF(AK249&lt;7,"1/2 Day","Full Day"))</f>
        <v>Leave</v>
      </c>
      <c r="AL250" s="45" t="str">
        <f t="shared" ref="AL250" si="2691">IF(AL249&lt;=4,"Leave",IF(AL249&lt;7,"1/2 Day","Full Day"))</f>
        <v>Leave</v>
      </c>
      <c r="AM250" s="40">
        <f>COUNTIF(H250:AI250,"Full Day")</f>
        <v>18</v>
      </c>
      <c r="AN250" s="40">
        <f>COUNTIF(H250:AI250,"Off")</f>
        <v>0</v>
      </c>
      <c r="AO250" s="40">
        <f>COUNTIF(H250:AL250,"Leave")</f>
        <v>13</v>
      </c>
      <c r="AP250" s="40"/>
      <c r="AQ250" s="40"/>
      <c r="AR250" s="40"/>
      <c r="AS250" s="40">
        <f>SUM(AM250:AR250)</f>
        <v>31</v>
      </c>
      <c r="AT250" s="82"/>
      <c r="AU250" s="40"/>
      <c r="AV250" s="78"/>
    </row>
    <row r="251" spans="1:48" x14ac:dyDescent="0.3">
      <c r="A251" s="18">
        <f>+A244+1</f>
        <v>29</v>
      </c>
      <c r="B251" s="19" t="s">
        <v>94</v>
      </c>
      <c r="C251" s="20"/>
      <c r="D251" s="22" t="s">
        <v>93</v>
      </c>
      <c r="E251" s="22" t="s">
        <v>93</v>
      </c>
      <c r="F251" s="22"/>
      <c r="G251" s="23" t="s">
        <v>29</v>
      </c>
      <c r="H251" s="24">
        <v>0.28888888888888892</v>
      </c>
      <c r="I251" s="24">
        <v>0.2902777777777778</v>
      </c>
      <c r="J251" s="24">
        <v>0.2986111111111111</v>
      </c>
      <c r="K251" s="24">
        <v>0.2986111111111111</v>
      </c>
      <c r="L251" s="24">
        <v>0.29166666666666669</v>
      </c>
      <c r="M251" s="24">
        <v>0.28750000000000003</v>
      </c>
      <c r="N251" s="24">
        <v>0.2902777777777778</v>
      </c>
      <c r="O251" s="24">
        <v>0.28819444444444448</v>
      </c>
      <c r="P251" s="24">
        <v>0.29097222222222224</v>
      </c>
      <c r="Q251" s="24">
        <v>0.2951388888888889</v>
      </c>
      <c r="R251" s="24">
        <v>0.2902777777777778</v>
      </c>
      <c r="S251" s="24">
        <v>0.29166666666666669</v>
      </c>
      <c r="T251" s="24">
        <v>0.28819444444444448</v>
      </c>
      <c r="U251" s="24">
        <v>0.29166666666666669</v>
      </c>
      <c r="V251" s="25">
        <v>0.28819444444444448</v>
      </c>
      <c r="W251" s="26"/>
      <c r="X251" s="26">
        <v>0.28819444444444448</v>
      </c>
      <c r="Y251" s="26">
        <v>0.29166666666666669</v>
      </c>
      <c r="Z251" s="25">
        <v>0.29166666666666669</v>
      </c>
      <c r="AA251" s="27"/>
      <c r="AB251" s="25"/>
      <c r="AC251" s="25"/>
      <c r="AD251" s="28"/>
      <c r="AE251" s="28"/>
      <c r="AF251" s="29"/>
      <c r="AG251" s="24"/>
      <c r="AH251" s="29"/>
      <c r="AI251" s="29"/>
      <c r="AJ251" s="29"/>
      <c r="AK251" s="24"/>
      <c r="AL251" s="29"/>
      <c r="AM251" s="30"/>
      <c r="AN251" s="30"/>
      <c r="AO251" s="30"/>
      <c r="AP251" s="30"/>
      <c r="AQ251" s="30"/>
      <c r="AR251" s="30"/>
      <c r="AS251" s="30"/>
      <c r="AT251" s="31"/>
      <c r="AU251" s="31"/>
      <c r="AV251" s="34"/>
    </row>
    <row r="252" spans="1:48" x14ac:dyDescent="0.3">
      <c r="A252" s="18"/>
      <c r="B252" s="20"/>
      <c r="C252" s="20"/>
      <c r="D252" s="20"/>
      <c r="E252" s="22"/>
      <c r="F252" s="22"/>
      <c r="G252" s="23" t="s">
        <v>30</v>
      </c>
      <c r="H252" s="24">
        <v>0.73611111111111116</v>
      </c>
      <c r="I252" s="24">
        <v>0.7402777777777777</v>
      </c>
      <c r="J252" s="24">
        <v>0.73958333333333337</v>
      </c>
      <c r="K252" s="24">
        <v>0.73125000000000007</v>
      </c>
      <c r="L252" s="24">
        <v>0.73611111111111116</v>
      </c>
      <c r="M252" s="24">
        <v>0.73958333333333337</v>
      </c>
      <c r="N252" s="24">
        <v>0.74097222222222225</v>
      </c>
      <c r="O252" s="24">
        <v>0.74305555555555547</v>
      </c>
      <c r="P252" s="24">
        <v>0.74305555555555547</v>
      </c>
      <c r="Q252" s="24">
        <v>0.7402777777777777</v>
      </c>
      <c r="R252" s="24">
        <v>0.72986111111111107</v>
      </c>
      <c r="S252" s="24">
        <v>0.73611111111111116</v>
      </c>
      <c r="T252" s="24">
        <v>0.73888888888888893</v>
      </c>
      <c r="U252" s="24">
        <v>0.7416666666666667</v>
      </c>
      <c r="V252" s="25">
        <v>0.73958333333333337</v>
      </c>
      <c r="W252" s="26"/>
      <c r="X252" s="26">
        <v>0.8125</v>
      </c>
      <c r="Y252" s="26">
        <v>0.76041666666666663</v>
      </c>
      <c r="Z252" s="25">
        <v>0.75416666666666676</v>
      </c>
      <c r="AA252" s="27"/>
      <c r="AB252" s="25"/>
      <c r="AC252" s="25"/>
      <c r="AD252" s="28"/>
      <c r="AE252" s="26"/>
      <c r="AF252" s="29"/>
      <c r="AG252" s="26"/>
      <c r="AH252" s="29"/>
      <c r="AI252" s="29"/>
      <c r="AJ252" s="26"/>
      <c r="AK252" s="26"/>
      <c r="AL252" s="29"/>
      <c r="AM252" s="30"/>
      <c r="AN252" s="30"/>
      <c r="AO252" s="30"/>
      <c r="AP252" s="30"/>
      <c r="AQ252" s="30"/>
      <c r="AR252" s="30"/>
      <c r="AS252" s="30"/>
      <c r="AT252" s="31"/>
      <c r="AU252" s="31"/>
      <c r="AV252" s="34"/>
    </row>
    <row r="253" spans="1:48" x14ac:dyDescent="0.3">
      <c r="A253" s="18"/>
      <c r="B253" s="20"/>
      <c r="C253" s="20"/>
      <c r="D253" s="20"/>
      <c r="E253" s="22"/>
      <c r="F253" s="22"/>
      <c r="G253" s="23" t="s">
        <v>29</v>
      </c>
      <c r="H253" s="24"/>
      <c r="I253" s="24"/>
      <c r="J253" s="24"/>
      <c r="K253" s="24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7"/>
      <c r="W253" s="38"/>
      <c r="X253" s="36"/>
      <c r="Y253" s="36"/>
      <c r="Z253" s="26"/>
      <c r="AA253" s="39"/>
      <c r="AB253" s="40"/>
      <c r="AC253" s="40"/>
      <c r="AD253" s="40"/>
      <c r="AE253" s="40"/>
      <c r="AF253" s="41"/>
      <c r="AG253" s="40"/>
      <c r="AH253" s="41"/>
      <c r="AI253" s="41"/>
      <c r="AJ253" s="41"/>
      <c r="AK253" s="40"/>
      <c r="AL253" s="41"/>
      <c r="AM253" s="30"/>
      <c r="AN253" s="30"/>
      <c r="AO253" s="30"/>
      <c r="AP253" s="30"/>
      <c r="AQ253" s="30"/>
      <c r="AR253" s="30"/>
      <c r="AS253" s="30"/>
      <c r="AT253" s="31"/>
      <c r="AU253" s="31"/>
      <c r="AV253" s="34"/>
    </row>
    <row r="254" spans="1:48" x14ac:dyDescent="0.3">
      <c r="A254" s="18"/>
      <c r="B254" s="20"/>
      <c r="C254" s="20"/>
      <c r="D254" s="20"/>
      <c r="E254" s="22"/>
      <c r="F254" s="22"/>
      <c r="G254" s="23" t="s">
        <v>30</v>
      </c>
      <c r="H254" s="24"/>
      <c r="I254" s="24"/>
      <c r="J254" s="24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5"/>
      <c r="W254" s="36"/>
      <c r="X254" s="36"/>
      <c r="Y254" s="36"/>
      <c r="Z254" s="26"/>
      <c r="AA254" s="42"/>
      <c r="AB254" s="26"/>
      <c r="AC254" s="40"/>
      <c r="AD254" s="40"/>
      <c r="AE254" s="40"/>
      <c r="AF254" s="41"/>
      <c r="AG254" s="43"/>
      <c r="AH254" s="41"/>
      <c r="AI254" s="41"/>
      <c r="AJ254" s="41"/>
      <c r="AK254" s="43"/>
      <c r="AL254" s="41"/>
      <c r="AM254" s="30"/>
      <c r="AN254" s="30"/>
      <c r="AO254" s="30"/>
      <c r="AP254" s="30"/>
      <c r="AQ254" s="30"/>
      <c r="AR254" s="30"/>
      <c r="AS254" s="30"/>
      <c r="AT254" s="31"/>
      <c r="AU254" s="31"/>
      <c r="AV254" s="34"/>
    </row>
    <row r="255" spans="1:48" x14ac:dyDescent="0.3">
      <c r="A255" s="18"/>
      <c r="B255" s="20"/>
      <c r="C255" s="20"/>
      <c r="D255" s="20"/>
      <c r="E255" s="22"/>
      <c r="F255" s="22"/>
      <c r="G255" s="44" t="s">
        <v>31</v>
      </c>
      <c r="H255" s="45">
        <f>(H252-H251)+(H254-H253)</f>
        <v>0.44722222222222224</v>
      </c>
      <c r="I255" s="45">
        <f t="shared" ref="I255" si="2692">(I252-I251)+(I254-I253)</f>
        <v>0.4499999999999999</v>
      </c>
      <c r="J255" s="45">
        <f>(J252-J251)+(J254-J253)</f>
        <v>0.44097222222222227</v>
      </c>
      <c r="K255" s="45">
        <f t="shared" ref="K255" si="2693">(K252-K251)+(K254-K253)</f>
        <v>0.43263888888888896</v>
      </c>
      <c r="L255" s="45">
        <f t="shared" ref="L255" si="2694">(L252-L251)+(L254-L253)</f>
        <v>0.44444444444444448</v>
      </c>
      <c r="M255" s="45">
        <f t="shared" ref="M255" si="2695">(M252-M251)+(M254-M253)</f>
        <v>0.45208333333333334</v>
      </c>
      <c r="N255" s="45">
        <f t="shared" ref="N255" si="2696">(N252-N251)+(N254-N253)</f>
        <v>0.45069444444444445</v>
      </c>
      <c r="O255" s="45">
        <f t="shared" ref="O255" si="2697">(O252-O251)+(O254-O253)</f>
        <v>0.45486111111111099</v>
      </c>
      <c r="P255" s="45">
        <f t="shared" ref="P255" si="2698">(P252-P251)+(P254-P253)</f>
        <v>0.45208333333333323</v>
      </c>
      <c r="Q255" s="45">
        <f t="shared" ref="Q255" si="2699">(Q252-Q251)+(Q254-Q253)</f>
        <v>0.44513888888888881</v>
      </c>
      <c r="R255" s="45">
        <f t="shared" ref="R255" si="2700">(R252-R251)+(R254-R253)</f>
        <v>0.43958333333333327</v>
      </c>
      <c r="S255" s="45">
        <f t="shared" ref="S255" si="2701">(S252-S251)+(S254-S253)</f>
        <v>0.44444444444444448</v>
      </c>
      <c r="T255" s="45">
        <f t="shared" ref="T255" si="2702">(T252-T251)+(T254-T253)</f>
        <v>0.45069444444444445</v>
      </c>
      <c r="U255" s="45">
        <f t="shared" ref="U255" si="2703">(U252-U251)+(U254-U253)</f>
        <v>0.45</v>
      </c>
      <c r="V255" s="45">
        <f t="shared" ref="V255" si="2704">(V252-V251)+(V254-V253)</f>
        <v>0.4513888888888889</v>
      </c>
      <c r="W255" s="45">
        <f t="shared" ref="W255" si="2705">(W252-W251)+(W254-W253)</f>
        <v>0</v>
      </c>
      <c r="X255" s="45">
        <f t="shared" ref="X255" si="2706">(X252-X251)+(X254-X253)</f>
        <v>0.52430555555555558</v>
      </c>
      <c r="Y255" s="45">
        <f t="shared" ref="Y255" si="2707">(Y252-Y251)+(Y254-Y253)</f>
        <v>0.46874999999999994</v>
      </c>
      <c r="Z255" s="45">
        <f t="shared" ref="Z255" si="2708">(Z252-Z251)+(Z254-Z253)</f>
        <v>0.46250000000000008</v>
      </c>
      <c r="AA255" s="45">
        <f t="shared" ref="AA255" si="2709">(AA252-AA251)+(AA254-AA253)</f>
        <v>0</v>
      </c>
      <c r="AB255" s="45">
        <f t="shared" ref="AB255" si="2710">(AB252-AB251)+(AB254-AB253)</f>
        <v>0</v>
      </c>
      <c r="AC255" s="45">
        <f t="shared" ref="AC255" si="2711">(AC252-AC251)+(AC254-AC253)</f>
        <v>0</v>
      </c>
      <c r="AD255" s="45">
        <f t="shared" ref="AD255" si="2712">(AD252-AD251)+(AD254-AD253)</f>
        <v>0</v>
      </c>
      <c r="AE255" s="45">
        <f t="shared" ref="AE255" si="2713">(AE252-AE251)+(AE254-AE253)</f>
        <v>0</v>
      </c>
      <c r="AF255" s="45">
        <f t="shared" ref="AF255" si="2714">(AF252-AF251)+(AF254-AF253)</f>
        <v>0</v>
      </c>
      <c r="AG255" s="45">
        <f t="shared" ref="AG255" si="2715">(AG252-AG251)+(AG254-AG253)</f>
        <v>0</v>
      </c>
      <c r="AH255" s="45">
        <f t="shared" ref="AH255" si="2716">(AH252-AH251)+(AH254-AH253)</f>
        <v>0</v>
      </c>
      <c r="AI255" s="45">
        <f t="shared" ref="AI255" si="2717">(AI252-AI251)+(AI254-AI253)</f>
        <v>0</v>
      </c>
      <c r="AJ255" s="45">
        <f t="shared" ref="AJ255" si="2718">(AJ252-AJ251)+(AJ254-AJ253)</f>
        <v>0</v>
      </c>
      <c r="AK255" s="45">
        <f t="shared" ref="AK255" si="2719">(AK252-AK251)+(AK254-AK253)</f>
        <v>0</v>
      </c>
      <c r="AL255" s="45">
        <f t="shared" ref="AL255" si="2720">(AL252-AL251)+(AL254-AL253)</f>
        <v>0</v>
      </c>
      <c r="AM255" s="30"/>
      <c r="AN255" s="30"/>
      <c r="AO255" s="30"/>
      <c r="AP255" s="30"/>
      <c r="AQ255" s="30"/>
      <c r="AR255" s="30"/>
      <c r="AS255" s="30"/>
      <c r="AT255" s="31"/>
      <c r="AU255" s="31"/>
      <c r="AV255" s="34"/>
    </row>
    <row r="256" spans="1:48" x14ac:dyDescent="0.3">
      <c r="A256" s="18"/>
      <c r="B256" s="20"/>
      <c r="C256" s="20"/>
      <c r="D256" s="20"/>
      <c r="E256" s="22"/>
      <c r="F256" s="22"/>
      <c r="G256" s="44" t="s">
        <v>32</v>
      </c>
      <c r="H256" s="49">
        <f>H255*24</f>
        <v>10.733333333333334</v>
      </c>
      <c r="I256" s="49">
        <f t="shared" ref="I256" si="2721">I255*24</f>
        <v>10.799999999999997</v>
      </c>
      <c r="J256" s="49">
        <f>J255*24</f>
        <v>10.583333333333334</v>
      </c>
      <c r="K256" s="49">
        <f t="shared" ref="K256" si="2722">K255*24</f>
        <v>10.383333333333335</v>
      </c>
      <c r="L256" s="49">
        <f t="shared" ref="L256" si="2723">L255*24</f>
        <v>10.666666666666668</v>
      </c>
      <c r="M256" s="49">
        <f t="shared" ref="M256" si="2724">M255*24</f>
        <v>10.85</v>
      </c>
      <c r="N256" s="49">
        <f t="shared" ref="N256" si="2725">N255*24</f>
        <v>10.816666666666666</v>
      </c>
      <c r="O256" s="49">
        <f t="shared" ref="O256" si="2726">O255*24</f>
        <v>10.916666666666664</v>
      </c>
      <c r="P256" s="49">
        <f t="shared" ref="P256" si="2727">P255*24</f>
        <v>10.849999999999998</v>
      </c>
      <c r="Q256" s="49">
        <f t="shared" ref="Q256" si="2728">Q255*24</f>
        <v>10.683333333333332</v>
      </c>
      <c r="R256" s="49">
        <f t="shared" ref="R256" si="2729">R255*24</f>
        <v>10.549999999999999</v>
      </c>
      <c r="S256" s="49">
        <f t="shared" ref="S256" si="2730">S255*24</f>
        <v>10.666666666666668</v>
      </c>
      <c r="T256" s="49">
        <f t="shared" ref="T256" si="2731">T255*24</f>
        <v>10.816666666666666</v>
      </c>
      <c r="U256" s="49">
        <f t="shared" ref="U256" si="2732">U255*24</f>
        <v>10.8</v>
      </c>
      <c r="V256" s="49">
        <f t="shared" ref="V256" si="2733">V255*24</f>
        <v>10.833333333333334</v>
      </c>
      <c r="W256" s="49">
        <f t="shared" ref="W256" si="2734">W255*24</f>
        <v>0</v>
      </c>
      <c r="X256" s="49">
        <f t="shared" ref="X256" si="2735">X255*24</f>
        <v>12.583333333333334</v>
      </c>
      <c r="Y256" s="49">
        <f t="shared" ref="Y256" si="2736">Y255*24</f>
        <v>11.249999999999998</v>
      </c>
      <c r="Z256" s="49">
        <f t="shared" ref="Z256" si="2737">Z255*24</f>
        <v>11.100000000000001</v>
      </c>
      <c r="AA256" s="49">
        <f t="shared" ref="AA256" si="2738">AA255*24</f>
        <v>0</v>
      </c>
      <c r="AB256" s="49">
        <f t="shared" ref="AB256" si="2739">AB255*24</f>
        <v>0</v>
      </c>
      <c r="AC256" s="49">
        <f t="shared" ref="AC256" si="2740">AC255*24</f>
        <v>0</v>
      </c>
      <c r="AD256" s="49">
        <f t="shared" ref="AD256" si="2741">AD255*24</f>
        <v>0</v>
      </c>
      <c r="AE256" s="49">
        <f t="shared" ref="AE256" si="2742">AE255*24</f>
        <v>0</v>
      </c>
      <c r="AF256" s="49">
        <f t="shared" ref="AF256" si="2743">AF255*24</f>
        <v>0</v>
      </c>
      <c r="AG256" s="49">
        <f t="shared" ref="AG256" si="2744">AG255*24</f>
        <v>0</v>
      </c>
      <c r="AH256" s="49">
        <f t="shared" ref="AH256" si="2745">AH255*24</f>
        <v>0</v>
      </c>
      <c r="AI256" s="49">
        <f t="shared" ref="AI256" si="2746">AI255*24</f>
        <v>0</v>
      </c>
      <c r="AJ256" s="49">
        <f t="shared" ref="AJ256" si="2747">AJ255*24</f>
        <v>0</v>
      </c>
      <c r="AK256" s="49">
        <f t="shared" ref="AK256" si="2748">AK255*24</f>
        <v>0</v>
      </c>
      <c r="AL256" s="49">
        <f t="shared" ref="AL256" si="2749">AL255*24</f>
        <v>0</v>
      </c>
      <c r="AM256" s="30"/>
      <c r="AN256" s="30"/>
      <c r="AO256" s="30"/>
      <c r="AP256" s="30"/>
      <c r="AQ256" s="30"/>
      <c r="AR256" s="30"/>
      <c r="AS256" s="30"/>
      <c r="AT256" s="31"/>
      <c r="AU256" s="31"/>
      <c r="AV256" s="34"/>
    </row>
    <row r="257" spans="1:48" s="62" customFormat="1" x14ac:dyDescent="0.3">
      <c r="A257" s="53"/>
      <c r="B257" s="54"/>
      <c r="C257" s="54"/>
      <c r="D257" s="54"/>
      <c r="E257" s="55"/>
      <c r="F257" s="55"/>
      <c r="G257" s="56" t="s">
        <v>33</v>
      </c>
      <c r="H257" s="45" t="str">
        <f>IF(H256&lt;=4,"Leave",IF(H256&lt;7,"1/2 Day","Full Day"))</f>
        <v>Full Day</v>
      </c>
      <c r="I257" s="45" t="str">
        <f t="shared" ref="I257" si="2750">IF(I256&lt;=4,"Leave",IF(I256&lt;7,"1/2 Day","Full Day"))</f>
        <v>Full Day</v>
      </c>
      <c r="J257" s="45" t="str">
        <f t="shared" ref="J257" si="2751">IF(J256&lt;=4,"Leave",IF(J256&lt;7,"1/2 Day","Full Day"))</f>
        <v>Full Day</v>
      </c>
      <c r="K257" s="45" t="str">
        <f t="shared" ref="K257" si="2752">IF(K256&lt;=4,"Leave",IF(K256&lt;7,"1/2 Day","Full Day"))</f>
        <v>Full Day</v>
      </c>
      <c r="L257" s="45" t="str">
        <f t="shared" ref="L257" si="2753">IF(L256&lt;=4,"Leave",IF(L256&lt;7,"1/2 Day","Full Day"))</f>
        <v>Full Day</v>
      </c>
      <c r="M257" s="45" t="str">
        <f t="shared" ref="M257" si="2754">IF(M256&lt;=4,"Leave",IF(M256&lt;7,"1/2 Day","Full Day"))</f>
        <v>Full Day</v>
      </c>
      <c r="N257" s="45" t="str">
        <f t="shared" ref="N257" si="2755">IF(N256&lt;=4,"Leave",IF(N256&lt;7,"1/2 Day","Full Day"))</f>
        <v>Full Day</v>
      </c>
      <c r="O257" s="45" t="str">
        <f t="shared" ref="O257" si="2756">IF(O256&lt;=4,"Leave",IF(O256&lt;7,"1/2 Day","Full Day"))</f>
        <v>Full Day</v>
      </c>
      <c r="P257" s="45" t="str">
        <f t="shared" ref="P257" si="2757">IF(P256&lt;=4,"Leave",IF(P256&lt;7,"1/2 Day","Full Day"))</f>
        <v>Full Day</v>
      </c>
      <c r="Q257" s="45" t="str">
        <f t="shared" ref="Q257" si="2758">IF(Q256&lt;=4,"Leave",IF(Q256&lt;7,"1/2 Day","Full Day"))</f>
        <v>Full Day</v>
      </c>
      <c r="R257" s="45" t="str">
        <f t="shared" ref="R257" si="2759">IF(R256&lt;=4,"Leave",IF(R256&lt;7,"1/2 Day","Full Day"))</f>
        <v>Full Day</v>
      </c>
      <c r="S257" s="45" t="str">
        <f t="shared" ref="S257" si="2760">IF(S256&lt;=4,"Leave",IF(S256&lt;7,"1/2 Day","Full Day"))</f>
        <v>Full Day</v>
      </c>
      <c r="T257" s="45" t="str">
        <f t="shared" ref="T257" si="2761">IF(T256&lt;=4,"Leave",IF(T256&lt;7,"1/2 Day","Full Day"))</f>
        <v>Full Day</v>
      </c>
      <c r="U257" s="45" t="str">
        <f t="shared" ref="U257" si="2762">IF(U256&lt;=4,"Leave",IF(U256&lt;7,"1/2 Day","Full Day"))</f>
        <v>Full Day</v>
      </c>
      <c r="V257" s="45" t="str">
        <f t="shared" ref="V257" si="2763">IF(V256&lt;=4,"Leave",IF(V256&lt;7,"1/2 Day","Full Day"))</f>
        <v>Full Day</v>
      </c>
      <c r="W257" s="45" t="str">
        <f t="shared" ref="W257" si="2764">IF(W256&lt;=4,"Leave",IF(W256&lt;7,"1/2 Day","Full Day"))</f>
        <v>Leave</v>
      </c>
      <c r="X257" s="45" t="str">
        <f t="shared" ref="X257" si="2765">IF(X256&lt;=4,"Leave",IF(X256&lt;7,"1/2 Day","Full Day"))</f>
        <v>Full Day</v>
      </c>
      <c r="Y257" s="45" t="str">
        <f t="shared" ref="Y257" si="2766">IF(Y256&lt;=4,"Leave",IF(Y256&lt;7,"1/2 Day","Full Day"))</f>
        <v>Full Day</v>
      </c>
      <c r="Z257" s="45" t="str">
        <f t="shared" ref="Z257" si="2767">IF(Z256&lt;=4,"Leave",IF(Z256&lt;7,"1/2 Day","Full Day"))</f>
        <v>Full Day</v>
      </c>
      <c r="AA257" s="45" t="str">
        <f t="shared" ref="AA257" si="2768">IF(AA256&lt;=4,"Leave",IF(AA256&lt;7,"1/2 Day","Full Day"))</f>
        <v>Leave</v>
      </c>
      <c r="AB257" s="45" t="str">
        <f t="shared" ref="AB257" si="2769">IF(AB256&lt;=4,"Leave",IF(AB256&lt;7,"1/2 Day","Full Day"))</f>
        <v>Leave</v>
      </c>
      <c r="AC257" s="45" t="str">
        <f t="shared" ref="AC257" si="2770">IF(AC256&lt;=4,"Leave",IF(AC256&lt;7,"1/2 Day","Full Day"))</f>
        <v>Leave</v>
      </c>
      <c r="AD257" s="45" t="str">
        <f t="shared" ref="AD257" si="2771">IF(AD256&lt;=4,"Leave",IF(AD256&lt;7,"1/2 Day","Full Day"))</f>
        <v>Leave</v>
      </c>
      <c r="AE257" s="45" t="str">
        <f t="shared" ref="AE257" si="2772">IF(AE256&lt;=4,"Leave",IF(AE256&lt;7,"1/2 Day","Full Day"))</f>
        <v>Leave</v>
      </c>
      <c r="AF257" s="45" t="str">
        <f t="shared" ref="AF257" si="2773">IF(AF256&lt;=4,"Leave",IF(AF256&lt;7,"1/2 Day","Full Day"))</f>
        <v>Leave</v>
      </c>
      <c r="AG257" s="45" t="str">
        <f t="shared" ref="AG257" si="2774">IF(AG256&lt;=4,"Leave",IF(AG256&lt;7,"1/2 Day","Full Day"))</f>
        <v>Leave</v>
      </c>
      <c r="AH257" s="45" t="str">
        <f t="shared" ref="AH257" si="2775">IF(AH256&lt;=4,"Leave",IF(AH256&lt;7,"1/2 Day","Full Day"))</f>
        <v>Leave</v>
      </c>
      <c r="AI257" s="45" t="str">
        <f t="shared" ref="AI257" si="2776">IF(AI256&lt;=4,"Leave",IF(AI256&lt;7,"1/2 Day","Full Day"))</f>
        <v>Leave</v>
      </c>
      <c r="AJ257" s="45" t="str">
        <f t="shared" ref="AJ257" si="2777">IF(AJ256&lt;=4,"Leave",IF(AJ256&lt;7,"1/2 Day","Full Day"))</f>
        <v>Leave</v>
      </c>
      <c r="AK257" s="45" t="str">
        <f t="shared" ref="AK257" si="2778">IF(AK256&lt;=4,"Leave",IF(AK256&lt;7,"1/2 Day","Full Day"))</f>
        <v>Leave</v>
      </c>
      <c r="AL257" s="45" t="str">
        <f t="shared" ref="AL257" si="2779">IF(AL256&lt;=4,"Leave",IF(AL256&lt;7,"1/2 Day","Full Day"))</f>
        <v>Leave</v>
      </c>
      <c r="AM257" s="40">
        <f>COUNTIF(H257:AI257,"Full Day")</f>
        <v>18</v>
      </c>
      <c r="AN257" s="40">
        <f>COUNTIF(H257:AI257,"Off")</f>
        <v>0</v>
      </c>
      <c r="AO257" s="40">
        <f>COUNTIF(H257:AL257,"Leave")</f>
        <v>13</v>
      </c>
      <c r="AP257" s="40"/>
      <c r="AQ257" s="40"/>
      <c r="AR257" s="40"/>
      <c r="AS257" s="40">
        <f>SUM(AM257:AR257)</f>
        <v>31</v>
      </c>
      <c r="AT257" s="57"/>
      <c r="AU257" s="57"/>
      <c r="AV257" s="58"/>
    </row>
    <row r="258" spans="1:48" ht="27.6" x14ac:dyDescent="0.3">
      <c r="A258" s="18">
        <f>+A251+1</f>
        <v>30</v>
      </c>
      <c r="B258" s="19" t="s">
        <v>95</v>
      </c>
      <c r="C258" s="20"/>
      <c r="D258" s="21" t="s">
        <v>96</v>
      </c>
      <c r="E258" s="22" t="s">
        <v>97</v>
      </c>
      <c r="F258" s="22"/>
      <c r="G258" s="23" t="s">
        <v>29</v>
      </c>
      <c r="H258" s="24">
        <v>0.34375</v>
      </c>
      <c r="I258" s="24"/>
      <c r="J258" s="24"/>
      <c r="K258" s="24"/>
      <c r="L258" s="24"/>
      <c r="M258" s="24">
        <v>0.33958333333333335</v>
      </c>
      <c r="N258" s="24">
        <v>0.33958333333333335</v>
      </c>
      <c r="O258" s="24">
        <v>0.34027777777777773</v>
      </c>
      <c r="P258" s="24">
        <v>0.33749999999999997</v>
      </c>
      <c r="Q258" s="24"/>
      <c r="R258" s="24">
        <v>0.33958333333333335</v>
      </c>
      <c r="S258" s="24">
        <v>0.33680555555555558</v>
      </c>
      <c r="T258" s="24">
        <v>0.33749999999999997</v>
      </c>
      <c r="U258" s="24">
        <v>0.33958333333333335</v>
      </c>
      <c r="V258" s="25">
        <v>0.32291666666666669</v>
      </c>
      <c r="W258" s="26">
        <v>0.34166666666666662</v>
      </c>
      <c r="X258" s="26">
        <v>0.34236111111111112</v>
      </c>
      <c r="Y258" s="26"/>
      <c r="Z258" s="25">
        <v>0.33333333333333331</v>
      </c>
      <c r="AA258" s="27"/>
      <c r="AB258" s="25"/>
      <c r="AC258" s="25"/>
      <c r="AD258" s="28"/>
      <c r="AE258" s="28"/>
      <c r="AF258" s="29"/>
      <c r="AG258" s="24"/>
      <c r="AH258" s="29"/>
      <c r="AI258" s="29"/>
      <c r="AJ258" s="29"/>
      <c r="AK258" s="24"/>
      <c r="AL258" s="29"/>
      <c r="AM258" s="30"/>
      <c r="AN258" s="30"/>
      <c r="AO258" s="30"/>
      <c r="AP258" s="30"/>
      <c r="AQ258" s="30"/>
      <c r="AR258" s="30"/>
      <c r="AS258" s="30"/>
      <c r="AT258" s="31"/>
      <c r="AU258" s="31"/>
      <c r="AV258" s="32"/>
    </row>
    <row r="259" spans="1:48" x14ac:dyDescent="0.3">
      <c r="A259" s="18"/>
      <c r="B259" s="20"/>
      <c r="C259" s="20"/>
      <c r="D259" s="20"/>
      <c r="E259" s="22"/>
      <c r="F259" s="22"/>
      <c r="G259" s="23" t="s">
        <v>30</v>
      </c>
      <c r="H259" s="33">
        <v>0.72569444444444453</v>
      </c>
      <c r="I259" s="24"/>
      <c r="J259" s="24"/>
      <c r="K259" s="24"/>
      <c r="L259" s="24"/>
      <c r="M259" s="24">
        <v>0.73958333333333337</v>
      </c>
      <c r="N259" s="24">
        <v>0.72361111111111109</v>
      </c>
      <c r="O259" s="24">
        <v>0.7729166666666667</v>
      </c>
      <c r="P259" s="24">
        <v>0.73472222222222217</v>
      </c>
      <c r="Q259" s="24"/>
      <c r="R259" s="24">
        <v>0.73958333333333337</v>
      </c>
      <c r="S259" s="24">
        <v>0.74861111111111101</v>
      </c>
      <c r="T259" s="24">
        <v>0.74305555555555547</v>
      </c>
      <c r="U259" s="24">
        <v>0.73263888888888884</v>
      </c>
      <c r="V259" s="25">
        <v>0.73611111111111116</v>
      </c>
      <c r="W259" s="26">
        <v>0.7319444444444444</v>
      </c>
      <c r="X259" s="26">
        <v>0.72222222222222221</v>
      </c>
      <c r="Y259" s="26"/>
      <c r="Z259" s="25">
        <v>0.73958333333333337</v>
      </c>
      <c r="AA259" s="27"/>
      <c r="AB259" s="25"/>
      <c r="AC259" s="25"/>
      <c r="AD259" s="28"/>
      <c r="AE259" s="26"/>
      <c r="AF259" s="29"/>
      <c r="AG259" s="26"/>
      <c r="AH259" s="29"/>
      <c r="AI259" s="29"/>
      <c r="AJ259" s="26"/>
      <c r="AK259" s="26"/>
      <c r="AL259" s="29"/>
      <c r="AM259" s="30"/>
      <c r="AN259" s="30"/>
      <c r="AO259" s="30"/>
      <c r="AP259" s="30"/>
      <c r="AQ259" s="30"/>
      <c r="AR259" s="30"/>
      <c r="AS259" s="30"/>
      <c r="AT259" s="31"/>
      <c r="AU259" s="31"/>
      <c r="AV259" s="34"/>
    </row>
    <row r="260" spans="1:48" x14ac:dyDescent="0.3">
      <c r="A260" s="18"/>
      <c r="B260" s="20"/>
      <c r="C260" s="20"/>
      <c r="D260" s="20"/>
      <c r="E260" s="22"/>
      <c r="F260" s="22"/>
      <c r="G260" s="23" t="s">
        <v>29</v>
      </c>
      <c r="H260" s="35">
        <v>0.72777777777777775</v>
      </c>
      <c r="I260" s="24"/>
      <c r="J260" s="24"/>
      <c r="K260" s="24"/>
      <c r="L260" s="36"/>
      <c r="M260" s="36"/>
      <c r="N260" s="36"/>
      <c r="O260" s="36"/>
      <c r="P260" s="36"/>
      <c r="Q260" s="36"/>
      <c r="R260" s="36"/>
      <c r="S260" s="36"/>
      <c r="T260" s="36"/>
      <c r="U260" s="35">
        <v>0.73472222222222217</v>
      </c>
      <c r="V260" s="37">
        <v>0.73958333333333337</v>
      </c>
      <c r="W260" s="38"/>
      <c r="X260" s="36"/>
      <c r="Y260" s="36"/>
      <c r="Z260" s="26"/>
      <c r="AA260" s="39"/>
      <c r="AB260" s="40"/>
      <c r="AC260" s="40"/>
      <c r="AD260" s="40"/>
      <c r="AE260" s="40"/>
      <c r="AF260" s="41"/>
      <c r="AG260" s="40"/>
      <c r="AH260" s="41"/>
      <c r="AI260" s="41"/>
      <c r="AJ260" s="41"/>
      <c r="AK260" s="40"/>
      <c r="AL260" s="41"/>
      <c r="AM260" s="30"/>
      <c r="AN260" s="30"/>
      <c r="AO260" s="30"/>
      <c r="AP260" s="30"/>
      <c r="AQ260" s="30"/>
      <c r="AR260" s="30"/>
      <c r="AS260" s="30"/>
      <c r="AT260" s="31"/>
      <c r="AU260" s="31"/>
      <c r="AV260" s="34"/>
    </row>
    <row r="261" spans="1:48" x14ac:dyDescent="0.3">
      <c r="A261" s="18"/>
      <c r="B261" s="20"/>
      <c r="C261" s="20"/>
      <c r="D261" s="20"/>
      <c r="E261" s="22"/>
      <c r="F261" s="22"/>
      <c r="G261" s="23" t="s">
        <v>30</v>
      </c>
      <c r="H261" s="218">
        <v>1.1458333333333333</v>
      </c>
      <c r="I261" s="24"/>
      <c r="J261" s="24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218">
        <v>1.1215277777777779</v>
      </c>
      <c r="V261" s="35">
        <v>1.1388888888888888</v>
      </c>
      <c r="W261" s="36"/>
      <c r="X261" s="36"/>
      <c r="Y261" s="36"/>
      <c r="Z261" s="26"/>
      <c r="AA261" s="42"/>
      <c r="AB261" s="26"/>
      <c r="AC261" s="40"/>
      <c r="AD261" s="40"/>
      <c r="AE261" s="40"/>
      <c r="AF261" s="41"/>
      <c r="AG261" s="43"/>
      <c r="AH261" s="41"/>
      <c r="AI261" s="41"/>
      <c r="AJ261" s="41"/>
      <c r="AK261" s="43"/>
      <c r="AL261" s="41"/>
      <c r="AM261" s="30"/>
      <c r="AN261" s="30"/>
      <c r="AO261" s="30"/>
      <c r="AP261" s="30"/>
      <c r="AQ261" s="30"/>
      <c r="AR261" s="30"/>
      <c r="AS261" s="30"/>
      <c r="AT261" s="31"/>
      <c r="AU261" s="31"/>
      <c r="AV261" s="34"/>
    </row>
    <row r="262" spans="1:48" x14ac:dyDescent="0.3">
      <c r="A262" s="18"/>
      <c r="B262" s="20"/>
      <c r="C262" s="20"/>
      <c r="D262" s="20"/>
      <c r="E262" s="22"/>
      <c r="F262" s="22"/>
      <c r="G262" s="44" t="s">
        <v>31</v>
      </c>
      <c r="H262" s="45">
        <f>(H259-H258)+(H261-H260)</f>
        <v>0.8</v>
      </c>
      <c r="I262" s="45">
        <f t="shared" ref="I262" si="2780">(I259-I258)+(I261-I260)</f>
        <v>0</v>
      </c>
      <c r="J262" s="45">
        <f t="shared" ref="J262" si="2781">(J259-J258)+(J261-J260)</f>
        <v>0</v>
      </c>
      <c r="K262" s="45">
        <f t="shared" ref="K262" si="2782">(K259-K258)+(K261-K260)</f>
        <v>0</v>
      </c>
      <c r="L262" s="45">
        <f t="shared" ref="L262" si="2783">(L259-L258)+(L261-L260)</f>
        <v>0</v>
      </c>
      <c r="M262" s="45">
        <f t="shared" ref="M262" si="2784">(M259-M258)+(M261-M260)</f>
        <v>0.4</v>
      </c>
      <c r="N262" s="45">
        <f t="shared" ref="N262" si="2785">(N259-N258)+(N261-N260)</f>
        <v>0.38402777777777775</v>
      </c>
      <c r="O262" s="45">
        <f t="shared" ref="O262" si="2786">(O259-O258)+(O261-O260)</f>
        <v>0.43263888888888896</v>
      </c>
      <c r="P262" s="45">
        <f t="shared" ref="P262" si="2787">(P259-P258)+(P261-P260)</f>
        <v>0.3972222222222222</v>
      </c>
      <c r="Q262" s="45">
        <f t="shared" ref="Q262" si="2788">(Q259-Q258)+(Q261-Q260)</f>
        <v>0</v>
      </c>
      <c r="R262" s="45">
        <f t="shared" ref="R262" si="2789">(R259-R258)+(R261-R260)</f>
        <v>0.4</v>
      </c>
      <c r="S262" s="45">
        <f t="shared" ref="S262" si="2790">(S259-S258)+(S261-S260)</f>
        <v>0.41180555555555542</v>
      </c>
      <c r="T262" s="45">
        <f t="shared" ref="T262" si="2791">(T259-T258)+(T261-T260)</f>
        <v>0.4055555555555555</v>
      </c>
      <c r="U262" s="45">
        <f t="shared" ref="U262" si="2792">(U259-U258)+(U261-U260)</f>
        <v>0.77986111111111123</v>
      </c>
      <c r="V262" s="45">
        <f t="shared" ref="V262" si="2793">(V259-V258)+(V261-V260)</f>
        <v>0.8125</v>
      </c>
      <c r="W262" s="45">
        <f t="shared" ref="W262" si="2794">(W259-W258)+(W261-W260)</f>
        <v>0.39027777777777778</v>
      </c>
      <c r="X262" s="45">
        <f t="shared" ref="X262" si="2795">(X259-X258)+(X261-X260)</f>
        <v>0.37986111111111109</v>
      </c>
      <c r="Y262" s="45">
        <f t="shared" ref="Y262" si="2796">(Y259-Y258)+(Y261-Y260)</f>
        <v>0</v>
      </c>
      <c r="Z262" s="45">
        <f t="shared" ref="Z262" si="2797">(Z259-Z258)+(Z261-Z260)</f>
        <v>0.40625000000000006</v>
      </c>
      <c r="AA262" s="45">
        <f t="shared" ref="AA262" si="2798">(AA259-AA258)+(AA261-AA260)</f>
        <v>0</v>
      </c>
      <c r="AB262" s="45">
        <f t="shared" ref="AB262" si="2799">(AB259-AB258)+(AB261-AB260)</f>
        <v>0</v>
      </c>
      <c r="AC262" s="45">
        <f t="shared" ref="AC262" si="2800">(AC259-AC258)+(AC261-AC260)</f>
        <v>0</v>
      </c>
      <c r="AD262" s="45">
        <f t="shared" ref="AD262" si="2801">(AD259-AD258)+(AD261-AD260)</f>
        <v>0</v>
      </c>
      <c r="AE262" s="45">
        <f t="shared" ref="AE262" si="2802">(AE259-AE258)+(AE261-AE260)</f>
        <v>0</v>
      </c>
      <c r="AF262" s="45">
        <f t="shared" ref="AF262" si="2803">(AF259-AF258)+(AF261-AF260)</f>
        <v>0</v>
      </c>
      <c r="AG262" s="45">
        <f t="shared" ref="AG262" si="2804">(AG259-AG258)+(AG261-AG260)</f>
        <v>0</v>
      </c>
      <c r="AH262" s="45">
        <f t="shared" ref="AH262" si="2805">(AH259-AH258)+(AH261-AH260)</f>
        <v>0</v>
      </c>
      <c r="AI262" s="45">
        <f t="shared" ref="AI262" si="2806">(AI259-AI258)+(AI261-AI260)</f>
        <v>0</v>
      </c>
      <c r="AJ262" s="45">
        <f t="shared" ref="AJ262" si="2807">(AJ259-AJ258)+(AJ261-AJ260)</f>
        <v>0</v>
      </c>
      <c r="AK262" s="45">
        <f t="shared" ref="AK262" si="2808">(AK259-AK258)+(AK261-AK260)</f>
        <v>0</v>
      </c>
      <c r="AL262" s="45">
        <f t="shared" ref="AL262" si="2809">(AL259-AL258)+(AL261-AL260)</f>
        <v>0</v>
      </c>
      <c r="AM262" s="30"/>
      <c r="AN262" s="30"/>
      <c r="AO262" s="30"/>
      <c r="AP262" s="30"/>
      <c r="AQ262" s="30"/>
      <c r="AR262" s="30"/>
      <c r="AS262" s="30"/>
      <c r="AT262" s="31"/>
      <c r="AU262" s="31"/>
      <c r="AV262" s="34"/>
    </row>
    <row r="263" spans="1:48" x14ac:dyDescent="0.3">
      <c r="A263" s="18"/>
      <c r="B263" s="20"/>
      <c r="C263" s="20"/>
      <c r="D263" s="20"/>
      <c r="E263" s="22"/>
      <c r="F263" s="22"/>
      <c r="G263" s="44" t="s">
        <v>32</v>
      </c>
      <c r="H263" s="49">
        <f>H262*24</f>
        <v>19.200000000000003</v>
      </c>
      <c r="I263" s="49">
        <f t="shared" ref="I263" si="2810">I262*24</f>
        <v>0</v>
      </c>
      <c r="J263" s="49">
        <f t="shared" ref="J263" si="2811">J262*24</f>
        <v>0</v>
      </c>
      <c r="K263" s="49">
        <f t="shared" ref="K263" si="2812">K262*24</f>
        <v>0</v>
      </c>
      <c r="L263" s="49">
        <f t="shared" ref="L263" si="2813">L262*24</f>
        <v>0</v>
      </c>
      <c r="M263" s="49">
        <f t="shared" ref="M263" si="2814">M262*24</f>
        <v>9.6000000000000014</v>
      </c>
      <c r="N263" s="49">
        <f t="shared" ref="N263" si="2815">N262*24</f>
        <v>9.216666666666665</v>
      </c>
      <c r="O263" s="49">
        <f t="shared" ref="O263" si="2816">O262*24</f>
        <v>10.383333333333335</v>
      </c>
      <c r="P263" s="49">
        <f t="shared" ref="P263" si="2817">P262*24</f>
        <v>9.5333333333333332</v>
      </c>
      <c r="Q263" s="49">
        <f t="shared" ref="Q263" si="2818">Q262*24</f>
        <v>0</v>
      </c>
      <c r="R263" s="49">
        <f t="shared" ref="R263" si="2819">R262*24</f>
        <v>9.6000000000000014</v>
      </c>
      <c r="S263" s="49">
        <f t="shared" ref="S263" si="2820">S262*24</f>
        <v>9.8833333333333293</v>
      </c>
      <c r="T263" s="49">
        <f t="shared" ref="T263" si="2821">T262*24</f>
        <v>9.7333333333333325</v>
      </c>
      <c r="U263" s="49">
        <f t="shared" ref="U263" si="2822">U262*24</f>
        <v>18.716666666666669</v>
      </c>
      <c r="V263" s="49">
        <f t="shared" ref="V263" si="2823">V262*24</f>
        <v>19.5</v>
      </c>
      <c r="W263" s="49">
        <f t="shared" ref="W263" si="2824">W262*24</f>
        <v>9.3666666666666671</v>
      </c>
      <c r="X263" s="49">
        <f t="shared" ref="X263" si="2825">X262*24</f>
        <v>9.1166666666666671</v>
      </c>
      <c r="Y263" s="49">
        <f t="shared" ref="Y263" si="2826">Y262*24</f>
        <v>0</v>
      </c>
      <c r="Z263" s="49">
        <f t="shared" ref="Z263" si="2827">Z262*24</f>
        <v>9.7500000000000018</v>
      </c>
      <c r="AA263" s="49">
        <f t="shared" ref="AA263" si="2828">AA262*24</f>
        <v>0</v>
      </c>
      <c r="AB263" s="49">
        <f t="shared" ref="AB263" si="2829">AB262*24</f>
        <v>0</v>
      </c>
      <c r="AC263" s="49">
        <f t="shared" ref="AC263" si="2830">AC262*24</f>
        <v>0</v>
      </c>
      <c r="AD263" s="49">
        <f t="shared" ref="AD263" si="2831">AD262*24</f>
        <v>0</v>
      </c>
      <c r="AE263" s="49">
        <f t="shared" ref="AE263" si="2832">AE262*24</f>
        <v>0</v>
      </c>
      <c r="AF263" s="49">
        <f t="shared" ref="AF263" si="2833">AF262*24</f>
        <v>0</v>
      </c>
      <c r="AG263" s="49">
        <f t="shared" ref="AG263" si="2834">AG262*24</f>
        <v>0</v>
      </c>
      <c r="AH263" s="49">
        <f t="shared" ref="AH263" si="2835">AH262*24</f>
        <v>0</v>
      </c>
      <c r="AI263" s="49">
        <f t="shared" ref="AI263" si="2836">AI262*24</f>
        <v>0</v>
      </c>
      <c r="AJ263" s="49">
        <f t="shared" ref="AJ263" si="2837">AJ262*24</f>
        <v>0</v>
      </c>
      <c r="AK263" s="49">
        <f t="shared" ref="AK263" si="2838">AK262*24</f>
        <v>0</v>
      </c>
      <c r="AL263" s="49">
        <f t="shared" ref="AL263" si="2839">AL262*24</f>
        <v>0</v>
      </c>
      <c r="AM263" s="30"/>
      <c r="AN263" s="30"/>
      <c r="AO263" s="30"/>
      <c r="AP263" s="30"/>
      <c r="AQ263" s="30"/>
      <c r="AR263" s="30"/>
      <c r="AS263" s="30"/>
      <c r="AT263" s="31"/>
      <c r="AU263" s="31"/>
      <c r="AV263" s="34"/>
    </row>
    <row r="264" spans="1:48" s="62" customFormat="1" x14ac:dyDescent="0.3">
      <c r="A264" s="53"/>
      <c r="B264" s="54"/>
      <c r="C264" s="54"/>
      <c r="D264" s="54"/>
      <c r="E264" s="55"/>
      <c r="F264" s="55"/>
      <c r="G264" s="56" t="s">
        <v>33</v>
      </c>
      <c r="H264" s="45" t="str">
        <f>IF(H263&lt;=4,"Leave",IF(H263&lt;7,"1/2 Day","Full Day"))</f>
        <v>Full Day</v>
      </c>
      <c r="I264" s="45" t="str">
        <f t="shared" ref="I264" si="2840">IF(I263&lt;=4,"Leave",IF(I263&lt;7,"1/2 Day","Full Day"))</f>
        <v>Leave</v>
      </c>
      <c r="J264" s="45" t="str">
        <f t="shared" ref="J264" si="2841">IF(J263&lt;=4,"Leave",IF(J263&lt;7,"1/2 Day","Full Day"))</f>
        <v>Leave</v>
      </c>
      <c r="K264" s="45" t="str">
        <f t="shared" ref="K264" si="2842">IF(K263&lt;=4,"Leave",IF(K263&lt;7,"1/2 Day","Full Day"))</f>
        <v>Leave</v>
      </c>
      <c r="L264" s="45" t="str">
        <f t="shared" ref="L264" si="2843">IF(L263&lt;=4,"Leave",IF(L263&lt;7,"1/2 Day","Full Day"))</f>
        <v>Leave</v>
      </c>
      <c r="M264" s="45" t="str">
        <f t="shared" ref="M264" si="2844">IF(M263&lt;=4,"Leave",IF(M263&lt;7,"1/2 Day","Full Day"))</f>
        <v>Full Day</v>
      </c>
      <c r="N264" s="45" t="str">
        <f t="shared" ref="N264" si="2845">IF(N263&lt;=4,"Leave",IF(N263&lt;7,"1/2 Day","Full Day"))</f>
        <v>Full Day</v>
      </c>
      <c r="O264" s="45" t="str">
        <f t="shared" ref="O264" si="2846">IF(O263&lt;=4,"Leave",IF(O263&lt;7,"1/2 Day","Full Day"))</f>
        <v>Full Day</v>
      </c>
      <c r="P264" s="45" t="str">
        <f t="shared" ref="P264" si="2847">IF(P263&lt;=4,"Leave",IF(P263&lt;7,"1/2 Day","Full Day"))</f>
        <v>Full Day</v>
      </c>
      <c r="Q264" s="45" t="str">
        <f t="shared" ref="Q264" si="2848">IF(Q263&lt;=4,"Leave",IF(Q263&lt;7,"1/2 Day","Full Day"))</f>
        <v>Leave</v>
      </c>
      <c r="R264" s="45" t="str">
        <f t="shared" ref="R264" si="2849">IF(R263&lt;=4,"Leave",IF(R263&lt;7,"1/2 Day","Full Day"))</f>
        <v>Full Day</v>
      </c>
      <c r="S264" s="45" t="str">
        <f t="shared" ref="S264" si="2850">IF(S263&lt;=4,"Leave",IF(S263&lt;7,"1/2 Day","Full Day"))</f>
        <v>Full Day</v>
      </c>
      <c r="T264" s="45" t="str">
        <f t="shared" ref="T264" si="2851">IF(T263&lt;=4,"Leave",IF(T263&lt;7,"1/2 Day","Full Day"))</f>
        <v>Full Day</v>
      </c>
      <c r="U264" s="45" t="str">
        <f t="shared" ref="U264" si="2852">IF(U263&lt;=4,"Leave",IF(U263&lt;7,"1/2 Day","Full Day"))</f>
        <v>Full Day</v>
      </c>
      <c r="V264" s="45" t="str">
        <f t="shared" ref="V264" si="2853">IF(V263&lt;=4,"Leave",IF(V263&lt;7,"1/2 Day","Full Day"))</f>
        <v>Full Day</v>
      </c>
      <c r="W264" s="45" t="str">
        <f t="shared" ref="W264" si="2854">IF(W263&lt;=4,"Leave",IF(W263&lt;7,"1/2 Day","Full Day"))</f>
        <v>Full Day</v>
      </c>
      <c r="X264" s="45" t="str">
        <f t="shared" ref="X264" si="2855">IF(X263&lt;=4,"Leave",IF(X263&lt;7,"1/2 Day","Full Day"))</f>
        <v>Full Day</v>
      </c>
      <c r="Y264" s="45" t="str">
        <f t="shared" ref="Y264" si="2856">IF(Y263&lt;=4,"Leave",IF(Y263&lt;7,"1/2 Day","Full Day"))</f>
        <v>Leave</v>
      </c>
      <c r="Z264" s="45" t="str">
        <f t="shared" ref="Z264" si="2857">IF(Z263&lt;=4,"Leave",IF(Z263&lt;7,"1/2 Day","Full Day"))</f>
        <v>Full Day</v>
      </c>
      <c r="AA264" s="45" t="str">
        <f t="shared" ref="AA264" si="2858">IF(AA263&lt;=4,"Leave",IF(AA263&lt;7,"1/2 Day","Full Day"))</f>
        <v>Leave</v>
      </c>
      <c r="AB264" s="45" t="str">
        <f t="shared" ref="AB264" si="2859">IF(AB263&lt;=4,"Leave",IF(AB263&lt;7,"1/2 Day","Full Day"))</f>
        <v>Leave</v>
      </c>
      <c r="AC264" s="45" t="str">
        <f t="shared" ref="AC264" si="2860">IF(AC263&lt;=4,"Leave",IF(AC263&lt;7,"1/2 Day","Full Day"))</f>
        <v>Leave</v>
      </c>
      <c r="AD264" s="45" t="str">
        <f t="shared" ref="AD264" si="2861">IF(AD263&lt;=4,"Leave",IF(AD263&lt;7,"1/2 Day","Full Day"))</f>
        <v>Leave</v>
      </c>
      <c r="AE264" s="45" t="str">
        <f t="shared" ref="AE264" si="2862">IF(AE263&lt;=4,"Leave",IF(AE263&lt;7,"1/2 Day","Full Day"))</f>
        <v>Leave</v>
      </c>
      <c r="AF264" s="45" t="str">
        <f t="shared" ref="AF264" si="2863">IF(AF263&lt;=4,"Leave",IF(AF263&lt;7,"1/2 Day","Full Day"))</f>
        <v>Leave</v>
      </c>
      <c r="AG264" s="45" t="str">
        <f t="shared" ref="AG264" si="2864">IF(AG263&lt;=4,"Leave",IF(AG263&lt;7,"1/2 Day","Full Day"))</f>
        <v>Leave</v>
      </c>
      <c r="AH264" s="45" t="str">
        <f t="shared" ref="AH264" si="2865">IF(AH263&lt;=4,"Leave",IF(AH263&lt;7,"1/2 Day","Full Day"))</f>
        <v>Leave</v>
      </c>
      <c r="AI264" s="45" t="str">
        <f t="shared" ref="AI264" si="2866">IF(AI263&lt;=4,"Leave",IF(AI263&lt;7,"1/2 Day","Full Day"))</f>
        <v>Leave</v>
      </c>
      <c r="AJ264" s="45" t="str">
        <f t="shared" ref="AJ264" si="2867">IF(AJ263&lt;=4,"Leave",IF(AJ263&lt;7,"1/2 Day","Full Day"))</f>
        <v>Leave</v>
      </c>
      <c r="AK264" s="45" t="str">
        <f t="shared" ref="AK264" si="2868">IF(AK263&lt;=4,"Leave",IF(AK263&lt;7,"1/2 Day","Full Day"))</f>
        <v>Leave</v>
      </c>
      <c r="AL264" s="45" t="str">
        <f t="shared" ref="AL264" si="2869">IF(AL263&lt;=4,"Leave",IF(AL263&lt;7,"1/2 Day","Full Day"))</f>
        <v>Leave</v>
      </c>
      <c r="AM264" s="40">
        <f>COUNTIF(H264:AI264,"Full Day")</f>
        <v>13</v>
      </c>
      <c r="AN264" s="40">
        <f>COUNTIF(H264:AI264,"Off")</f>
        <v>0</v>
      </c>
      <c r="AO264" s="40">
        <f>COUNTIF(H264:AL264,"Leave")</f>
        <v>18</v>
      </c>
      <c r="AP264" s="40"/>
      <c r="AQ264" s="40"/>
      <c r="AR264" s="40"/>
      <c r="AS264" s="40">
        <f>SUM(AM264:AR264)</f>
        <v>31</v>
      </c>
      <c r="AT264" s="57"/>
      <c r="AU264" s="57"/>
      <c r="AV264" s="58"/>
    </row>
    <row r="265" spans="1:48" s="62" customFormat="1" x14ac:dyDescent="0.3">
      <c r="A265" s="18">
        <f>+A258+1</f>
        <v>31</v>
      </c>
      <c r="B265" s="19" t="s">
        <v>98</v>
      </c>
      <c r="C265" s="54"/>
      <c r="D265" s="21" t="s">
        <v>96</v>
      </c>
      <c r="E265" s="55" t="s">
        <v>99</v>
      </c>
      <c r="F265" s="55"/>
      <c r="G265" s="23" t="s">
        <v>29</v>
      </c>
      <c r="H265" s="24">
        <v>0.29166666666666669</v>
      </c>
      <c r="I265" s="24">
        <v>0.30069444444444443</v>
      </c>
      <c r="J265" s="24">
        <v>0.2986111111111111</v>
      </c>
      <c r="K265" s="24">
        <v>0.29652777777777778</v>
      </c>
      <c r="L265" s="24">
        <v>0.29166666666666669</v>
      </c>
      <c r="M265" s="24"/>
      <c r="N265" s="24">
        <v>0.2902777777777778</v>
      </c>
      <c r="O265" s="24">
        <v>0.28888888888888892</v>
      </c>
      <c r="P265" s="24">
        <v>0.29166666666666669</v>
      </c>
      <c r="Q265" s="24">
        <v>0.29930555555555555</v>
      </c>
      <c r="R265" s="24">
        <v>0.29166666666666669</v>
      </c>
      <c r="S265" s="24">
        <v>0.2986111111111111</v>
      </c>
      <c r="T265" s="24">
        <v>0.29166666666666669</v>
      </c>
      <c r="U265" s="24">
        <v>0.2951388888888889</v>
      </c>
      <c r="V265" s="25">
        <v>0.2986111111111111</v>
      </c>
      <c r="W265" s="26">
        <v>0.29166666666666669</v>
      </c>
      <c r="X265" s="26">
        <v>0.29166666666666669</v>
      </c>
      <c r="Y265" s="26">
        <v>0.29166666666666669</v>
      </c>
      <c r="Z265" s="25">
        <v>0.29166666666666669</v>
      </c>
      <c r="AA265" s="27"/>
      <c r="AB265" s="25"/>
      <c r="AC265" s="25"/>
      <c r="AD265" s="28"/>
      <c r="AE265" s="28"/>
      <c r="AF265" s="29"/>
      <c r="AG265" s="24"/>
      <c r="AH265" s="29"/>
      <c r="AI265" s="29"/>
      <c r="AJ265" s="29"/>
      <c r="AK265" s="24"/>
      <c r="AL265" s="29"/>
      <c r="AM265" s="40"/>
      <c r="AN265" s="40"/>
      <c r="AO265" s="40"/>
      <c r="AP265" s="40"/>
      <c r="AQ265" s="40"/>
      <c r="AR265" s="40"/>
      <c r="AS265" s="40"/>
      <c r="AT265" s="57"/>
      <c r="AU265" s="57"/>
      <c r="AV265" s="58"/>
    </row>
    <row r="266" spans="1:48" s="62" customFormat="1" x14ac:dyDescent="0.3">
      <c r="A266" s="53"/>
      <c r="B266" s="54"/>
      <c r="C266" s="54"/>
      <c r="D266" s="54"/>
      <c r="E266" s="55"/>
      <c r="F266" s="55"/>
      <c r="G266" s="23" t="s">
        <v>30</v>
      </c>
      <c r="H266" s="33">
        <v>0.7284722222222223</v>
      </c>
      <c r="I266" s="24">
        <v>0.7402777777777777</v>
      </c>
      <c r="J266" s="24">
        <v>0.73611111111111116</v>
      </c>
      <c r="K266" s="24">
        <v>0.72916666666666663</v>
      </c>
      <c r="L266" s="24">
        <v>0.72291666666666676</v>
      </c>
      <c r="M266" s="24"/>
      <c r="N266" s="24">
        <v>0.72916666666666663</v>
      </c>
      <c r="O266" s="24">
        <v>0.73055555555555562</v>
      </c>
      <c r="P266" s="24">
        <v>0.74305555555555547</v>
      </c>
      <c r="Q266" s="24">
        <v>0.73611111111111116</v>
      </c>
      <c r="R266" s="24">
        <v>0.72986111111111107</v>
      </c>
      <c r="S266" s="24">
        <v>0.73055555555555562</v>
      </c>
      <c r="T266" s="24">
        <v>0.73263888888888884</v>
      </c>
      <c r="U266" s="24">
        <v>0.72986111111111107</v>
      </c>
      <c r="V266" s="25">
        <v>0.72916666666666663</v>
      </c>
      <c r="W266" s="26">
        <v>0.72916666666666663</v>
      </c>
      <c r="X266" s="26">
        <v>0.75208333333333333</v>
      </c>
      <c r="Y266" s="26">
        <v>0.76041666666666663</v>
      </c>
      <c r="Z266" s="25">
        <v>0.74861111111111101</v>
      </c>
      <c r="AA266" s="27"/>
      <c r="AB266" s="25"/>
      <c r="AC266" s="25"/>
      <c r="AD266" s="28"/>
      <c r="AE266" s="26"/>
      <c r="AF266" s="29"/>
      <c r="AG266" s="26"/>
      <c r="AH266" s="29"/>
      <c r="AI266" s="29"/>
      <c r="AJ266" s="26"/>
      <c r="AK266" s="26"/>
      <c r="AL266" s="29"/>
      <c r="AM266" s="40"/>
      <c r="AN266" s="40"/>
      <c r="AO266" s="40"/>
      <c r="AP266" s="40"/>
      <c r="AQ266" s="40"/>
      <c r="AR266" s="40"/>
      <c r="AS266" s="40"/>
      <c r="AT266" s="57"/>
      <c r="AU266" s="57"/>
      <c r="AV266" s="58"/>
    </row>
    <row r="267" spans="1:48" s="62" customFormat="1" x14ac:dyDescent="0.3">
      <c r="A267" s="53"/>
      <c r="B267" s="54"/>
      <c r="C267" s="54"/>
      <c r="D267" s="54"/>
      <c r="E267" s="55"/>
      <c r="F267" s="55"/>
      <c r="G267" s="23" t="s">
        <v>29</v>
      </c>
      <c r="H267" s="36"/>
      <c r="I267" s="24"/>
      <c r="J267" s="24"/>
      <c r="K267" s="24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7"/>
      <c r="W267" s="38"/>
      <c r="X267" s="35">
        <v>0.75277777777777777</v>
      </c>
      <c r="Y267" s="36"/>
      <c r="Z267" s="26"/>
      <c r="AA267" s="39"/>
      <c r="AB267" s="40"/>
      <c r="AC267" s="40"/>
      <c r="AD267" s="40"/>
      <c r="AE267" s="40"/>
      <c r="AF267" s="41"/>
      <c r="AG267" s="40"/>
      <c r="AH267" s="41"/>
      <c r="AI267" s="41"/>
      <c r="AJ267" s="41"/>
      <c r="AK267" s="40"/>
      <c r="AL267" s="41"/>
      <c r="AM267" s="40"/>
      <c r="AN267" s="40"/>
      <c r="AO267" s="40"/>
      <c r="AP267" s="40"/>
      <c r="AQ267" s="40"/>
      <c r="AR267" s="40"/>
      <c r="AS267" s="40"/>
      <c r="AT267" s="57"/>
      <c r="AU267" s="57"/>
      <c r="AV267" s="58"/>
    </row>
    <row r="268" spans="1:48" s="62" customFormat="1" x14ac:dyDescent="0.3">
      <c r="A268" s="53"/>
      <c r="B268" s="54"/>
      <c r="C268" s="54"/>
      <c r="D268" s="54"/>
      <c r="E268" s="55"/>
      <c r="F268" s="55"/>
      <c r="G268" s="23" t="s">
        <v>30</v>
      </c>
      <c r="H268" s="36"/>
      <c r="I268" s="24"/>
      <c r="J268" s="24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5"/>
      <c r="W268" s="36"/>
      <c r="X268" s="35">
        <v>0.8125</v>
      </c>
      <c r="Y268" s="36"/>
      <c r="Z268" s="26"/>
      <c r="AA268" s="42"/>
      <c r="AB268" s="26"/>
      <c r="AC268" s="40"/>
      <c r="AD268" s="40"/>
      <c r="AE268" s="40"/>
      <c r="AF268" s="41"/>
      <c r="AG268" s="43"/>
      <c r="AH268" s="41"/>
      <c r="AI268" s="41"/>
      <c r="AJ268" s="41"/>
      <c r="AK268" s="43"/>
      <c r="AL268" s="41"/>
      <c r="AM268" s="40"/>
      <c r="AN268" s="40"/>
      <c r="AO268" s="40"/>
      <c r="AP268" s="40"/>
      <c r="AQ268" s="40"/>
      <c r="AR268" s="40"/>
      <c r="AS268" s="40"/>
      <c r="AT268" s="57"/>
      <c r="AU268" s="57"/>
      <c r="AV268" s="58"/>
    </row>
    <row r="269" spans="1:48" s="62" customFormat="1" x14ac:dyDescent="0.3">
      <c r="A269" s="53"/>
      <c r="B269" s="54"/>
      <c r="C269" s="54"/>
      <c r="D269" s="54"/>
      <c r="E269" s="55"/>
      <c r="F269" s="55"/>
      <c r="G269" s="44" t="s">
        <v>31</v>
      </c>
      <c r="H269" s="45">
        <f>(H266-H265)+(H268-H267)</f>
        <v>0.43680555555555561</v>
      </c>
      <c r="I269" s="45">
        <f t="shared" ref="I269" si="2870">(I266-I265)+(I268-I267)</f>
        <v>0.43958333333333327</v>
      </c>
      <c r="J269" s="45">
        <f t="shared" ref="J269" si="2871">(J266-J265)+(J268-J267)</f>
        <v>0.43750000000000006</v>
      </c>
      <c r="K269" s="45">
        <f t="shared" ref="K269" si="2872">(K266-K265)+(K268-K267)</f>
        <v>0.43263888888888885</v>
      </c>
      <c r="L269" s="45">
        <f t="shared" ref="L269" si="2873">(L266-L265)+(L268-L267)</f>
        <v>0.43125000000000008</v>
      </c>
      <c r="M269" s="45">
        <f t="shared" ref="M269" si="2874">(M266-M265)+(M268-M267)</f>
        <v>0</v>
      </c>
      <c r="N269" s="45">
        <f t="shared" ref="N269" si="2875">(N266-N265)+(N268-N267)</f>
        <v>0.43888888888888883</v>
      </c>
      <c r="O269" s="45">
        <f t="shared" ref="O269" si="2876">(O266-O265)+(O268-O267)</f>
        <v>0.44166666666666671</v>
      </c>
      <c r="P269" s="45">
        <f t="shared" ref="P269" si="2877">(P266-P265)+(P268-P267)</f>
        <v>0.45138888888888878</v>
      </c>
      <c r="Q269" s="45">
        <f t="shared" ref="Q269" si="2878">(Q266-Q265)+(Q268-Q267)</f>
        <v>0.43680555555555561</v>
      </c>
      <c r="R269" s="45">
        <f t="shared" ref="R269" si="2879">(R266-R265)+(R268-R267)</f>
        <v>0.43819444444444439</v>
      </c>
      <c r="S269" s="45">
        <f t="shared" ref="S269" si="2880">(S266-S265)+(S268-S267)</f>
        <v>0.43194444444444452</v>
      </c>
      <c r="T269" s="45">
        <f t="shared" ref="T269" si="2881">(T266-T265)+(T268-T267)</f>
        <v>0.44097222222222215</v>
      </c>
      <c r="U269" s="45">
        <f t="shared" ref="U269" si="2882">(U266-U265)+(U268-U267)</f>
        <v>0.43472222222222218</v>
      </c>
      <c r="V269" s="45">
        <f t="shared" ref="V269" si="2883">(V266-V265)+(V268-V267)</f>
        <v>0.43055555555555552</v>
      </c>
      <c r="W269" s="45">
        <f t="shared" ref="W269" si="2884">(W266-W265)+(W268-W267)</f>
        <v>0.43749999999999994</v>
      </c>
      <c r="X269" s="45">
        <f t="shared" ref="X269" si="2885">(X266-X265)+(X268-X267)</f>
        <v>0.52013888888888893</v>
      </c>
      <c r="Y269" s="45">
        <f t="shared" ref="Y269" si="2886">(Y266-Y265)+(Y268-Y267)</f>
        <v>0.46874999999999994</v>
      </c>
      <c r="Z269" s="45">
        <f t="shared" ref="Z269" si="2887">(Z266-Z265)+(Z268-Z267)</f>
        <v>0.45694444444444432</v>
      </c>
      <c r="AA269" s="45">
        <f t="shared" ref="AA269" si="2888">(AA266-AA265)+(AA268-AA267)</f>
        <v>0</v>
      </c>
      <c r="AB269" s="45">
        <f t="shared" ref="AB269" si="2889">(AB266-AB265)+(AB268-AB267)</f>
        <v>0</v>
      </c>
      <c r="AC269" s="45">
        <f t="shared" ref="AC269" si="2890">(AC266-AC265)+(AC268-AC267)</f>
        <v>0</v>
      </c>
      <c r="AD269" s="45">
        <f t="shared" ref="AD269" si="2891">(AD266-AD265)+(AD268-AD267)</f>
        <v>0</v>
      </c>
      <c r="AE269" s="45">
        <f t="shared" ref="AE269" si="2892">(AE266-AE265)+(AE268-AE267)</f>
        <v>0</v>
      </c>
      <c r="AF269" s="45">
        <f t="shared" ref="AF269" si="2893">(AF266-AF265)+(AF268-AF267)</f>
        <v>0</v>
      </c>
      <c r="AG269" s="45">
        <f t="shared" ref="AG269" si="2894">(AG266-AG265)+(AG268-AG267)</f>
        <v>0</v>
      </c>
      <c r="AH269" s="45">
        <f t="shared" ref="AH269" si="2895">(AH266-AH265)+(AH268-AH267)</f>
        <v>0</v>
      </c>
      <c r="AI269" s="45">
        <f t="shared" ref="AI269" si="2896">(AI266-AI265)+(AI268-AI267)</f>
        <v>0</v>
      </c>
      <c r="AJ269" s="45">
        <f t="shared" ref="AJ269" si="2897">(AJ266-AJ265)+(AJ268-AJ267)</f>
        <v>0</v>
      </c>
      <c r="AK269" s="45">
        <f t="shared" ref="AK269" si="2898">(AK266-AK265)+(AK268-AK267)</f>
        <v>0</v>
      </c>
      <c r="AL269" s="45">
        <f t="shared" ref="AL269" si="2899">(AL266-AL265)+(AL268-AL267)</f>
        <v>0</v>
      </c>
      <c r="AM269" s="40"/>
      <c r="AN269" s="40"/>
      <c r="AO269" s="40"/>
      <c r="AP269" s="40"/>
      <c r="AQ269" s="40"/>
      <c r="AR269" s="40"/>
      <c r="AS269" s="40"/>
      <c r="AT269" s="57"/>
      <c r="AU269" s="57"/>
      <c r="AV269" s="58"/>
    </row>
    <row r="270" spans="1:48" s="62" customFormat="1" x14ac:dyDescent="0.3">
      <c r="A270" s="53"/>
      <c r="B270" s="54"/>
      <c r="C270" s="54"/>
      <c r="D270" s="54"/>
      <c r="E270" s="55"/>
      <c r="F270" s="55"/>
      <c r="G270" s="44" t="s">
        <v>32</v>
      </c>
      <c r="H270" s="49">
        <f>H269*24</f>
        <v>10.483333333333334</v>
      </c>
      <c r="I270" s="49">
        <f t="shared" ref="I270" si="2900">I269*24</f>
        <v>10.549999999999999</v>
      </c>
      <c r="J270" s="49">
        <f t="shared" ref="J270" si="2901">J269*24</f>
        <v>10.500000000000002</v>
      </c>
      <c r="K270" s="49">
        <f t="shared" ref="K270" si="2902">K269*24</f>
        <v>10.383333333333333</v>
      </c>
      <c r="L270" s="49">
        <f t="shared" ref="L270" si="2903">L269*24</f>
        <v>10.350000000000001</v>
      </c>
      <c r="M270" s="49">
        <f t="shared" ref="M270" si="2904">M269*24</f>
        <v>0</v>
      </c>
      <c r="N270" s="49">
        <f t="shared" ref="N270" si="2905">N269*24</f>
        <v>10.533333333333331</v>
      </c>
      <c r="O270" s="49">
        <f t="shared" ref="O270" si="2906">O269*24</f>
        <v>10.600000000000001</v>
      </c>
      <c r="P270" s="49">
        <f t="shared" ref="P270" si="2907">P269*24</f>
        <v>10.83333333333333</v>
      </c>
      <c r="Q270" s="49">
        <f t="shared" ref="Q270" si="2908">Q269*24</f>
        <v>10.483333333333334</v>
      </c>
      <c r="R270" s="49">
        <f t="shared" ref="R270" si="2909">R269*24</f>
        <v>10.516666666666666</v>
      </c>
      <c r="S270" s="49">
        <f t="shared" ref="S270" si="2910">S269*24</f>
        <v>10.366666666666669</v>
      </c>
      <c r="T270" s="49">
        <f t="shared" ref="T270" si="2911">T269*24</f>
        <v>10.583333333333332</v>
      </c>
      <c r="U270" s="49">
        <f t="shared" ref="U270" si="2912">U269*24</f>
        <v>10.433333333333332</v>
      </c>
      <c r="V270" s="49">
        <f t="shared" ref="V270" si="2913">V269*24</f>
        <v>10.333333333333332</v>
      </c>
      <c r="W270" s="49">
        <f t="shared" ref="W270" si="2914">W269*24</f>
        <v>10.499999999999998</v>
      </c>
      <c r="X270" s="49">
        <f t="shared" ref="X270" si="2915">X269*24</f>
        <v>12.483333333333334</v>
      </c>
      <c r="Y270" s="49">
        <f t="shared" ref="Y270" si="2916">Y269*24</f>
        <v>11.249999999999998</v>
      </c>
      <c r="Z270" s="49">
        <f t="shared" ref="Z270" si="2917">Z269*24</f>
        <v>10.966666666666663</v>
      </c>
      <c r="AA270" s="49">
        <f t="shared" ref="AA270" si="2918">AA269*24</f>
        <v>0</v>
      </c>
      <c r="AB270" s="49">
        <f t="shared" ref="AB270" si="2919">AB269*24</f>
        <v>0</v>
      </c>
      <c r="AC270" s="49">
        <f t="shared" ref="AC270" si="2920">AC269*24</f>
        <v>0</v>
      </c>
      <c r="AD270" s="49">
        <f t="shared" ref="AD270" si="2921">AD269*24</f>
        <v>0</v>
      </c>
      <c r="AE270" s="49">
        <f t="shared" ref="AE270" si="2922">AE269*24</f>
        <v>0</v>
      </c>
      <c r="AF270" s="49">
        <f t="shared" ref="AF270" si="2923">AF269*24</f>
        <v>0</v>
      </c>
      <c r="AG270" s="49">
        <f t="shared" ref="AG270" si="2924">AG269*24</f>
        <v>0</v>
      </c>
      <c r="AH270" s="49">
        <f t="shared" ref="AH270" si="2925">AH269*24</f>
        <v>0</v>
      </c>
      <c r="AI270" s="49">
        <f t="shared" ref="AI270" si="2926">AI269*24</f>
        <v>0</v>
      </c>
      <c r="AJ270" s="49">
        <f t="shared" ref="AJ270" si="2927">AJ269*24</f>
        <v>0</v>
      </c>
      <c r="AK270" s="49">
        <f t="shared" ref="AK270" si="2928">AK269*24</f>
        <v>0</v>
      </c>
      <c r="AL270" s="49">
        <f t="shared" ref="AL270" si="2929">AL269*24</f>
        <v>0</v>
      </c>
      <c r="AM270" s="40"/>
      <c r="AN270" s="40"/>
      <c r="AO270" s="40"/>
      <c r="AP270" s="40"/>
      <c r="AQ270" s="40"/>
      <c r="AR270" s="40"/>
      <c r="AS270" s="40"/>
      <c r="AT270" s="57"/>
      <c r="AU270" s="57"/>
      <c r="AV270" s="58"/>
    </row>
    <row r="271" spans="1:48" s="62" customFormat="1" x14ac:dyDescent="0.3">
      <c r="A271" s="53"/>
      <c r="B271" s="54"/>
      <c r="C271" s="54"/>
      <c r="D271" s="54"/>
      <c r="E271" s="55"/>
      <c r="F271" s="55"/>
      <c r="G271" s="56" t="s">
        <v>33</v>
      </c>
      <c r="H271" s="45" t="str">
        <f>IF(H270&lt;=4,"Leave",IF(H270&lt;7,"1/2 Day","Full Day"))</f>
        <v>Full Day</v>
      </c>
      <c r="I271" s="45" t="str">
        <f t="shared" ref="I271" si="2930">IF(I270&lt;=4,"Leave",IF(I270&lt;7,"1/2 Day","Full Day"))</f>
        <v>Full Day</v>
      </c>
      <c r="J271" s="45" t="str">
        <f t="shared" ref="J271" si="2931">IF(J270&lt;=4,"Leave",IF(J270&lt;7,"1/2 Day","Full Day"))</f>
        <v>Full Day</v>
      </c>
      <c r="K271" s="45" t="str">
        <f t="shared" ref="K271" si="2932">IF(K270&lt;=4,"Leave",IF(K270&lt;7,"1/2 Day","Full Day"))</f>
        <v>Full Day</v>
      </c>
      <c r="L271" s="45" t="str">
        <f t="shared" ref="L271" si="2933">IF(L270&lt;=4,"Leave",IF(L270&lt;7,"1/2 Day","Full Day"))</f>
        <v>Full Day</v>
      </c>
      <c r="M271" s="45" t="str">
        <f t="shared" ref="M271" si="2934">IF(M270&lt;=4,"Leave",IF(M270&lt;7,"1/2 Day","Full Day"))</f>
        <v>Leave</v>
      </c>
      <c r="N271" s="45" t="str">
        <f t="shared" ref="N271" si="2935">IF(N270&lt;=4,"Leave",IF(N270&lt;7,"1/2 Day","Full Day"))</f>
        <v>Full Day</v>
      </c>
      <c r="O271" s="45" t="str">
        <f t="shared" ref="O271" si="2936">IF(O270&lt;=4,"Leave",IF(O270&lt;7,"1/2 Day","Full Day"))</f>
        <v>Full Day</v>
      </c>
      <c r="P271" s="45" t="str">
        <f t="shared" ref="P271" si="2937">IF(P270&lt;=4,"Leave",IF(P270&lt;7,"1/2 Day","Full Day"))</f>
        <v>Full Day</v>
      </c>
      <c r="Q271" s="45" t="str">
        <f t="shared" ref="Q271" si="2938">IF(Q270&lt;=4,"Leave",IF(Q270&lt;7,"1/2 Day","Full Day"))</f>
        <v>Full Day</v>
      </c>
      <c r="R271" s="45" t="str">
        <f t="shared" ref="R271" si="2939">IF(R270&lt;=4,"Leave",IF(R270&lt;7,"1/2 Day","Full Day"))</f>
        <v>Full Day</v>
      </c>
      <c r="S271" s="45" t="str">
        <f t="shared" ref="S271" si="2940">IF(S270&lt;=4,"Leave",IF(S270&lt;7,"1/2 Day","Full Day"))</f>
        <v>Full Day</v>
      </c>
      <c r="T271" s="45" t="str">
        <f t="shared" ref="T271" si="2941">IF(T270&lt;=4,"Leave",IF(T270&lt;7,"1/2 Day","Full Day"))</f>
        <v>Full Day</v>
      </c>
      <c r="U271" s="45" t="str">
        <f t="shared" ref="U271" si="2942">IF(U270&lt;=4,"Leave",IF(U270&lt;7,"1/2 Day","Full Day"))</f>
        <v>Full Day</v>
      </c>
      <c r="V271" s="45" t="str">
        <f t="shared" ref="V271" si="2943">IF(V270&lt;=4,"Leave",IF(V270&lt;7,"1/2 Day","Full Day"))</f>
        <v>Full Day</v>
      </c>
      <c r="W271" s="45" t="str">
        <f t="shared" ref="W271" si="2944">IF(W270&lt;=4,"Leave",IF(W270&lt;7,"1/2 Day","Full Day"))</f>
        <v>Full Day</v>
      </c>
      <c r="X271" s="45" t="str">
        <f t="shared" ref="X271" si="2945">IF(X270&lt;=4,"Leave",IF(X270&lt;7,"1/2 Day","Full Day"))</f>
        <v>Full Day</v>
      </c>
      <c r="Y271" s="45" t="str">
        <f t="shared" ref="Y271" si="2946">IF(Y270&lt;=4,"Leave",IF(Y270&lt;7,"1/2 Day","Full Day"))</f>
        <v>Full Day</v>
      </c>
      <c r="Z271" s="45" t="str">
        <f t="shared" ref="Z271" si="2947">IF(Z270&lt;=4,"Leave",IF(Z270&lt;7,"1/2 Day","Full Day"))</f>
        <v>Full Day</v>
      </c>
      <c r="AA271" s="45" t="str">
        <f t="shared" ref="AA271" si="2948">IF(AA270&lt;=4,"Leave",IF(AA270&lt;7,"1/2 Day","Full Day"))</f>
        <v>Leave</v>
      </c>
      <c r="AB271" s="45" t="str">
        <f t="shared" ref="AB271" si="2949">IF(AB270&lt;=4,"Leave",IF(AB270&lt;7,"1/2 Day","Full Day"))</f>
        <v>Leave</v>
      </c>
      <c r="AC271" s="45" t="str">
        <f t="shared" ref="AC271" si="2950">IF(AC270&lt;=4,"Leave",IF(AC270&lt;7,"1/2 Day","Full Day"))</f>
        <v>Leave</v>
      </c>
      <c r="AD271" s="45" t="str">
        <f t="shared" ref="AD271" si="2951">IF(AD270&lt;=4,"Leave",IF(AD270&lt;7,"1/2 Day","Full Day"))</f>
        <v>Leave</v>
      </c>
      <c r="AE271" s="45" t="str">
        <f t="shared" ref="AE271" si="2952">IF(AE270&lt;=4,"Leave",IF(AE270&lt;7,"1/2 Day","Full Day"))</f>
        <v>Leave</v>
      </c>
      <c r="AF271" s="45" t="str">
        <f t="shared" ref="AF271" si="2953">IF(AF270&lt;=4,"Leave",IF(AF270&lt;7,"1/2 Day","Full Day"))</f>
        <v>Leave</v>
      </c>
      <c r="AG271" s="45" t="str">
        <f t="shared" ref="AG271" si="2954">IF(AG270&lt;=4,"Leave",IF(AG270&lt;7,"1/2 Day","Full Day"))</f>
        <v>Leave</v>
      </c>
      <c r="AH271" s="45" t="str">
        <f t="shared" ref="AH271" si="2955">IF(AH270&lt;=4,"Leave",IF(AH270&lt;7,"1/2 Day","Full Day"))</f>
        <v>Leave</v>
      </c>
      <c r="AI271" s="45" t="str">
        <f t="shared" ref="AI271" si="2956">IF(AI270&lt;=4,"Leave",IF(AI270&lt;7,"1/2 Day","Full Day"))</f>
        <v>Leave</v>
      </c>
      <c r="AJ271" s="45" t="str">
        <f t="shared" ref="AJ271" si="2957">IF(AJ270&lt;=4,"Leave",IF(AJ270&lt;7,"1/2 Day","Full Day"))</f>
        <v>Leave</v>
      </c>
      <c r="AK271" s="45" t="str">
        <f t="shared" ref="AK271" si="2958">IF(AK270&lt;=4,"Leave",IF(AK270&lt;7,"1/2 Day","Full Day"))</f>
        <v>Leave</v>
      </c>
      <c r="AL271" s="45" t="str">
        <f t="shared" ref="AL271" si="2959">IF(AL270&lt;=4,"Leave",IF(AL270&lt;7,"1/2 Day","Full Day"))</f>
        <v>Leave</v>
      </c>
      <c r="AM271" s="40"/>
      <c r="AN271" s="40"/>
      <c r="AO271" s="40"/>
      <c r="AP271" s="40"/>
      <c r="AQ271" s="40"/>
      <c r="AR271" s="40"/>
      <c r="AS271" s="40"/>
      <c r="AT271" s="57"/>
      <c r="AU271" s="57"/>
      <c r="AV271" s="58"/>
    </row>
    <row r="272" spans="1:48" ht="27.6" x14ac:dyDescent="0.3">
      <c r="A272" s="18">
        <f>+A265+1</f>
        <v>32</v>
      </c>
      <c r="B272" s="19" t="s">
        <v>100</v>
      </c>
      <c r="C272" s="20"/>
      <c r="D272" s="21" t="s">
        <v>96</v>
      </c>
      <c r="E272" s="22" t="s">
        <v>97</v>
      </c>
      <c r="F272" s="22"/>
      <c r="G272" s="23" t="s">
        <v>29</v>
      </c>
      <c r="H272" s="24">
        <v>0.34791666666666665</v>
      </c>
      <c r="I272" s="24">
        <v>0.34375</v>
      </c>
      <c r="J272" s="24">
        <v>0.33749999999999997</v>
      </c>
      <c r="K272" s="24">
        <v>0.33958333333333335</v>
      </c>
      <c r="L272" s="24">
        <v>0.34513888888888888</v>
      </c>
      <c r="M272" s="24">
        <v>0.34375</v>
      </c>
      <c r="N272" s="24">
        <v>0.34513888888888888</v>
      </c>
      <c r="O272" s="24">
        <v>0.33888888888888885</v>
      </c>
      <c r="P272" s="24">
        <v>0.33888888888888885</v>
      </c>
      <c r="Q272" s="24">
        <v>0.33888888888888885</v>
      </c>
      <c r="R272" s="24">
        <v>0.34722222222222227</v>
      </c>
      <c r="S272" s="24">
        <v>0.34097222222222223</v>
      </c>
      <c r="T272" s="24">
        <v>0.33749999999999997</v>
      </c>
      <c r="U272" s="24">
        <v>0.35486111111111113</v>
      </c>
      <c r="V272" s="25">
        <v>0.32291666666666669</v>
      </c>
      <c r="W272" s="26">
        <v>0.34097222222222223</v>
      </c>
      <c r="X272" s="26"/>
      <c r="Y272" s="26"/>
      <c r="Z272" s="25"/>
      <c r="AA272" s="27"/>
      <c r="AB272" s="25"/>
      <c r="AC272" s="25"/>
      <c r="AD272" s="28"/>
      <c r="AE272" s="28"/>
      <c r="AF272" s="29"/>
      <c r="AG272" s="24"/>
      <c r="AH272" s="29"/>
      <c r="AI272" s="29"/>
      <c r="AJ272" s="29"/>
      <c r="AK272" s="24"/>
      <c r="AL272" s="29"/>
      <c r="AM272" s="30"/>
      <c r="AN272" s="30"/>
      <c r="AO272" s="30"/>
      <c r="AP272" s="30"/>
      <c r="AQ272" s="30"/>
      <c r="AR272" s="30"/>
      <c r="AS272" s="30"/>
      <c r="AT272" s="31"/>
      <c r="AU272" s="31"/>
      <c r="AV272" s="32"/>
    </row>
    <row r="273" spans="1:48" x14ac:dyDescent="0.3">
      <c r="A273" s="18"/>
      <c r="B273" s="20"/>
      <c r="C273" s="20"/>
      <c r="D273" s="20"/>
      <c r="E273" s="22"/>
      <c r="F273" s="22"/>
      <c r="G273" s="23" t="s">
        <v>30</v>
      </c>
      <c r="H273" s="33">
        <v>0.72638888888888886</v>
      </c>
      <c r="I273" s="24">
        <v>0.81944444444444453</v>
      </c>
      <c r="J273" s="24">
        <v>0.74444444444444446</v>
      </c>
      <c r="K273" s="24">
        <v>0.74791666666666667</v>
      </c>
      <c r="L273" s="24">
        <v>0.73611111111111116</v>
      </c>
      <c r="M273" s="24">
        <v>0.73958333333333337</v>
      </c>
      <c r="N273" s="24">
        <v>0.73611111111111116</v>
      </c>
      <c r="O273" s="24">
        <v>0.73958333333333337</v>
      </c>
      <c r="P273" s="24">
        <v>0.73472222222222217</v>
      </c>
      <c r="Q273" s="24">
        <v>0.73263888888888884</v>
      </c>
      <c r="R273" s="24">
        <v>0.74652777777777779</v>
      </c>
      <c r="S273" s="24">
        <v>0.74861111111111101</v>
      </c>
      <c r="T273" s="24">
        <v>0.74513888888888891</v>
      </c>
      <c r="U273" s="24">
        <v>0.73402777777777783</v>
      </c>
      <c r="V273" s="25">
        <v>0.75</v>
      </c>
      <c r="W273" s="26">
        <v>0.74861111111111101</v>
      </c>
      <c r="X273" s="26"/>
      <c r="Y273" s="26"/>
      <c r="Z273" s="25"/>
      <c r="AA273" s="27"/>
      <c r="AB273" s="25"/>
      <c r="AC273" s="25"/>
      <c r="AD273" s="28"/>
      <c r="AE273" s="26"/>
      <c r="AF273" s="29"/>
      <c r="AG273" s="26"/>
      <c r="AH273" s="29"/>
      <c r="AI273" s="29"/>
      <c r="AJ273" s="26"/>
      <c r="AK273" s="26"/>
      <c r="AL273" s="29"/>
      <c r="AM273" s="30"/>
      <c r="AN273" s="30"/>
      <c r="AO273" s="30"/>
      <c r="AP273" s="30"/>
      <c r="AQ273" s="30"/>
      <c r="AR273" s="30"/>
      <c r="AS273" s="30"/>
      <c r="AT273" s="31"/>
      <c r="AU273" s="31"/>
      <c r="AV273" s="34"/>
    </row>
    <row r="274" spans="1:48" x14ac:dyDescent="0.3">
      <c r="A274" s="18"/>
      <c r="B274" s="20"/>
      <c r="C274" s="20"/>
      <c r="D274" s="20"/>
      <c r="E274" s="22"/>
      <c r="F274" s="22"/>
      <c r="G274" s="23" t="s">
        <v>29</v>
      </c>
      <c r="H274" s="35">
        <v>0.7284722222222223</v>
      </c>
      <c r="I274" s="24"/>
      <c r="J274" s="24"/>
      <c r="K274" s="24"/>
      <c r="L274" s="36"/>
      <c r="M274" s="36"/>
      <c r="N274" s="36"/>
      <c r="O274" s="36"/>
      <c r="P274" s="36"/>
      <c r="Q274" s="36"/>
      <c r="R274" s="36"/>
      <c r="S274" s="36"/>
      <c r="T274" s="35">
        <v>0.74722222222222223</v>
      </c>
      <c r="U274" s="35">
        <v>0.73611111111111116</v>
      </c>
      <c r="V274" s="37"/>
      <c r="W274" s="38"/>
      <c r="X274" s="36"/>
      <c r="Y274" s="36"/>
      <c r="Z274" s="26"/>
      <c r="AA274" s="39"/>
      <c r="AB274" s="40"/>
      <c r="AC274" s="40"/>
      <c r="AD274" s="40"/>
      <c r="AE274" s="40"/>
      <c r="AF274" s="41"/>
      <c r="AG274" s="40"/>
      <c r="AH274" s="41"/>
      <c r="AI274" s="41"/>
      <c r="AJ274" s="41"/>
      <c r="AK274" s="40"/>
      <c r="AL274" s="41"/>
      <c r="AM274" s="30"/>
      <c r="AN274" s="30"/>
      <c r="AO274" s="30"/>
      <c r="AP274" s="30"/>
      <c r="AQ274" s="30"/>
      <c r="AR274" s="30"/>
      <c r="AS274" s="30"/>
      <c r="AT274" s="31"/>
      <c r="AU274" s="31"/>
      <c r="AV274" s="34"/>
    </row>
    <row r="275" spans="1:48" x14ac:dyDescent="0.3">
      <c r="A275" s="18"/>
      <c r="B275" s="20"/>
      <c r="C275" s="20"/>
      <c r="D275" s="20"/>
      <c r="E275" s="22"/>
      <c r="F275" s="22"/>
      <c r="G275" s="23" t="s">
        <v>30</v>
      </c>
      <c r="H275" s="218">
        <v>1.1458333333333333</v>
      </c>
      <c r="I275" s="24"/>
      <c r="J275" s="24"/>
      <c r="K275" s="36"/>
      <c r="L275" s="36"/>
      <c r="M275" s="36"/>
      <c r="N275" s="36"/>
      <c r="O275" s="36"/>
      <c r="P275" s="36"/>
      <c r="Q275" s="36"/>
      <c r="R275" s="36"/>
      <c r="S275" s="36"/>
      <c r="T275" s="218">
        <v>1.1187500000000001</v>
      </c>
      <c r="U275" s="218">
        <v>1.1215277777777779</v>
      </c>
      <c r="V275" s="35"/>
      <c r="W275" s="36"/>
      <c r="X275" s="36"/>
      <c r="Y275" s="36"/>
      <c r="Z275" s="26"/>
      <c r="AA275" s="42"/>
      <c r="AB275" s="26"/>
      <c r="AC275" s="40"/>
      <c r="AD275" s="40"/>
      <c r="AE275" s="40"/>
      <c r="AF275" s="41"/>
      <c r="AG275" s="43"/>
      <c r="AH275" s="41"/>
      <c r="AI275" s="41"/>
      <c r="AJ275" s="41"/>
      <c r="AK275" s="43"/>
      <c r="AL275" s="41"/>
      <c r="AM275" s="30"/>
      <c r="AN275" s="30"/>
      <c r="AO275" s="30"/>
      <c r="AP275" s="30"/>
      <c r="AQ275" s="30"/>
      <c r="AR275" s="30"/>
      <c r="AS275" s="30"/>
      <c r="AT275" s="31"/>
      <c r="AU275" s="31"/>
      <c r="AV275" s="34"/>
    </row>
    <row r="276" spans="1:48" x14ac:dyDescent="0.3">
      <c r="A276" s="18"/>
      <c r="B276" s="20"/>
      <c r="C276" s="20"/>
      <c r="D276" s="20"/>
      <c r="E276" s="22"/>
      <c r="F276" s="22"/>
      <c r="G276" s="44" t="s">
        <v>31</v>
      </c>
      <c r="H276" s="45">
        <f>(H273-H272)+(H275-H274)</f>
        <v>0.79583333333333317</v>
      </c>
      <c r="I276" s="45">
        <f t="shared" ref="I276" si="2960">(I273-I272)+(I275-I274)</f>
        <v>0.47569444444444453</v>
      </c>
      <c r="J276" s="45">
        <f t="shared" ref="J276" si="2961">(J273-J272)+(J275-J274)</f>
        <v>0.4069444444444445</v>
      </c>
      <c r="K276" s="45">
        <f t="shared" ref="K276" si="2962">(K273-K272)+(K275-K274)</f>
        <v>0.40833333333333333</v>
      </c>
      <c r="L276" s="45">
        <f t="shared" ref="L276" si="2963">(L273-L272)+(L275-L274)</f>
        <v>0.39097222222222228</v>
      </c>
      <c r="M276" s="45">
        <f t="shared" ref="M276" si="2964">(M273-M272)+(M275-M274)</f>
        <v>0.39583333333333337</v>
      </c>
      <c r="N276" s="45">
        <f t="shared" ref="N276" si="2965">(N273-N272)+(N275-N274)</f>
        <v>0.39097222222222228</v>
      </c>
      <c r="O276" s="45">
        <f t="shared" ref="O276" si="2966">(O273-O272)+(O275-O274)</f>
        <v>0.40069444444444452</v>
      </c>
      <c r="P276" s="45">
        <f t="shared" ref="P276" si="2967">(P273-P272)+(P275-P274)</f>
        <v>0.39583333333333331</v>
      </c>
      <c r="Q276" s="45">
        <f t="shared" ref="Q276" si="2968">(Q273-Q272)+(Q275-Q274)</f>
        <v>0.39374999999999999</v>
      </c>
      <c r="R276" s="45">
        <f t="shared" ref="R276" si="2969">(R273-R272)+(R275-R274)</f>
        <v>0.39930555555555552</v>
      </c>
      <c r="S276" s="45">
        <f t="shared" ref="S276" si="2970">(S273-S272)+(S275-S274)</f>
        <v>0.40763888888888877</v>
      </c>
      <c r="T276" s="45">
        <f t="shared" ref="T276" si="2971">(T273-T272)+(T275-T274)</f>
        <v>0.77916666666666679</v>
      </c>
      <c r="U276" s="45">
        <f t="shared" ref="U276" si="2972">(U273-U272)+(U275-U274)</f>
        <v>0.76458333333333339</v>
      </c>
      <c r="V276" s="45">
        <f t="shared" ref="V276" si="2973">(V273-V272)+(V275-V274)</f>
        <v>0.42708333333333331</v>
      </c>
      <c r="W276" s="45">
        <f t="shared" ref="W276" si="2974">(W273-W272)+(W275-W274)</f>
        <v>0.40763888888888877</v>
      </c>
      <c r="X276" s="45">
        <f t="shared" ref="X276" si="2975">(X273-X272)+(X275-X274)</f>
        <v>0</v>
      </c>
      <c r="Y276" s="45">
        <f t="shared" ref="Y276" si="2976">(Y273-Y272)+(Y275-Y274)</f>
        <v>0</v>
      </c>
      <c r="Z276" s="45">
        <f t="shared" ref="Z276" si="2977">(Z273-Z272)+(Z275-Z274)</f>
        <v>0</v>
      </c>
      <c r="AA276" s="45">
        <f t="shared" ref="AA276" si="2978">(AA273-AA272)+(AA275-AA274)</f>
        <v>0</v>
      </c>
      <c r="AB276" s="45">
        <f t="shared" ref="AB276" si="2979">(AB273-AB272)+(AB275-AB274)</f>
        <v>0</v>
      </c>
      <c r="AC276" s="45">
        <f t="shared" ref="AC276" si="2980">(AC273-AC272)+(AC275-AC274)</f>
        <v>0</v>
      </c>
      <c r="AD276" s="45">
        <f t="shared" ref="AD276" si="2981">(AD273-AD272)+(AD275-AD274)</f>
        <v>0</v>
      </c>
      <c r="AE276" s="45">
        <f t="shared" ref="AE276" si="2982">(AE273-AE272)+(AE275-AE274)</f>
        <v>0</v>
      </c>
      <c r="AF276" s="45">
        <f t="shared" ref="AF276" si="2983">(AF273-AF272)+(AF275-AF274)</f>
        <v>0</v>
      </c>
      <c r="AG276" s="45">
        <f t="shared" ref="AG276" si="2984">(AG273-AG272)+(AG275-AG274)</f>
        <v>0</v>
      </c>
      <c r="AH276" s="45">
        <f t="shared" ref="AH276" si="2985">(AH273-AH272)+(AH275-AH274)</f>
        <v>0</v>
      </c>
      <c r="AI276" s="45">
        <f t="shared" ref="AI276" si="2986">(AI273-AI272)+(AI275-AI274)</f>
        <v>0</v>
      </c>
      <c r="AJ276" s="45">
        <f t="shared" ref="AJ276" si="2987">(AJ273-AJ272)+(AJ275-AJ274)</f>
        <v>0</v>
      </c>
      <c r="AK276" s="45">
        <f t="shared" ref="AK276" si="2988">(AK273-AK272)+(AK275-AK274)</f>
        <v>0</v>
      </c>
      <c r="AL276" s="45">
        <f t="shared" ref="AL276" si="2989">(AL273-AL272)+(AL275-AL274)</f>
        <v>0</v>
      </c>
      <c r="AM276" s="30"/>
      <c r="AN276" s="30"/>
      <c r="AO276" s="30"/>
      <c r="AP276" s="30"/>
      <c r="AQ276" s="30"/>
      <c r="AR276" s="30"/>
      <c r="AS276" s="30"/>
      <c r="AT276" s="31"/>
      <c r="AU276" s="31"/>
      <c r="AV276" s="34"/>
    </row>
    <row r="277" spans="1:48" x14ac:dyDescent="0.3">
      <c r="A277" s="18"/>
      <c r="B277" s="20"/>
      <c r="C277" s="20"/>
      <c r="D277" s="20"/>
      <c r="E277" s="22"/>
      <c r="F277" s="22"/>
      <c r="G277" s="44" t="s">
        <v>32</v>
      </c>
      <c r="H277" s="49">
        <f>H276*24</f>
        <v>19.099999999999994</v>
      </c>
      <c r="I277" s="49">
        <f t="shared" ref="I277" si="2990">I276*24</f>
        <v>11.416666666666668</v>
      </c>
      <c r="J277" s="49">
        <f t="shared" ref="J277" si="2991">J276*24</f>
        <v>9.7666666666666675</v>
      </c>
      <c r="K277" s="49">
        <f t="shared" ref="K277" si="2992">K276*24</f>
        <v>9.8000000000000007</v>
      </c>
      <c r="L277" s="49">
        <f t="shared" ref="L277" si="2993">L276*24</f>
        <v>9.3833333333333346</v>
      </c>
      <c r="M277" s="49">
        <f t="shared" ref="M277" si="2994">M276*24</f>
        <v>9.5</v>
      </c>
      <c r="N277" s="49">
        <f t="shared" ref="N277" si="2995">N276*24</f>
        <v>9.3833333333333346</v>
      </c>
      <c r="O277" s="49">
        <f t="shared" ref="O277" si="2996">O276*24</f>
        <v>9.6166666666666689</v>
      </c>
      <c r="P277" s="49">
        <f t="shared" ref="P277" si="2997">P276*24</f>
        <v>9.5</v>
      </c>
      <c r="Q277" s="49">
        <f t="shared" ref="Q277" si="2998">Q276*24</f>
        <v>9.4499999999999993</v>
      </c>
      <c r="R277" s="49">
        <f t="shared" ref="R277" si="2999">R276*24</f>
        <v>9.5833333333333321</v>
      </c>
      <c r="S277" s="49">
        <f t="shared" ref="S277" si="3000">S276*24</f>
        <v>9.7833333333333314</v>
      </c>
      <c r="T277" s="49">
        <f t="shared" ref="T277" si="3001">T276*24</f>
        <v>18.700000000000003</v>
      </c>
      <c r="U277" s="49">
        <f t="shared" ref="U277" si="3002">U276*24</f>
        <v>18.350000000000001</v>
      </c>
      <c r="V277" s="49">
        <f t="shared" ref="V277" si="3003">V276*24</f>
        <v>10.25</v>
      </c>
      <c r="W277" s="49">
        <f t="shared" ref="W277" si="3004">W276*24</f>
        <v>9.7833333333333314</v>
      </c>
      <c r="X277" s="49">
        <f t="shared" ref="X277" si="3005">X276*24</f>
        <v>0</v>
      </c>
      <c r="Y277" s="49">
        <f t="shared" ref="Y277" si="3006">Y276*24</f>
        <v>0</v>
      </c>
      <c r="Z277" s="49">
        <f t="shared" ref="Z277" si="3007">Z276*24</f>
        <v>0</v>
      </c>
      <c r="AA277" s="49">
        <f t="shared" ref="AA277" si="3008">AA276*24</f>
        <v>0</v>
      </c>
      <c r="AB277" s="49">
        <f t="shared" ref="AB277" si="3009">AB276*24</f>
        <v>0</v>
      </c>
      <c r="AC277" s="49">
        <f t="shared" ref="AC277" si="3010">AC276*24</f>
        <v>0</v>
      </c>
      <c r="AD277" s="49">
        <f t="shared" ref="AD277" si="3011">AD276*24</f>
        <v>0</v>
      </c>
      <c r="AE277" s="49">
        <f t="shared" ref="AE277" si="3012">AE276*24</f>
        <v>0</v>
      </c>
      <c r="AF277" s="49">
        <f t="shared" ref="AF277" si="3013">AF276*24</f>
        <v>0</v>
      </c>
      <c r="AG277" s="49">
        <f t="shared" ref="AG277" si="3014">AG276*24</f>
        <v>0</v>
      </c>
      <c r="AH277" s="49">
        <f t="shared" ref="AH277" si="3015">AH276*24</f>
        <v>0</v>
      </c>
      <c r="AI277" s="49">
        <f t="shared" ref="AI277" si="3016">AI276*24</f>
        <v>0</v>
      </c>
      <c r="AJ277" s="49">
        <f t="shared" ref="AJ277" si="3017">AJ276*24</f>
        <v>0</v>
      </c>
      <c r="AK277" s="49">
        <f t="shared" ref="AK277" si="3018">AK276*24</f>
        <v>0</v>
      </c>
      <c r="AL277" s="49">
        <f t="shared" ref="AL277" si="3019">AL276*24</f>
        <v>0</v>
      </c>
      <c r="AM277" s="30"/>
      <c r="AN277" s="30"/>
      <c r="AO277" s="30"/>
      <c r="AP277" s="30"/>
      <c r="AQ277" s="30"/>
      <c r="AR277" s="30"/>
      <c r="AS277" s="30"/>
      <c r="AT277" s="31"/>
      <c r="AU277" s="31"/>
      <c r="AV277" s="34"/>
    </row>
    <row r="278" spans="1:48" s="62" customFormat="1" x14ac:dyDescent="0.3">
      <c r="A278" s="53"/>
      <c r="B278" s="54"/>
      <c r="C278" s="54"/>
      <c r="D278" s="54"/>
      <c r="E278" s="55"/>
      <c r="F278" s="55"/>
      <c r="G278" s="56" t="s">
        <v>33</v>
      </c>
      <c r="H278" s="45" t="str">
        <f>IF(H277&lt;=4,"Leave",IF(H277&lt;7,"1/2 Day","Full Day"))</f>
        <v>Full Day</v>
      </c>
      <c r="I278" s="45" t="str">
        <f t="shared" ref="I278" si="3020">IF(I277&lt;=4,"Leave",IF(I277&lt;7,"1/2 Day","Full Day"))</f>
        <v>Full Day</v>
      </c>
      <c r="J278" s="45" t="str">
        <f t="shared" ref="J278" si="3021">IF(J277&lt;=4,"Leave",IF(J277&lt;7,"1/2 Day","Full Day"))</f>
        <v>Full Day</v>
      </c>
      <c r="K278" s="45" t="str">
        <f t="shared" ref="K278" si="3022">IF(K277&lt;=4,"Leave",IF(K277&lt;7,"1/2 Day","Full Day"))</f>
        <v>Full Day</v>
      </c>
      <c r="L278" s="45" t="str">
        <f t="shared" ref="L278" si="3023">IF(L277&lt;=4,"Leave",IF(L277&lt;7,"1/2 Day","Full Day"))</f>
        <v>Full Day</v>
      </c>
      <c r="M278" s="45" t="str">
        <f t="shared" ref="M278" si="3024">IF(M277&lt;=4,"Leave",IF(M277&lt;7,"1/2 Day","Full Day"))</f>
        <v>Full Day</v>
      </c>
      <c r="N278" s="45" t="str">
        <f t="shared" ref="N278" si="3025">IF(N277&lt;=4,"Leave",IF(N277&lt;7,"1/2 Day","Full Day"))</f>
        <v>Full Day</v>
      </c>
      <c r="O278" s="45" t="str">
        <f t="shared" ref="O278" si="3026">IF(O277&lt;=4,"Leave",IF(O277&lt;7,"1/2 Day","Full Day"))</f>
        <v>Full Day</v>
      </c>
      <c r="P278" s="45" t="str">
        <f t="shared" ref="P278" si="3027">IF(P277&lt;=4,"Leave",IF(P277&lt;7,"1/2 Day","Full Day"))</f>
        <v>Full Day</v>
      </c>
      <c r="Q278" s="45" t="str">
        <f t="shared" ref="Q278" si="3028">IF(Q277&lt;=4,"Leave",IF(Q277&lt;7,"1/2 Day","Full Day"))</f>
        <v>Full Day</v>
      </c>
      <c r="R278" s="45" t="str">
        <f t="shared" ref="R278" si="3029">IF(R277&lt;=4,"Leave",IF(R277&lt;7,"1/2 Day","Full Day"))</f>
        <v>Full Day</v>
      </c>
      <c r="S278" s="45" t="str">
        <f t="shared" ref="S278" si="3030">IF(S277&lt;=4,"Leave",IF(S277&lt;7,"1/2 Day","Full Day"))</f>
        <v>Full Day</v>
      </c>
      <c r="T278" s="45" t="str">
        <f t="shared" ref="T278" si="3031">IF(T277&lt;=4,"Leave",IF(T277&lt;7,"1/2 Day","Full Day"))</f>
        <v>Full Day</v>
      </c>
      <c r="U278" s="45" t="str">
        <f t="shared" ref="U278" si="3032">IF(U277&lt;=4,"Leave",IF(U277&lt;7,"1/2 Day","Full Day"))</f>
        <v>Full Day</v>
      </c>
      <c r="V278" s="45" t="str">
        <f t="shared" ref="V278" si="3033">IF(V277&lt;=4,"Leave",IF(V277&lt;7,"1/2 Day","Full Day"))</f>
        <v>Full Day</v>
      </c>
      <c r="W278" s="45" t="str">
        <f t="shared" ref="W278" si="3034">IF(W277&lt;=4,"Leave",IF(W277&lt;7,"1/2 Day","Full Day"))</f>
        <v>Full Day</v>
      </c>
      <c r="X278" s="45" t="str">
        <f t="shared" ref="X278" si="3035">IF(X277&lt;=4,"Leave",IF(X277&lt;7,"1/2 Day","Full Day"))</f>
        <v>Leave</v>
      </c>
      <c r="Y278" s="45" t="str">
        <f t="shared" ref="Y278" si="3036">IF(Y277&lt;=4,"Leave",IF(Y277&lt;7,"1/2 Day","Full Day"))</f>
        <v>Leave</v>
      </c>
      <c r="Z278" s="45" t="str">
        <f t="shared" ref="Z278" si="3037">IF(Z277&lt;=4,"Leave",IF(Z277&lt;7,"1/2 Day","Full Day"))</f>
        <v>Leave</v>
      </c>
      <c r="AA278" s="45" t="str">
        <f t="shared" ref="AA278" si="3038">IF(AA277&lt;=4,"Leave",IF(AA277&lt;7,"1/2 Day","Full Day"))</f>
        <v>Leave</v>
      </c>
      <c r="AB278" s="45" t="str">
        <f t="shared" ref="AB278" si="3039">IF(AB277&lt;=4,"Leave",IF(AB277&lt;7,"1/2 Day","Full Day"))</f>
        <v>Leave</v>
      </c>
      <c r="AC278" s="45" t="str">
        <f t="shared" ref="AC278" si="3040">IF(AC277&lt;=4,"Leave",IF(AC277&lt;7,"1/2 Day","Full Day"))</f>
        <v>Leave</v>
      </c>
      <c r="AD278" s="45" t="str">
        <f t="shared" ref="AD278" si="3041">IF(AD277&lt;=4,"Leave",IF(AD277&lt;7,"1/2 Day","Full Day"))</f>
        <v>Leave</v>
      </c>
      <c r="AE278" s="45" t="str">
        <f t="shared" ref="AE278" si="3042">IF(AE277&lt;=4,"Leave",IF(AE277&lt;7,"1/2 Day","Full Day"))</f>
        <v>Leave</v>
      </c>
      <c r="AF278" s="45" t="str">
        <f t="shared" ref="AF278" si="3043">IF(AF277&lt;=4,"Leave",IF(AF277&lt;7,"1/2 Day","Full Day"))</f>
        <v>Leave</v>
      </c>
      <c r="AG278" s="45" t="str">
        <f t="shared" ref="AG278" si="3044">IF(AG277&lt;=4,"Leave",IF(AG277&lt;7,"1/2 Day","Full Day"))</f>
        <v>Leave</v>
      </c>
      <c r="AH278" s="45" t="str">
        <f t="shared" ref="AH278" si="3045">IF(AH277&lt;=4,"Leave",IF(AH277&lt;7,"1/2 Day","Full Day"))</f>
        <v>Leave</v>
      </c>
      <c r="AI278" s="45" t="str">
        <f t="shared" ref="AI278" si="3046">IF(AI277&lt;=4,"Leave",IF(AI277&lt;7,"1/2 Day","Full Day"))</f>
        <v>Leave</v>
      </c>
      <c r="AJ278" s="45" t="str">
        <f t="shared" ref="AJ278" si="3047">IF(AJ277&lt;=4,"Leave",IF(AJ277&lt;7,"1/2 Day","Full Day"))</f>
        <v>Leave</v>
      </c>
      <c r="AK278" s="45" t="str">
        <f t="shared" ref="AK278" si="3048">IF(AK277&lt;=4,"Leave",IF(AK277&lt;7,"1/2 Day","Full Day"))</f>
        <v>Leave</v>
      </c>
      <c r="AL278" s="45" t="str">
        <f t="shared" ref="AL278" si="3049">IF(AL277&lt;=4,"Leave",IF(AL277&lt;7,"1/2 Day","Full Day"))</f>
        <v>Leave</v>
      </c>
      <c r="AM278" s="40">
        <f>COUNTIF(H278:AI278,"Full Day")</f>
        <v>16</v>
      </c>
      <c r="AN278" s="40">
        <f>COUNTIF(H278:AI278,"Off")</f>
        <v>0</v>
      </c>
      <c r="AO278" s="40">
        <f>COUNTIF(H278:AL278,"Leave")</f>
        <v>15</v>
      </c>
      <c r="AP278" s="40">
        <v>0</v>
      </c>
      <c r="AQ278" s="40">
        <v>0</v>
      </c>
      <c r="AR278" s="40">
        <v>0</v>
      </c>
      <c r="AS278" s="40">
        <f>SUM(AM278:AR278)</f>
        <v>31</v>
      </c>
      <c r="AT278" s="57"/>
      <c r="AU278" s="57"/>
      <c r="AV278" s="58"/>
    </row>
    <row r="279" spans="1:48" ht="27.6" x14ac:dyDescent="0.3">
      <c r="A279" s="18">
        <f>+A272+1</f>
        <v>33</v>
      </c>
      <c r="B279" s="19" t="s">
        <v>101</v>
      </c>
      <c r="C279" s="20"/>
      <c r="D279" s="21" t="s">
        <v>96</v>
      </c>
      <c r="E279" s="22" t="s">
        <v>97</v>
      </c>
      <c r="F279" s="22"/>
      <c r="G279" s="23" t="s">
        <v>29</v>
      </c>
      <c r="H279" s="24">
        <v>0.36180555555555555</v>
      </c>
      <c r="I279" s="24">
        <v>0.37986111111111115</v>
      </c>
      <c r="J279" s="24">
        <v>0.36944444444444446</v>
      </c>
      <c r="K279" s="24">
        <v>0.36458333333333331</v>
      </c>
      <c r="L279" s="24">
        <v>0.37152777777777773</v>
      </c>
      <c r="M279" s="24">
        <v>0.36736111111111108</v>
      </c>
      <c r="N279" s="24">
        <v>0.37083333333333335</v>
      </c>
      <c r="O279" s="24">
        <v>0.38263888888888892</v>
      </c>
      <c r="P279" s="24">
        <v>0.36805555555555558</v>
      </c>
      <c r="Q279" s="24">
        <v>0.36180555555555555</v>
      </c>
      <c r="R279" s="24"/>
      <c r="S279" s="24"/>
      <c r="T279" s="24"/>
      <c r="U279" s="24"/>
      <c r="V279" s="25"/>
      <c r="W279" s="26"/>
      <c r="X279" s="26">
        <v>0.3743055555555555</v>
      </c>
      <c r="Y279" s="26">
        <v>0.35972222222222222</v>
      </c>
      <c r="Z279" s="25"/>
      <c r="AA279" s="27"/>
      <c r="AB279" s="25"/>
      <c r="AC279" s="25"/>
      <c r="AD279" s="28"/>
      <c r="AE279" s="28"/>
      <c r="AF279" s="29"/>
      <c r="AG279" s="24"/>
      <c r="AH279" s="29"/>
      <c r="AI279" s="29"/>
      <c r="AJ279" s="29"/>
      <c r="AK279" s="24"/>
      <c r="AL279" s="29"/>
      <c r="AM279" s="30"/>
      <c r="AN279" s="30"/>
      <c r="AO279" s="30"/>
      <c r="AP279" s="30"/>
      <c r="AQ279" s="30"/>
      <c r="AR279" s="30"/>
      <c r="AS279" s="30"/>
      <c r="AT279" s="31"/>
      <c r="AU279" s="31"/>
      <c r="AV279" s="32"/>
    </row>
    <row r="280" spans="1:48" x14ac:dyDescent="0.3">
      <c r="A280" s="18"/>
      <c r="B280" s="20"/>
      <c r="C280" s="20"/>
      <c r="D280" s="20"/>
      <c r="E280" s="22"/>
      <c r="F280" s="22"/>
      <c r="G280" s="23" t="s">
        <v>30</v>
      </c>
      <c r="H280" s="33">
        <v>0.76111111111111107</v>
      </c>
      <c r="I280" s="24">
        <v>0.7631944444444444</v>
      </c>
      <c r="J280" s="24">
        <v>0.75</v>
      </c>
      <c r="K280" s="24">
        <v>0.74305555555555547</v>
      </c>
      <c r="L280" s="24">
        <v>0.74513888888888891</v>
      </c>
      <c r="M280" s="24">
        <v>0.75</v>
      </c>
      <c r="N280" s="24">
        <v>0.75</v>
      </c>
      <c r="O280" s="24">
        <v>0.75</v>
      </c>
      <c r="P280" s="24">
        <v>0.76388888888888884</v>
      </c>
      <c r="Q280" s="24">
        <v>0.75</v>
      </c>
      <c r="R280" s="24"/>
      <c r="S280" s="24"/>
      <c r="T280" s="24"/>
      <c r="U280" s="24"/>
      <c r="V280" s="25"/>
      <c r="W280" s="26"/>
      <c r="X280" s="26">
        <v>0.73958333333333337</v>
      </c>
      <c r="Y280" s="26">
        <v>0.74513888888888891</v>
      </c>
      <c r="Z280" s="25"/>
      <c r="AA280" s="27"/>
      <c r="AB280" s="25"/>
      <c r="AC280" s="25"/>
      <c r="AD280" s="28"/>
      <c r="AE280" s="26"/>
      <c r="AF280" s="29"/>
      <c r="AG280" s="26"/>
      <c r="AH280" s="29"/>
      <c r="AI280" s="29"/>
      <c r="AJ280" s="26"/>
      <c r="AK280" s="26"/>
      <c r="AL280" s="29"/>
      <c r="AM280" s="30"/>
      <c r="AN280" s="30"/>
      <c r="AO280" s="30"/>
      <c r="AP280" s="30"/>
      <c r="AQ280" s="30"/>
      <c r="AR280" s="30"/>
      <c r="AS280" s="30"/>
      <c r="AT280" s="31"/>
      <c r="AU280" s="31"/>
      <c r="AV280" s="34"/>
    </row>
    <row r="281" spans="1:48" x14ac:dyDescent="0.3">
      <c r="A281" s="18"/>
      <c r="B281" s="20"/>
      <c r="C281" s="20"/>
      <c r="D281" s="20"/>
      <c r="E281" s="22"/>
      <c r="F281" s="22"/>
      <c r="G281" s="23" t="s">
        <v>29</v>
      </c>
      <c r="H281" s="36"/>
      <c r="I281" s="24"/>
      <c r="J281" s="24"/>
      <c r="K281" s="24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7"/>
      <c r="W281" s="38"/>
      <c r="X281" s="36" t="s">
        <v>213</v>
      </c>
      <c r="Y281" s="36"/>
      <c r="Z281" s="26"/>
      <c r="AA281" s="39"/>
      <c r="AB281" s="40"/>
      <c r="AC281" s="40"/>
      <c r="AD281" s="40"/>
      <c r="AE281" s="40"/>
      <c r="AF281" s="41"/>
      <c r="AG281" s="40"/>
      <c r="AH281" s="41"/>
      <c r="AI281" s="41"/>
      <c r="AJ281" s="41"/>
      <c r="AK281" s="40"/>
      <c r="AL281" s="41"/>
      <c r="AM281" s="30"/>
      <c r="AN281" s="30"/>
      <c r="AO281" s="30"/>
      <c r="AP281" s="30"/>
      <c r="AQ281" s="30"/>
      <c r="AR281" s="30"/>
      <c r="AS281" s="30"/>
      <c r="AT281" s="31"/>
      <c r="AU281" s="31"/>
      <c r="AV281" s="34"/>
    </row>
    <row r="282" spans="1:48" x14ac:dyDescent="0.3">
      <c r="A282" s="18"/>
      <c r="B282" s="20"/>
      <c r="C282" s="20"/>
      <c r="D282" s="20"/>
      <c r="E282" s="22"/>
      <c r="F282" s="22"/>
      <c r="G282" s="23" t="s">
        <v>30</v>
      </c>
      <c r="H282" s="36"/>
      <c r="I282" s="24"/>
      <c r="J282" s="24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5"/>
      <c r="W282" s="36"/>
      <c r="X282" s="36"/>
      <c r="Y282" s="36"/>
      <c r="Z282" s="26"/>
      <c r="AA282" s="42"/>
      <c r="AB282" s="26"/>
      <c r="AC282" s="40"/>
      <c r="AD282" s="40"/>
      <c r="AE282" s="40"/>
      <c r="AF282" s="41"/>
      <c r="AG282" s="43"/>
      <c r="AH282" s="41"/>
      <c r="AI282" s="41"/>
      <c r="AJ282" s="41"/>
      <c r="AK282" s="43"/>
      <c r="AL282" s="41"/>
      <c r="AM282" s="30"/>
      <c r="AN282" s="30"/>
      <c r="AO282" s="30"/>
      <c r="AP282" s="30"/>
      <c r="AQ282" s="30"/>
      <c r="AR282" s="30"/>
      <c r="AS282" s="30"/>
      <c r="AT282" s="31"/>
      <c r="AU282" s="31"/>
      <c r="AV282" s="34"/>
    </row>
    <row r="283" spans="1:48" x14ac:dyDescent="0.3">
      <c r="A283" s="18"/>
      <c r="B283" s="20"/>
      <c r="C283" s="20"/>
      <c r="D283" s="20"/>
      <c r="E283" s="22"/>
      <c r="F283" s="22"/>
      <c r="G283" s="44" t="s">
        <v>31</v>
      </c>
      <c r="H283" s="45">
        <f>(H280-H279)+(H282-H281)</f>
        <v>0.39930555555555552</v>
      </c>
      <c r="I283" s="45">
        <f t="shared" ref="I283" si="3050">(I280-I279)+(I282-I281)</f>
        <v>0.38333333333333325</v>
      </c>
      <c r="J283" s="45">
        <f t="shared" ref="J283" si="3051">(J280-J279)+(J282-J281)</f>
        <v>0.38055555555555554</v>
      </c>
      <c r="K283" s="45">
        <f t="shared" ref="K283" si="3052">(K280-K279)+(K282-K281)</f>
        <v>0.37847222222222215</v>
      </c>
      <c r="L283" s="45">
        <f t="shared" ref="L283" si="3053">(L280-L279)+(L282-L281)</f>
        <v>0.37361111111111117</v>
      </c>
      <c r="M283" s="45">
        <f t="shared" ref="M283" si="3054">(M280-M279)+(M282-M281)</f>
        <v>0.38263888888888892</v>
      </c>
      <c r="N283" s="45">
        <f t="shared" ref="N283" si="3055">(N280-N279)+(N282-N281)</f>
        <v>0.37916666666666665</v>
      </c>
      <c r="O283" s="45">
        <f t="shared" ref="O283" si="3056">(O280-O279)+(O282-O281)</f>
        <v>0.36736111111111108</v>
      </c>
      <c r="P283" s="45">
        <f t="shared" ref="P283" si="3057">(P280-P279)+(P282-P281)</f>
        <v>0.39583333333333326</v>
      </c>
      <c r="Q283" s="45">
        <f t="shared" ref="Q283" si="3058">(Q280-Q279)+(Q282-Q281)</f>
        <v>0.38819444444444445</v>
      </c>
      <c r="R283" s="45">
        <f t="shared" ref="R283" si="3059">(R280-R279)+(R282-R281)</f>
        <v>0</v>
      </c>
      <c r="S283" s="45">
        <f t="shared" ref="S283" si="3060">(S280-S279)+(S282-S281)</f>
        <v>0</v>
      </c>
      <c r="T283" s="45">
        <f t="shared" ref="T283" si="3061">(T280-T279)+(T282-T281)</f>
        <v>0</v>
      </c>
      <c r="U283" s="45">
        <f t="shared" ref="U283" si="3062">(U280-U279)+(U282-U281)</f>
        <v>0</v>
      </c>
      <c r="V283" s="45">
        <f t="shared" ref="V283" si="3063">(V280-V279)+(V282-V281)</f>
        <v>0</v>
      </c>
      <c r="W283" s="45">
        <f t="shared" ref="W283" si="3064">(W280-W279)+(W282-W281)</f>
        <v>0</v>
      </c>
      <c r="X283" s="45" t="e">
        <f t="shared" ref="X283" si="3065">(X280-X279)+(X282-X281)</f>
        <v>#VALUE!</v>
      </c>
      <c r="Y283" s="45">
        <f t="shared" ref="Y283" si="3066">(Y280-Y279)+(Y282-Y281)</f>
        <v>0.38541666666666669</v>
      </c>
      <c r="Z283" s="45">
        <f t="shared" ref="Z283" si="3067">(Z280-Z279)+(Z282-Z281)</f>
        <v>0</v>
      </c>
      <c r="AA283" s="45">
        <f t="shared" ref="AA283" si="3068">(AA280-AA279)+(AA282-AA281)</f>
        <v>0</v>
      </c>
      <c r="AB283" s="45">
        <f t="shared" ref="AB283" si="3069">(AB280-AB279)+(AB282-AB281)</f>
        <v>0</v>
      </c>
      <c r="AC283" s="45">
        <f t="shared" ref="AC283" si="3070">(AC280-AC279)+(AC282-AC281)</f>
        <v>0</v>
      </c>
      <c r="AD283" s="45">
        <f t="shared" ref="AD283" si="3071">(AD280-AD279)+(AD282-AD281)</f>
        <v>0</v>
      </c>
      <c r="AE283" s="45">
        <f t="shared" ref="AE283" si="3072">(AE280-AE279)+(AE282-AE281)</f>
        <v>0</v>
      </c>
      <c r="AF283" s="45">
        <f t="shared" ref="AF283" si="3073">(AF280-AF279)+(AF282-AF281)</f>
        <v>0</v>
      </c>
      <c r="AG283" s="45">
        <f t="shared" ref="AG283" si="3074">(AG280-AG279)+(AG282-AG281)</f>
        <v>0</v>
      </c>
      <c r="AH283" s="45">
        <f t="shared" ref="AH283" si="3075">(AH280-AH279)+(AH282-AH281)</f>
        <v>0</v>
      </c>
      <c r="AI283" s="45">
        <f t="shared" ref="AI283" si="3076">(AI280-AI279)+(AI282-AI281)</f>
        <v>0</v>
      </c>
      <c r="AJ283" s="45">
        <f t="shared" ref="AJ283" si="3077">(AJ280-AJ279)+(AJ282-AJ281)</f>
        <v>0</v>
      </c>
      <c r="AK283" s="45">
        <f t="shared" ref="AK283" si="3078">(AK280-AK279)+(AK282-AK281)</f>
        <v>0</v>
      </c>
      <c r="AL283" s="45">
        <f t="shared" ref="AL283" si="3079">(AL280-AL279)+(AL282-AL281)</f>
        <v>0</v>
      </c>
      <c r="AM283" s="30"/>
      <c r="AN283" s="30"/>
      <c r="AO283" s="30"/>
      <c r="AP283" s="30"/>
      <c r="AQ283" s="30"/>
      <c r="AR283" s="30"/>
      <c r="AS283" s="30"/>
      <c r="AT283" s="31"/>
      <c r="AU283" s="31"/>
      <c r="AV283" s="34"/>
    </row>
    <row r="284" spans="1:48" x14ac:dyDescent="0.3">
      <c r="A284" s="18"/>
      <c r="B284" s="20"/>
      <c r="C284" s="20"/>
      <c r="D284" s="20"/>
      <c r="E284" s="22"/>
      <c r="F284" s="22"/>
      <c r="G284" s="44" t="s">
        <v>32</v>
      </c>
      <c r="H284" s="49">
        <f>H283*24</f>
        <v>9.5833333333333321</v>
      </c>
      <c r="I284" s="49">
        <f t="shared" ref="I284" si="3080">I283*24</f>
        <v>9.1999999999999975</v>
      </c>
      <c r="J284" s="49">
        <f t="shared" ref="J284" si="3081">J283*24</f>
        <v>9.1333333333333329</v>
      </c>
      <c r="K284" s="49">
        <f t="shared" ref="K284" si="3082">K283*24</f>
        <v>9.0833333333333321</v>
      </c>
      <c r="L284" s="49">
        <f t="shared" ref="L284" si="3083">L283*24</f>
        <v>8.9666666666666686</v>
      </c>
      <c r="M284" s="49">
        <f t="shared" ref="M284" si="3084">M283*24</f>
        <v>9.1833333333333336</v>
      </c>
      <c r="N284" s="49">
        <f t="shared" ref="N284" si="3085">N283*24</f>
        <v>9.1</v>
      </c>
      <c r="O284" s="49">
        <f t="shared" ref="O284" si="3086">O283*24</f>
        <v>8.8166666666666664</v>
      </c>
      <c r="P284" s="49">
        <f t="shared" ref="P284" si="3087">P283*24</f>
        <v>9.4999999999999982</v>
      </c>
      <c r="Q284" s="49">
        <f t="shared" ref="Q284" si="3088">Q283*24</f>
        <v>9.3166666666666664</v>
      </c>
      <c r="R284" s="49">
        <f t="shared" ref="R284" si="3089">R283*24</f>
        <v>0</v>
      </c>
      <c r="S284" s="49">
        <f t="shared" ref="S284" si="3090">S283*24</f>
        <v>0</v>
      </c>
      <c r="T284" s="49">
        <f t="shared" ref="T284" si="3091">T283*24</f>
        <v>0</v>
      </c>
      <c r="U284" s="49">
        <f t="shared" ref="U284" si="3092">U283*24</f>
        <v>0</v>
      </c>
      <c r="V284" s="49">
        <f t="shared" ref="V284" si="3093">V283*24</f>
        <v>0</v>
      </c>
      <c r="W284" s="49">
        <f t="shared" ref="W284" si="3094">W283*24</f>
        <v>0</v>
      </c>
      <c r="X284" s="49" t="e">
        <f t="shared" ref="X284" si="3095">X283*24</f>
        <v>#VALUE!</v>
      </c>
      <c r="Y284" s="49">
        <f t="shared" ref="Y284" si="3096">Y283*24</f>
        <v>9.25</v>
      </c>
      <c r="Z284" s="49">
        <f t="shared" ref="Z284" si="3097">Z283*24</f>
        <v>0</v>
      </c>
      <c r="AA284" s="49">
        <f t="shared" ref="AA284" si="3098">AA283*24</f>
        <v>0</v>
      </c>
      <c r="AB284" s="49">
        <f t="shared" ref="AB284" si="3099">AB283*24</f>
        <v>0</v>
      </c>
      <c r="AC284" s="49">
        <f t="shared" ref="AC284" si="3100">AC283*24</f>
        <v>0</v>
      </c>
      <c r="AD284" s="49">
        <f t="shared" ref="AD284" si="3101">AD283*24</f>
        <v>0</v>
      </c>
      <c r="AE284" s="49">
        <f t="shared" ref="AE284" si="3102">AE283*24</f>
        <v>0</v>
      </c>
      <c r="AF284" s="49">
        <f t="shared" ref="AF284" si="3103">AF283*24</f>
        <v>0</v>
      </c>
      <c r="AG284" s="49">
        <f t="shared" ref="AG284" si="3104">AG283*24</f>
        <v>0</v>
      </c>
      <c r="AH284" s="49">
        <f t="shared" ref="AH284" si="3105">AH283*24</f>
        <v>0</v>
      </c>
      <c r="AI284" s="49">
        <f t="shared" ref="AI284" si="3106">AI283*24</f>
        <v>0</v>
      </c>
      <c r="AJ284" s="49">
        <f t="shared" ref="AJ284" si="3107">AJ283*24</f>
        <v>0</v>
      </c>
      <c r="AK284" s="49">
        <f t="shared" ref="AK284" si="3108">AK283*24</f>
        <v>0</v>
      </c>
      <c r="AL284" s="49">
        <f t="shared" ref="AL284" si="3109">AL283*24</f>
        <v>0</v>
      </c>
      <c r="AM284" s="30"/>
      <c r="AN284" s="30"/>
      <c r="AO284" s="30"/>
      <c r="AP284" s="30"/>
      <c r="AQ284" s="30"/>
      <c r="AR284" s="30"/>
      <c r="AS284" s="30"/>
      <c r="AT284" s="31"/>
      <c r="AU284" s="31"/>
      <c r="AV284" s="34"/>
    </row>
    <row r="285" spans="1:48" s="62" customFormat="1" x14ac:dyDescent="0.3">
      <c r="A285" s="53"/>
      <c r="B285" s="54"/>
      <c r="C285" s="54"/>
      <c r="D285" s="54"/>
      <c r="E285" s="55"/>
      <c r="F285" s="55"/>
      <c r="G285" s="56" t="s">
        <v>33</v>
      </c>
      <c r="H285" s="45" t="str">
        <f>IF(H284&lt;=4,"Leave",IF(H284&lt;7,"1/2 Day","Full Day"))</f>
        <v>Full Day</v>
      </c>
      <c r="I285" s="45" t="str">
        <f t="shared" ref="I285" si="3110">IF(I284&lt;=4,"Leave",IF(I284&lt;7,"1/2 Day","Full Day"))</f>
        <v>Full Day</v>
      </c>
      <c r="J285" s="45" t="str">
        <f t="shared" ref="J285" si="3111">IF(J284&lt;=4,"Leave",IF(J284&lt;7,"1/2 Day","Full Day"))</f>
        <v>Full Day</v>
      </c>
      <c r="K285" s="45" t="str">
        <f t="shared" ref="K285" si="3112">IF(K284&lt;=4,"Leave",IF(K284&lt;7,"1/2 Day","Full Day"))</f>
        <v>Full Day</v>
      </c>
      <c r="L285" s="45" t="str">
        <f t="shared" ref="L285" si="3113">IF(L284&lt;=4,"Leave",IF(L284&lt;7,"1/2 Day","Full Day"))</f>
        <v>Full Day</v>
      </c>
      <c r="M285" s="45" t="str">
        <f t="shared" ref="M285" si="3114">IF(M284&lt;=4,"Leave",IF(M284&lt;7,"1/2 Day","Full Day"))</f>
        <v>Full Day</v>
      </c>
      <c r="N285" s="45" t="str">
        <f t="shared" ref="N285" si="3115">IF(N284&lt;=4,"Leave",IF(N284&lt;7,"1/2 Day","Full Day"))</f>
        <v>Full Day</v>
      </c>
      <c r="O285" s="45" t="str">
        <f t="shared" ref="O285" si="3116">IF(O284&lt;=4,"Leave",IF(O284&lt;7,"1/2 Day","Full Day"))</f>
        <v>Full Day</v>
      </c>
      <c r="P285" s="45" t="str">
        <f t="shared" ref="P285" si="3117">IF(P284&lt;=4,"Leave",IF(P284&lt;7,"1/2 Day","Full Day"))</f>
        <v>Full Day</v>
      </c>
      <c r="Q285" s="45" t="str">
        <f t="shared" ref="Q285" si="3118">IF(Q284&lt;=4,"Leave",IF(Q284&lt;7,"1/2 Day","Full Day"))</f>
        <v>Full Day</v>
      </c>
      <c r="R285" s="45" t="str">
        <f t="shared" ref="R285" si="3119">IF(R284&lt;=4,"Leave",IF(R284&lt;7,"1/2 Day","Full Day"))</f>
        <v>Leave</v>
      </c>
      <c r="S285" s="45" t="str">
        <f t="shared" ref="S285" si="3120">IF(S284&lt;=4,"Leave",IF(S284&lt;7,"1/2 Day","Full Day"))</f>
        <v>Leave</v>
      </c>
      <c r="T285" s="45" t="str">
        <f t="shared" ref="T285" si="3121">IF(T284&lt;=4,"Leave",IF(T284&lt;7,"1/2 Day","Full Day"))</f>
        <v>Leave</v>
      </c>
      <c r="U285" s="45" t="str">
        <f t="shared" ref="U285" si="3122">IF(U284&lt;=4,"Leave",IF(U284&lt;7,"1/2 Day","Full Day"))</f>
        <v>Leave</v>
      </c>
      <c r="V285" s="45" t="str">
        <f t="shared" ref="V285" si="3123">IF(V284&lt;=4,"Leave",IF(V284&lt;7,"1/2 Day","Full Day"))</f>
        <v>Leave</v>
      </c>
      <c r="W285" s="45" t="str">
        <f t="shared" ref="W285" si="3124">IF(W284&lt;=4,"Leave",IF(W284&lt;7,"1/2 Day","Full Day"))</f>
        <v>Leave</v>
      </c>
      <c r="X285" s="45" t="e">
        <f t="shared" ref="X285" si="3125">IF(X284&lt;=4,"Leave",IF(X284&lt;7,"1/2 Day","Full Day"))</f>
        <v>#VALUE!</v>
      </c>
      <c r="Y285" s="45" t="str">
        <f t="shared" ref="Y285" si="3126">IF(Y284&lt;=4,"Leave",IF(Y284&lt;7,"1/2 Day","Full Day"))</f>
        <v>Full Day</v>
      </c>
      <c r="Z285" s="45" t="str">
        <f t="shared" ref="Z285" si="3127">IF(Z284&lt;=4,"Leave",IF(Z284&lt;7,"1/2 Day","Full Day"))</f>
        <v>Leave</v>
      </c>
      <c r="AA285" s="45" t="str">
        <f t="shared" ref="AA285" si="3128">IF(AA284&lt;=4,"Leave",IF(AA284&lt;7,"1/2 Day","Full Day"))</f>
        <v>Leave</v>
      </c>
      <c r="AB285" s="45" t="str">
        <f t="shared" ref="AB285" si="3129">IF(AB284&lt;=4,"Leave",IF(AB284&lt;7,"1/2 Day","Full Day"))</f>
        <v>Leave</v>
      </c>
      <c r="AC285" s="45" t="str">
        <f t="shared" ref="AC285" si="3130">IF(AC284&lt;=4,"Leave",IF(AC284&lt;7,"1/2 Day","Full Day"))</f>
        <v>Leave</v>
      </c>
      <c r="AD285" s="45" t="str">
        <f t="shared" ref="AD285" si="3131">IF(AD284&lt;=4,"Leave",IF(AD284&lt;7,"1/2 Day","Full Day"))</f>
        <v>Leave</v>
      </c>
      <c r="AE285" s="45" t="str">
        <f t="shared" ref="AE285" si="3132">IF(AE284&lt;=4,"Leave",IF(AE284&lt;7,"1/2 Day","Full Day"))</f>
        <v>Leave</v>
      </c>
      <c r="AF285" s="45" t="str">
        <f t="shared" ref="AF285" si="3133">IF(AF284&lt;=4,"Leave",IF(AF284&lt;7,"1/2 Day","Full Day"))</f>
        <v>Leave</v>
      </c>
      <c r="AG285" s="45" t="str">
        <f t="shared" ref="AG285" si="3134">IF(AG284&lt;=4,"Leave",IF(AG284&lt;7,"1/2 Day","Full Day"))</f>
        <v>Leave</v>
      </c>
      <c r="AH285" s="45" t="str">
        <f t="shared" ref="AH285" si="3135">IF(AH284&lt;=4,"Leave",IF(AH284&lt;7,"1/2 Day","Full Day"))</f>
        <v>Leave</v>
      </c>
      <c r="AI285" s="45" t="str">
        <f t="shared" ref="AI285" si="3136">IF(AI284&lt;=4,"Leave",IF(AI284&lt;7,"1/2 Day","Full Day"))</f>
        <v>Leave</v>
      </c>
      <c r="AJ285" s="45" t="str">
        <f t="shared" ref="AJ285" si="3137">IF(AJ284&lt;=4,"Leave",IF(AJ284&lt;7,"1/2 Day","Full Day"))</f>
        <v>Leave</v>
      </c>
      <c r="AK285" s="45" t="str">
        <f t="shared" ref="AK285" si="3138">IF(AK284&lt;=4,"Leave",IF(AK284&lt;7,"1/2 Day","Full Day"))</f>
        <v>Leave</v>
      </c>
      <c r="AL285" s="45" t="str">
        <f t="shared" ref="AL285" si="3139">IF(AL284&lt;=4,"Leave",IF(AL284&lt;7,"1/2 Day","Full Day"))</f>
        <v>Leave</v>
      </c>
      <c r="AM285" s="40">
        <f>COUNTIF(H285:AI285,"Full Day")</f>
        <v>11</v>
      </c>
      <c r="AN285" s="40">
        <f>COUNTIF(H285:AI285,"Off")</f>
        <v>0</v>
      </c>
      <c r="AO285" s="40">
        <f>COUNTIF(H285:AL285,"Leave")</f>
        <v>19</v>
      </c>
      <c r="AP285" s="40"/>
      <c r="AQ285" s="40"/>
      <c r="AR285" s="40"/>
      <c r="AS285" s="40">
        <f>SUM(AM285:AR285)</f>
        <v>30</v>
      </c>
      <c r="AT285" s="57"/>
      <c r="AU285" s="57"/>
      <c r="AV285" s="58"/>
    </row>
    <row r="286" spans="1:48" ht="27.6" x14ac:dyDescent="0.3">
      <c r="A286" s="18">
        <f>+A279+1</f>
        <v>34</v>
      </c>
      <c r="B286" s="19" t="s">
        <v>102</v>
      </c>
      <c r="C286" s="20"/>
      <c r="D286" s="21" t="s">
        <v>96</v>
      </c>
      <c r="E286" s="22" t="s">
        <v>97</v>
      </c>
      <c r="F286" s="22"/>
      <c r="G286" s="23" t="s">
        <v>29</v>
      </c>
      <c r="H286" s="24">
        <v>0.34722222222222227</v>
      </c>
      <c r="I286" s="24">
        <v>0.34375</v>
      </c>
      <c r="J286" s="24">
        <v>0.34375</v>
      </c>
      <c r="K286" s="24">
        <v>0.34097222222222223</v>
      </c>
      <c r="L286" s="24">
        <v>0.3444444444444445</v>
      </c>
      <c r="M286" s="24">
        <v>0.3430555555555555</v>
      </c>
      <c r="N286" s="24">
        <v>0.34027777777777773</v>
      </c>
      <c r="O286" s="24">
        <v>0.33888888888888885</v>
      </c>
      <c r="P286" s="24">
        <v>0.33819444444444446</v>
      </c>
      <c r="Q286" s="24">
        <v>0.2986111111111111</v>
      </c>
      <c r="R286" s="24"/>
      <c r="S286" s="24"/>
      <c r="T286" s="24">
        <v>0.3972222222222222</v>
      </c>
      <c r="U286" s="24">
        <v>0.34861111111111115</v>
      </c>
      <c r="V286" s="25">
        <v>0.32083333333333336</v>
      </c>
      <c r="W286" s="26">
        <v>0.34027777777777773</v>
      </c>
      <c r="X286" s="26">
        <v>0.34375</v>
      </c>
      <c r="Y286" s="26">
        <v>0.34652777777777777</v>
      </c>
      <c r="Z286" s="25">
        <v>0.33749999999999997</v>
      </c>
      <c r="AA286" s="27"/>
      <c r="AB286" s="25"/>
      <c r="AC286" s="25"/>
      <c r="AD286" s="28"/>
      <c r="AE286" s="28"/>
      <c r="AF286" s="29"/>
      <c r="AG286" s="24"/>
      <c r="AH286" s="29"/>
      <c r="AI286" s="29"/>
      <c r="AJ286" s="29"/>
      <c r="AK286" s="24"/>
      <c r="AL286" s="29"/>
      <c r="AM286" s="30"/>
      <c r="AN286" s="30"/>
      <c r="AO286" s="30"/>
      <c r="AP286" s="30"/>
      <c r="AQ286" s="30"/>
      <c r="AR286" s="30"/>
      <c r="AS286" s="30"/>
      <c r="AT286" s="31"/>
      <c r="AU286" s="31"/>
      <c r="AV286" s="32"/>
    </row>
    <row r="287" spans="1:48" x14ac:dyDescent="0.3">
      <c r="A287" s="18"/>
      <c r="B287" s="20"/>
      <c r="C287" s="20"/>
      <c r="D287" s="20"/>
      <c r="E287" s="22"/>
      <c r="F287" s="22"/>
      <c r="G287" s="23" t="s">
        <v>30</v>
      </c>
      <c r="H287" s="33">
        <v>0.72569444444444453</v>
      </c>
      <c r="I287" s="24">
        <v>0.72222222222222221</v>
      </c>
      <c r="J287" s="24">
        <v>0.74444444444444446</v>
      </c>
      <c r="K287" s="24">
        <v>0.73402777777777783</v>
      </c>
      <c r="L287" s="24">
        <v>0.74444444444444446</v>
      </c>
      <c r="M287" s="24">
        <v>0.74305555555555547</v>
      </c>
      <c r="N287" s="24">
        <v>0.73958333333333337</v>
      </c>
      <c r="O287" s="24">
        <v>0.7729166666666667</v>
      </c>
      <c r="P287" s="24">
        <v>0.7368055555555556</v>
      </c>
      <c r="Q287" s="24">
        <v>0.74652777777777779</v>
      </c>
      <c r="R287" s="24"/>
      <c r="S287" s="24"/>
      <c r="T287" s="24">
        <v>0.74444444444444446</v>
      </c>
      <c r="U287" s="24">
        <v>0.73263888888888884</v>
      </c>
      <c r="V287" s="25">
        <v>0.73611111111111116</v>
      </c>
      <c r="W287" s="26">
        <v>0.75069444444444444</v>
      </c>
      <c r="X287" s="26">
        <v>0.7284722222222223</v>
      </c>
      <c r="Y287" s="26">
        <v>0.75069444444444444</v>
      </c>
      <c r="Z287" s="25">
        <v>0.74305555555555547</v>
      </c>
      <c r="AA287" s="27"/>
      <c r="AB287" s="25"/>
      <c r="AC287" s="25"/>
      <c r="AD287" s="28"/>
      <c r="AE287" s="26"/>
      <c r="AF287" s="29"/>
      <c r="AG287" s="26"/>
      <c r="AH287" s="29"/>
      <c r="AI287" s="29"/>
      <c r="AJ287" s="26"/>
      <c r="AK287" s="26"/>
      <c r="AL287" s="29"/>
      <c r="AM287" s="30"/>
      <c r="AN287" s="30"/>
      <c r="AO287" s="30"/>
      <c r="AP287" s="30"/>
      <c r="AQ287" s="30"/>
      <c r="AR287" s="30"/>
      <c r="AS287" s="30"/>
      <c r="AT287" s="31"/>
      <c r="AU287" s="31"/>
      <c r="AV287" s="34"/>
    </row>
    <row r="288" spans="1:48" x14ac:dyDescent="0.3">
      <c r="A288" s="18"/>
      <c r="B288" s="20"/>
      <c r="C288" s="20"/>
      <c r="D288" s="20"/>
      <c r="E288" s="22"/>
      <c r="F288" s="22"/>
      <c r="G288" s="23" t="s">
        <v>29</v>
      </c>
      <c r="H288" s="35">
        <v>0.72777777777777775</v>
      </c>
      <c r="I288" s="24"/>
      <c r="J288" s="24"/>
      <c r="K288" s="24"/>
      <c r="L288" s="36"/>
      <c r="M288" s="36"/>
      <c r="N288" s="36"/>
      <c r="O288" s="36"/>
      <c r="P288" s="36"/>
      <c r="Q288" s="36"/>
      <c r="R288" s="36"/>
      <c r="S288" s="36"/>
      <c r="T288" s="35">
        <v>0.74722222222222223</v>
      </c>
      <c r="U288" s="35">
        <v>0.73333333333333339</v>
      </c>
      <c r="V288" s="37">
        <v>0.73958333333333337</v>
      </c>
      <c r="W288" s="38"/>
      <c r="X288" s="36"/>
      <c r="Y288" s="36"/>
      <c r="Z288" s="26"/>
      <c r="AA288" s="39"/>
      <c r="AB288" s="40"/>
      <c r="AC288" s="40"/>
      <c r="AD288" s="40"/>
      <c r="AE288" s="40"/>
      <c r="AF288" s="41"/>
      <c r="AG288" s="40"/>
      <c r="AH288" s="41"/>
      <c r="AI288" s="41"/>
      <c r="AJ288" s="41"/>
      <c r="AK288" s="40"/>
      <c r="AL288" s="41"/>
      <c r="AM288" s="30"/>
      <c r="AN288" s="30"/>
      <c r="AO288" s="30"/>
      <c r="AP288" s="30"/>
      <c r="AQ288" s="30"/>
      <c r="AR288" s="30"/>
      <c r="AS288" s="30"/>
      <c r="AT288" s="31"/>
      <c r="AU288" s="31"/>
      <c r="AV288" s="34"/>
    </row>
    <row r="289" spans="1:48" x14ac:dyDescent="0.3">
      <c r="A289" s="18"/>
      <c r="B289" s="20"/>
      <c r="C289" s="20"/>
      <c r="D289" s="20"/>
      <c r="E289" s="22"/>
      <c r="F289" s="22"/>
      <c r="G289" s="23" t="s">
        <v>30</v>
      </c>
      <c r="H289" s="218">
        <v>1.1458333333333333</v>
      </c>
      <c r="I289" s="24"/>
      <c r="J289" s="24"/>
      <c r="K289" s="36"/>
      <c r="L289" s="36"/>
      <c r="M289" s="36"/>
      <c r="N289" s="36"/>
      <c r="O289" s="36"/>
      <c r="P289" s="36"/>
      <c r="Q289" s="36"/>
      <c r="R289" s="36"/>
      <c r="S289" s="36"/>
      <c r="T289" s="218">
        <v>1.1187500000000001</v>
      </c>
      <c r="U289" s="218">
        <v>1.125</v>
      </c>
      <c r="V289" s="35">
        <v>1.1388888888888888</v>
      </c>
      <c r="W289" s="36"/>
      <c r="X289" s="36"/>
      <c r="Y289" s="36"/>
      <c r="Z289" s="26"/>
      <c r="AA289" s="42"/>
      <c r="AB289" s="26"/>
      <c r="AC289" s="40"/>
      <c r="AD289" s="40"/>
      <c r="AE289" s="40"/>
      <c r="AF289" s="41"/>
      <c r="AG289" s="43"/>
      <c r="AH289" s="41"/>
      <c r="AI289" s="41"/>
      <c r="AJ289" s="41"/>
      <c r="AK289" s="43"/>
      <c r="AL289" s="41"/>
      <c r="AM289" s="30"/>
      <c r="AN289" s="30"/>
      <c r="AO289" s="30"/>
      <c r="AP289" s="30"/>
      <c r="AQ289" s="30"/>
      <c r="AR289" s="30"/>
      <c r="AS289" s="30"/>
      <c r="AT289" s="31"/>
      <c r="AU289" s="31"/>
      <c r="AV289" s="34"/>
    </row>
    <row r="290" spans="1:48" x14ac:dyDescent="0.3">
      <c r="A290" s="18"/>
      <c r="B290" s="20"/>
      <c r="C290" s="20"/>
      <c r="D290" s="20"/>
      <c r="E290" s="22"/>
      <c r="F290" s="22"/>
      <c r="G290" s="44" t="s">
        <v>31</v>
      </c>
      <c r="H290" s="45">
        <f>(H287-H286)+(H289-H288)</f>
        <v>0.79652777777777772</v>
      </c>
      <c r="I290" s="45">
        <f t="shared" ref="I290" si="3140">(I287-I286)+(I289-I288)</f>
        <v>0.37847222222222221</v>
      </c>
      <c r="J290" s="45">
        <f t="shared" ref="J290" si="3141">(J287-J286)+(J289-J288)</f>
        <v>0.40069444444444446</v>
      </c>
      <c r="K290" s="45">
        <f t="shared" ref="K290" si="3142">(K287-K286)+(K289-K288)</f>
        <v>0.3930555555555556</v>
      </c>
      <c r="L290" s="45">
        <f t="shared" ref="L290" si="3143">(L287-L286)+(L289-L288)</f>
        <v>0.39999999999999997</v>
      </c>
      <c r="M290" s="45">
        <f t="shared" ref="M290" si="3144">(M287-M286)+(M289-M288)</f>
        <v>0.39999999999999997</v>
      </c>
      <c r="N290" s="45">
        <f t="shared" ref="N290" si="3145">(N287-N286)+(N289-N288)</f>
        <v>0.39930555555555564</v>
      </c>
      <c r="O290" s="45">
        <f t="shared" ref="O290" si="3146">(O287-O286)+(O289-O288)</f>
        <v>0.43402777777777785</v>
      </c>
      <c r="P290" s="45">
        <f t="shared" ref="P290" si="3147">(P287-P286)+(P289-P288)</f>
        <v>0.39861111111111114</v>
      </c>
      <c r="Q290" s="45">
        <f t="shared" ref="Q290" si="3148">(Q287-Q286)+(Q289-Q288)</f>
        <v>0.44791666666666669</v>
      </c>
      <c r="R290" s="45">
        <f t="shared" ref="R290" si="3149">(R287-R286)+(R289-R288)</f>
        <v>0</v>
      </c>
      <c r="S290" s="45">
        <f t="shared" ref="S290" si="3150">(S287-S286)+(S289-S288)</f>
        <v>0</v>
      </c>
      <c r="T290" s="45">
        <f t="shared" ref="T290" si="3151">(T287-T286)+(T289-T288)</f>
        <v>0.71875000000000022</v>
      </c>
      <c r="U290" s="45">
        <f t="shared" ref="U290" si="3152">(U287-U286)+(U289-U288)</f>
        <v>0.77569444444444424</v>
      </c>
      <c r="V290" s="45">
        <f t="shared" ref="V290" si="3153">(V287-V286)+(V289-V288)</f>
        <v>0.81458333333333321</v>
      </c>
      <c r="W290" s="45">
        <f t="shared" ref="W290" si="3154">(W287-W286)+(W289-W288)</f>
        <v>0.41041666666666671</v>
      </c>
      <c r="X290" s="45">
        <f t="shared" ref="X290" si="3155">(X287-X286)+(X289-X288)</f>
        <v>0.3847222222222223</v>
      </c>
      <c r="Y290" s="45">
        <f t="shared" ref="Y290" si="3156">(Y287-Y286)+(Y289-Y288)</f>
        <v>0.40416666666666667</v>
      </c>
      <c r="Z290" s="45">
        <f t="shared" ref="Z290" si="3157">(Z287-Z286)+(Z289-Z288)</f>
        <v>0.4055555555555555</v>
      </c>
      <c r="AA290" s="45">
        <f t="shared" ref="AA290" si="3158">(AA287-AA286)+(AA289-AA288)</f>
        <v>0</v>
      </c>
      <c r="AB290" s="45">
        <f t="shared" ref="AB290" si="3159">(AB287-AB286)+(AB289-AB288)</f>
        <v>0</v>
      </c>
      <c r="AC290" s="45">
        <f t="shared" ref="AC290" si="3160">(AC287-AC286)+(AC289-AC288)</f>
        <v>0</v>
      </c>
      <c r="AD290" s="45">
        <f t="shared" ref="AD290" si="3161">(AD287-AD286)+(AD289-AD288)</f>
        <v>0</v>
      </c>
      <c r="AE290" s="45">
        <f t="shared" ref="AE290" si="3162">(AE287-AE286)+(AE289-AE288)</f>
        <v>0</v>
      </c>
      <c r="AF290" s="45">
        <f t="shared" ref="AF290" si="3163">(AF287-AF286)+(AF289-AF288)</f>
        <v>0</v>
      </c>
      <c r="AG290" s="45">
        <f t="shared" ref="AG290" si="3164">(AG287-AG286)+(AG289-AG288)</f>
        <v>0</v>
      </c>
      <c r="AH290" s="45">
        <f t="shared" ref="AH290" si="3165">(AH287-AH286)+(AH289-AH288)</f>
        <v>0</v>
      </c>
      <c r="AI290" s="45">
        <f t="shared" ref="AI290" si="3166">(AI287-AI286)+(AI289-AI288)</f>
        <v>0</v>
      </c>
      <c r="AJ290" s="45">
        <f t="shared" ref="AJ290" si="3167">(AJ287-AJ286)+(AJ289-AJ288)</f>
        <v>0</v>
      </c>
      <c r="AK290" s="45">
        <f t="shared" ref="AK290" si="3168">(AK287-AK286)+(AK289-AK288)</f>
        <v>0</v>
      </c>
      <c r="AL290" s="45">
        <f t="shared" ref="AL290" si="3169">(AL287-AL286)+(AL289-AL288)</f>
        <v>0</v>
      </c>
      <c r="AM290" s="30"/>
      <c r="AN290" s="30"/>
      <c r="AO290" s="30"/>
      <c r="AP290" s="30"/>
      <c r="AQ290" s="30"/>
      <c r="AR290" s="30"/>
      <c r="AS290" s="30"/>
      <c r="AT290" s="31"/>
      <c r="AU290" s="31"/>
      <c r="AV290" s="34"/>
    </row>
    <row r="291" spans="1:48" x14ac:dyDescent="0.3">
      <c r="A291" s="18"/>
      <c r="B291" s="20"/>
      <c r="C291" s="20"/>
      <c r="D291" s="20"/>
      <c r="E291" s="22"/>
      <c r="F291" s="22"/>
      <c r="G291" s="44" t="s">
        <v>32</v>
      </c>
      <c r="H291" s="49">
        <f>H290*24</f>
        <v>19.116666666666667</v>
      </c>
      <c r="I291" s="49">
        <f t="shared" ref="I291" si="3170">I290*24</f>
        <v>9.0833333333333321</v>
      </c>
      <c r="J291" s="49">
        <f t="shared" ref="J291" si="3171">J290*24</f>
        <v>9.6166666666666671</v>
      </c>
      <c r="K291" s="49">
        <f t="shared" ref="K291" si="3172">K290*24</f>
        <v>9.4333333333333336</v>
      </c>
      <c r="L291" s="49">
        <f t="shared" ref="L291" si="3173">L290*24</f>
        <v>9.6</v>
      </c>
      <c r="M291" s="49">
        <f t="shared" ref="M291" si="3174">M290*24</f>
        <v>9.6</v>
      </c>
      <c r="N291" s="49">
        <f t="shared" ref="N291" si="3175">N290*24</f>
        <v>9.5833333333333357</v>
      </c>
      <c r="O291" s="49">
        <f t="shared" ref="O291" si="3176">O290*24</f>
        <v>10.416666666666668</v>
      </c>
      <c r="P291" s="49">
        <f t="shared" ref="P291" si="3177">P290*24</f>
        <v>9.5666666666666664</v>
      </c>
      <c r="Q291" s="49">
        <f t="shared" ref="Q291" si="3178">Q290*24</f>
        <v>10.75</v>
      </c>
      <c r="R291" s="49">
        <f t="shared" ref="R291" si="3179">R290*24</f>
        <v>0</v>
      </c>
      <c r="S291" s="49">
        <f t="shared" ref="S291" si="3180">S290*24</f>
        <v>0</v>
      </c>
      <c r="T291" s="49">
        <f t="shared" ref="T291" si="3181">T290*24</f>
        <v>17.250000000000007</v>
      </c>
      <c r="U291" s="49">
        <f t="shared" ref="U291" si="3182">U290*24</f>
        <v>18.61666666666666</v>
      </c>
      <c r="V291" s="49">
        <f t="shared" ref="V291" si="3183">V290*24</f>
        <v>19.549999999999997</v>
      </c>
      <c r="W291" s="49">
        <f t="shared" ref="W291" si="3184">W290*24</f>
        <v>9.8500000000000014</v>
      </c>
      <c r="X291" s="49">
        <f t="shared" ref="X291" si="3185">X290*24</f>
        <v>9.2333333333333343</v>
      </c>
      <c r="Y291" s="49">
        <f t="shared" ref="Y291" si="3186">Y290*24</f>
        <v>9.6999999999999993</v>
      </c>
      <c r="Z291" s="49">
        <f t="shared" ref="Z291" si="3187">Z290*24</f>
        <v>9.7333333333333325</v>
      </c>
      <c r="AA291" s="49">
        <f t="shared" ref="AA291" si="3188">AA290*24</f>
        <v>0</v>
      </c>
      <c r="AB291" s="49">
        <f t="shared" ref="AB291" si="3189">AB290*24</f>
        <v>0</v>
      </c>
      <c r="AC291" s="49">
        <f t="shared" ref="AC291" si="3190">AC290*24</f>
        <v>0</v>
      </c>
      <c r="AD291" s="49">
        <f t="shared" ref="AD291" si="3191">AD290*24</f>
        <v>0</v>
      </c>
      <c r="AE291" s="49">
        <f t="shared" ref="AE291" si="3192">AE290*24</f>
        <v>0</v>
      </c>
      <c r="AF291" s="49">
        <f t="shared" ref="AF291" si="3193">AF290*24</f>
        <v>0</v>
      </c>
      <c r="AG291" s="49">
        <f t="shared" ref="AG291" si="3194">AG290*24</f>
        <v>0</v>
      </c>
      <c r="AH291" s="49">
        <f t="shared" ref="AH291" si="3195">AH290*24</f>
        <v>0</v>
      </c>
      <c r="AI291" s="49">
        <f t="shared" ref="AI291" si="3196">AI290*24</f>
        <v>0</v>
      </c>
      <c r="AJ291" s="49">
        <f t="shared" ref="AJ291" si="3197">AJ290*24</f>
        <v>0</v>
      </c>
      <c r="AK291" s="49">
        <f t="shared" ref="AK291" si="3198">AK290*24</f>
        <v>0</v>
      </c>
      <c r="AL291" s="49">
        <f t="shared" ref="AL291" si="3199">AL290*24</f>
        <v>0</v>
      </c>
      <c r="AM291" s="30"/>
      <c r="AN291" s="30"/>
      <c r="AO291" s="30"/>
      <c r="AP291" s="30"/>
      <c r="AQ291" s="30"/>
      <c r="AR291" s="30"/>
      <c r="AS291" s="30"/>
      <c r="AT291" s="31"/>
      <c r="AU291" s="31"/>
      <c r="AV291" s="34"/>
    </row>
    <row r="292" spans="1:48" s="62" customFormat="1" x14ac:dyDescent="0.3">
      <c r="A292" s="53"/>
      <c r="B292" s="54"/>
      <c r="C292" s="54"/>
      <c r="D292" s="54"/>
      <c r="E292" s="55"/>
      <c r="F292" s="55"/>
      <c r="G292" s="56" t="s">
        <v>33</v>
      </c>
      <c r="H292" s="45" t="str">
        <f>IF(H291&lt;=4,"Leave",IF(H291&lt;7,"1/2 Day","Full Day"))</f>
        <v>Full Day</v>
      </c>
      <c r="I292" s="45" t="str">
        <f t="shared" ref="I292" si="3200">IF(I291&lt;=4,"Leave",IF(I291&lt;7,"1/2 Day","Full Day"))</f>
        <v>Full Day</v>
      </c>
      <c r="J292" s="45" t="str">
        <f t="shared" ref="J292" si="3201">IF(J291&lt;=4,"Leave",IF(J291&lt;7,"1/2 Day","Full Day"))</f>
        <v>Full Day</v>
      </c>
      <c r="K292" s="45" t="str">
        <f t="shared" ref="K292" si="3202">IF(K291&lt;=4,"Leave",IF(K291&lt;7,"1/2 Day","Full Day"))</f>
        <v>Full Day</v>
      </c>
      <c r="L292" s="45" t="str">
        <f t="shared" ref="L292" si="3203">IF(L291&lt;=4,"Leave",IF(L291&lt;7,"1/2 Day","Full Day"))</f>
        <v>Full Day</v>
      </c>
      <c r="M292" s="45" t="str">
        <f t="shared" ref="M292" si="3204">IF(M291&lt;=4,"Leave",IF(M291&lt;7,"1/2 Day","Full Day"))</f>
        <v>Full Day</v>
      </c>
      <c r="N292" s="45" t="str">
        <f t="shared" ref="N292" si="3205">IF(N291&lt;=4,"Leave",IF(N291&lt;7,"1/2 Day","Full Day"))</f>
        <v>Full Day</v>
      </c>
      <c r="O292" s="45" t="str">
        <f t="shared" ref="O292" si="3206">IF(O291&lt;=4,"Leave",IF(O291&lt;7,"1/2 Day","Full Day"))</f>
        <v>Full Day</v>
      </c>
      <c r="P292" s="45" t="str">
        <f t="shared" ref="P292" si="3207">IF(P291&lt;=4,"Leave",IF(P291&lt;7,"1/2 Day","Full Day"))</f>
        <v>Full Day</v>
      </c>
      <c r="Q292" s="45" t="str">
        <f t="shared" ref="Q292" si="3208">IF(Q291&lt;=4,"Leave",IF(Q291&lt;7,"1/2 Day","Full Day"))</f>
        <v>Full Day</v>
      </c>
      <c r="R292" s="45" t="str">
        <f t="shared" ref="R292" si="3209">IF(R291&lt;=4,"Leave",IF(R291&lt;7,"1/2 Day","Full Day"))</f>
        <v>Leave</v>
      </c>
      <c r="S292" s="45" t="str">
        <f t="shared" ref="S292" si="3210">IF(S291&lt;=4,"Leave",IF(S291&lt;7,"1/2 Day","Full Day"))</f>
        <v>Leave</v>
      </c>
      <c r="T292" s="45" t="str">
        <f t="shared" ref="T292" si="3211">IF(T291&lt;=4,"Leave",IF(T291&lt;7,"1/2 Day","Full Day"))</f>
        <v>Full Day</v>
      </c>
      <c r="U292" s="45" t="str">
        <f t="shared" ref="U292" si="3212">IF(U291&lt;=4,"Leave",IF(U291&lt;7,"1/2 Day","Full Day"))</f>
        <v>Full Day</v>
      </c>
      <c r="V292" s="45" t="str">
        <f t="shared" ref="V292" si="3213">IF(V291&lt;=4,"Leave",IF(V291&lt;7,"1/2 Day","Full Day"))</f>
        <v>Full Day</v>
      </c>
      <c r="W292" s="45" t="str">
        <f t="shared" ref="W292" si="3214">IF(W291&lt;=4,"Leave",IF(W291&lt;7,"1/2 Day","Full Day"))</f>
        <v>Full Day</v>
      </c>
      <c r="X292" s="45" t="str">
        <f t="shared" ref="X292" si="3215">IF(X291&lt;=4,"Leave",IF(X291&lt;7,"1/2 Day","Full Day"))</f>
        <v>Full Day</v>
      </c>
      <c r="Y292" s="45" t="str">
        <f t="shared" ref="Y292" si="3216">IF(Y291&lt;=4,"Leave",IF(Y291&lt;7,"1/2 Day","Full Day"))</f>
        <v>Full Day</v>
      </c>
      <c r="Z292" s="45" t="str">
        <f t="shared" ref="Z292" si="3217">IF(Z291&lt;=4,"Leave",IF(Z291&lt;7,"1/2 Day","Full Day"))</f>
        <v>Full Day</v>
      </c>
      <c r="AA292" s="45" t="str">
        <f t="shared" ref="AA292" si="3218">IF(AA291&lt;=4,"Leave",IF(AA291&lt;7,"1/2 Day","Full Day"))</f>
        <v>Leave</v>
      </c>
      <c r="AB292" s="45" t="str">
        <f t="shared" ref="AB292" si="3219">IF(AB291&lt;=4,"Leave",IF(AB291&lt;7,"1/2 Day","Full Day"))</f>
        <v>Leave</v>
      </c>
      <c r="AC292" s="45" t="str">
        <f t="shared" ref="AC292" si="3220">IF(AC291&lt;=4,"Leave",IF(AC291&lt;7,"1/2 Day","Full Day"))</f>
        <v>Leave</v>
      </c>
      <c r="AD292" s="45" t="str">
        <f t="shared" ref="AD292" si="3221">IF(AD291&lt;=4,"Leave",IF(AD291&lt;7,"1/2 Day","Full Day"))</f>
        <v>Leave</v>
      </c>
      <c r="AE292" s="45" t="str">
        <f t="shared" ref="AE292" si="3222">IF(AE291&lt;=4,"Leave",IF(AE291&lt;7,"1/2 Day","Full Day"))</f>
        <v>Leave</v>
      </c>
      <c r="AF292" s="45" t="str">
        <f t="shared" ref="AF292" si="3223">IF(AF291&lt;=4,"Leave",IF(AF291&lt;7,"1/2 Day","Full Day"))</f>
        <v>Leave</v>
      </c>
      <c r="AG292" s="45" t="str">
        <f t="shared" ref="AG292" si="3224">IF(AG291&lt;=4,"Leave",IF(AG291&lt;7,"1/2 Day","Full Day"))</f>
        <v>Leave</v>
      </c>
      <c r="AH292" s="45" t="str">
        <f t="shared" ref="AH292" si="3225">IF(AH291&lt;=4,"Leave",IF(AH291&lt;7,"1/2 Day","Full Day"))</f>
        <v>Leave</v>
      </c>
      <c r="AI292" s="45" t="str">
        <f t="shared" ref="AI292" si="3226">IF(AI291&lt;=4,"Leave",IF(AI291&lt;7,"1/2 Day","Full Day"))</f>
        <v>Leave</v>
      </c>
      <c r="AJ292" s="45" t="str">
        <f t="shared" ref="AJ292" si="3227">IF(AJ291&lt;=4,"Leave",IF(AJ291&lt;7,"1/2 Day","Full Day"))</f>
        <v>Leave</v>
      </c>
      <c r="AK292" s="45" t="str">
        <f t="shared" ref="AK292" si="3228">IF(AK291&lt;=4,"Leave",IF(AK291&lt;7,"1/2 Day","Full Day"))</f>
        <v>Leave</v>
      </c>
      <c r="AL292" s="45" t="str">
        <f t="shared" ref="AL292" si="3229">IF(AL291&lt;=4,"Leave",IF(AL291&lt;7,"1/2 Day","Full Day"))</f>
        <v>Leave</v>
      </c>
      <c r="AM292" s="40">
        <f>COUNTIF(H292:AI292,"Full Day")</f>
        <v>17</v>
      </c>
      <c r="AN292" s="40">
        <f>COUNTIF(H292:AI292,"Off")</f>
        <v>0</v>
      </c>
      <c r="AO292" s="40">
        <f>COUNTIF(H292:AL292,"Leave")</f>
        <v>14</v>
      </c>
      <c r="AP292" s="40"/>
      <c r="AQ292" s="40"/>
      <c r="AR292" s="40"/>
      <c r="AS292" s="40">
        <f>SUM(AM292:AR292)</f>
        <v>31</v>
      </c>
      <c r="AT292" s="57"/>
      <c r="AU292" s="57"/>
      <c r="AV292" s="58"/>
    </row>
    <row r="293" spans="1:48" ht="27.6" x14ac:dyDescent="0.3">
      <c r="A293" s="18">
        <f>+A286+1</f>
        <v>35</v>
      </c>
      <c r="B293" s="19" t="s">
        <v>103</v>
      </c>
      <c r="C293" s="20"/>
      <c r="D293" s="21" t="s">
        <v>96</v>
      </c>
      <c r="E293" s="22" t="s">
        <v>97</v>
      </c>
      <c r="F293" s="22"/>
      <c r="G293" s="23" t="s">
        <v>29</v>
      </c>
      <c r="H293" s="24">
        <v>0.31666666666666665</v>
      </c>
      <c r="I293" s="24">
        <v>0.31944444444444448</v>
      </c>
      <c r="J293" s="24">
        <v>0.34861111111111115</v>
      </c>
      <c r="K293" s="24">
        <v>0.31319444444444444</v>
      </c>
      <c r="L293" s="24">
        <v>0.31944444444444448</v>
      </c>
      <c r="M293" s="24">
        <v>0.30208333333333331</v>
      </c>
      <c r="N293" s="24">
        <v>0.32291666666666669</v>
      </c>
      <c r="O293" s="24"/>
      <c r="P293" s="24">
        <v>0.31736111111111115</v>
      </c>
      <c r="Q293" s="24">
        <v>0.30624999999999997</v>
      </c>
      <c r="R293" s="24">
        <v>0.32361111111111113</v>
      </c>
      <c r="S293" s="24">
        <v>0.31111111111111112</v>
      </c>
      <c r="T293" s="24">
        <v>0.30694444444444441</v>
      </c>
      <c r="U293" s="24">
        <v>0.2986111111111111</v>
      </c>
      <c r="V293" s="25">
        <v>0.32291666666666669</v>
      </c>
      <c r="W293" s="26">
        <v>0.30555555555555552</v>
      </c>
      <c r="X293" s="26">
        <v>0.36527777777777781</v>
      </c>
      <c r="Y293" s="26"/>
      <c r="Z293" s="25"/>
      <c r="AA293" s="27"/>
      <c r="AB293" s="25"/>
      <c r="AC293" s="25"/>
      <c r="AD293" s="28"/>
      <c r="AE293" s="28"/>
      <c r="AF293" s="29"/>
      <c r="AG293" s="24"/>
      <c r="AH293" s="29"/>
      <c r="AI293" s="29"/>
      <c r="AJ293" s="29"/>
      <c r="AK293" s="24"/>
      <c r="AL293" s="29"/>
      <c r="AM293" s="30"/>
      <c r="AN293" s="30"/>
      <c r="AO293" s="30"/>
      <c r="AP293" s="30"/>
      <c r="AQ293" s="30"/>
      <c r="AR293" s="30"/>
      <c r="AS293" s="30"/>
      <c r="AT293" s="31"/>
      <c r="AU293" s="31"/>
      <c r="AV293" s="32"/>
    </row>
    <row r="294" spans="1:48" x14ac:dyDescent="0.3">
      <c r="A294" s="18"/>
      <c r="B294" s="20"/>
      <c r="C294" s="20"/>
      <c r="D294" s="20"/>
      <c r="E294" s="22"/>
      <c r="F294" s="22"/>
      <c r="G294" s="23" t="s">
        <v>30</v>
      </c>
      <c r="H294" s="33">
        <v>0.72916666666666663</v>
      </c>
      <c r="I294" s="24">
        <v>0.71527777777777779</v>
      </c>
      <c r="J294" s="24">
        <v>0.73263888888888884</v>
      </c>
      <c r="K294" s="24">
        <v>0.71875</v>
      </c>
      <c r="L294" s="24">
        <v>0.72916666666666663</v>
      </c>
      <c r="M294" s="24">
        <v>0.72916666666666663</v>
      </c>
      <c r="N294" s="24">
        <v>0.72222222222222221</v>
      </c>
      <c r="O294" s="24"/>
      <c r="P294" s="24">
        <v>0.71527777777777779</v>
      </c>
      <c r="Q294" s="24">
        <v>0.71875</v>
      </c>
      <c r="R294" s="24">
        <v>0.71527777777777779</v>
      </c>
      <c r="S294" s="24">
        <v>0.71875</v>
      </c>
      <c r="T294" s="24">
        <v>0.72916666666666663</v>
      </c>
      <c r="U294" s="24">
        <v>0.72916666666666663</v>
      </c>
      <c r="V294" s="25">
        <v>0.71111111111111114</v>
      </c>
      <c r="W294" s="26">
        <v>0.6875</v>
      </c>
      <c r="X294" s="26">
        <v>0.70833333333333337</v>
      </c>
      <c r="Y294" s="26"/>
      <c r="Z294" s="25"/>
      <c r="AA294" s="27"/>
      <c r="AB294" s="25"/>
      <c r="AC294" s="25"/>
      <c r="AD294" s="28"/>
      <c r="AE294" s="26"/>
      <c r="AF294" s="29"/>
      <c r="AG294" s="26"/>
      <c r="AH294" s="29"/>
      <c r="AI294" s="29"/>
      <c r="AJ294" s="26"/>
      <c r="AK294" s="26"/>
      <c r="AL294" s="29"/>
      <c r="AM294" s="30"/>
      <c r="AN294" s="30"/>
      <c r="AO294" s="30"/>
      <c r="AP294" s="30"/>
      <c r="AQ294" s="30"/>
      <c r="AR294" s="30"/>
      <c r="AS294" s="30"/>
      <c r="AT294" s="31"/>
      <c r="AU294" s="31"/>
      <c r="AV294" s="34"/>
    </row>
    <row r="295" spans="1:48" x14ac:dyDescent="0.3">
      <c r="A295" s="18"/>
      <c r="B295" s="20"/>
      <c r="C295" s="20"/>
      <c r="D295" s="20"/>
      <c r="E295" s="22"/>
      <c r="F295" s="22"/>
      <c r="G295" s="23" t="s">
        <v>29</v>
      </c>
      <c r="H295" s="35">
        <v>0.72986111111111107</v>
      </c>
      <c r="I295" s="24"/>
      <c r="J295" s="24"/>
      <c r="K295" s="24"/>
      <c r="L295" s="36"/>
      <c r="M295" s="36"/>
      <c r="N295" s="36"/>
      <c r="O295" s="36"/>
      <c r="P295" s="36"/>
      <c r="Q295" s="36"/>
      <c r="R295" s="36"/>
      <c r="S295" s="36"/>
      <c r="T295" s="36"/>
      <c r="U295" s="35">
        <v>0.72986111111111107</v>
      </c>
      <c r="V295" s="37"/>
      <c r="W295" s="38"/>
      <c r="X295" s="36"/>
      <c r="Y295" s="36"/>
      <c r="Z295" s="26"/>
      <c r="AA295" s="39"/>
      <c r="AB295" s="40"/>
      <c r="AC295" s="40"/>
      <c r="AD295" s="40"/>
      <c r="AE295" s="40"/>
      <c r="AF295" s="41"/>
      <c r="AG295" s="40"/>
      <c r="AH295" s="41"/>
      <c r="AI295" s="41"/>
      <c r="AJ295" s="41"/>
      <c r="AK295" s="40"/>
      <c r="AL295" s="41"/>
      <c r="AM295" s="30"/>
      <c r="AN295" s="30"/>
      <c r="AO295" s="30"/>
      <c r="AP295" s="30"/>
      <c r="AQ295" s="30"/>
      <c r="AR295" s="30"/>
      <c r="AS295" s="30"/>
      <c r="AT295" s="31"/>
      <c r="AU295" s="31"/>
      <c r="AV295" s="34"/>
    </row>
    <row r="296" spans="1:48" x14ac:dyDescent="0.3">
      <c r="A296" s="18"/>
      <c r="B296" s="20"/>
      <c r="C296" s="20"/>
      <c r="D296" s="20"/>
      <c r="E296" s="22"/>
      <c r="F296" s="22"/>
      <c r="G296" s="23" t="s">
        <v>30</v>
      </c>
      <c r="H296" s="218">
        <v>1.1458333333333333</v>
      </c>
      <c r="I296" s="24"/>
      <c r="J296" s="24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218">
        <v>1.1215277777777779</v>
      </c>
      <c r="V296" s="35"/>
      <c r="W296" s="36"/>
      <c r="X296" s="36"/>
      <c r="Y296" s="36"/>
      <c r="Z296" s="26"/>
      <c r="AA296" s="42"/>
      <c r="AB296" s="26"/>
      <c r="AC296" s="40"/>
      <c r="AD296" s="40"/>
      <c r="AE296" s="40"/>
      <c r="AF296" s="41"/>
      <c r="AG296" s="43"/>
      <c r="AH296" s="41"/>
      <c r="AI296" s="41"/>
      <c r="AJ296" s="41"/>
      <c r="AK296" s="43"/>
      <c r="AL296" s="41"/>
      <c r="AM296" s="30"/>
      <c r="AN296" s="30"/>
      <c r="AO296" s="30"/>
      <c r="AP296" s="30"/>
      <c r="AQ296" s="30"/>
      <c r="AR296" s="30"/>
      <c r="AS296" s="30"/>
      <c r="AT296" s="31"/>
      <c r="AU296" s="31"/>
      <c r="AV296" s="34"/>
    </row>
    <row r="297" spans="1:48" x14ac:dyDescent="0.3">
      <c r="A297" s="18"/>
      <c r="B297" s="20"/>
      <c r="C297" s="20"/>
      <c r="D297" s="20"/>
      <c r="E297" s="22"/>
      <c r="F297" s="22"/>
      <c r="G297" s="44" t="s">
        <v>31</v>
      </c>
      <c r="H297" s="45">
        <f>(H294-H293)+(H296-H295)</f>
        <v>0.82847222222222217</v>
      </c>
      <c r="I297" s="45">
        <f t="shared" ref="I297" si="3230">(I294-I293)+(I296-I295)</f>
        <v>0.39583333333333331</v>
      </c>
      <c r="J297" s="45">
        <f t="shared" ref="J297" si="3231">(J294-J293)+(J296-J295)</f>
        <v>0.38402777777777769</v>
      </c>
      <c r="K297" s="45">
        <f t="shared" ref="K297" si="3232">(K294-K293)+(K296-K295)</f>
        <v>0.40555555555555556</v>
      </c>
      <c r="L297" s="45">
        <f t="shared" ref="L297" si="3233">(L294-L293)+(L296-L295)</f>
        <v>0.40972222222222215</v>
      </c>
      <c r="M297" s="45">
        <f t="shared" ref="M297" si="3234">(M294-M293)+(M296-M295)</f>
        <v>0.42708333333333331</v>
      </c>
      <c r="N297" s="45">
        <f t="shared" ref="N297" si="3235">(N294-N293)+(N296-N295)</f>
        <v>0.39930555555555552</v>
      </c>
      <c r="O297" s="45">
        <f t="shared" ref="O297" si="3236">(O294-O293)+(O296-O295)</f>
        <v>0</v>
      </c>
      <c r="P297" s="45">
        <f t="shared" ref="P297" si="3237">(P294-P293)+(P296-P295)</f>
        <v>0.39791666666666664</v>
      </c>
      <c r="Q297" s="45">
        <f t="shared" ref="Q297" si="3238">(Q294-Q293)+(Q296-Q295)</f>
        <v>0.41250000000000003</v>
      </c>
      <c r="R297" s="45">
        <f t="shared" ref="R297" si="3239">(R294-R293)+(R296-R295)</f>
        <v>0.39166666666666666</v>
      </c>
      <c r="S297" s="45">
        <f t="shared" ref="S297" si="3240">(S294-S293)+(S296-S295)</f>
        <v>0.40763888888888888</v>
      </c>
      <c r="T297" s="45">
        <f t="shared" ref="T297" si="3241">(T294-T293)+(T296-T295)</f>
        <v>0.42222222222222222</v>
      </c>
      <c r="U297" s="45">
        <f t="shared" ref="U297" si="3242">(U294-U293)+(U296-U295)</f>
        <v>0.82222222222222241</v>
      </c>
      <c r="V297" s="45">
        <f t="shared" ref="V297" si="3243">(V294-V293)+(V296-V295)</f>
        <v>0.38819444444444445</v>
      </c>
      <c r="W297" s="45">
        <f t="shared" ref="W297" si="3244">(W294-W293)+(W296-W295)</f>
        <v>0.38194444444444448</v>
      </c>
      <c r="X297" s="45">
        <f t="shared" ref="X297" si="3245">(X294-X293)+(X296-X295)</f>
        <v>0.34305555555555556</v>
      </c>
      <c r="Y297" s="45">
        <f t="shared" ref="Y297" si="3246">(Y294-Y293)+(Y296-Y295)</f>
        <v>0</v>
      </c>
      <c r="Z297" s="45">
        <f t="shared" ref="Z297" si="3247">(Z294-Z293)+(Z296-Z295)</f>
        <v>0</v>
      </c>
      <c r="AA297" s="45">
        <f t="shared" ref="AA297" si="3248">(AA294-AA293)+(AA296-AA295)</f>
        <v>0</v>
      </c>
      <c r="AB297" s="45">
        <f t="shared" ref="AB297" si="3249">(AB294-AB293)+(AB296-AB295)</f>
        <v>0</v>
      </c>
      <c r="AC297" s="45">
        <f t="shared" ref="AC297" si="3250">(AC294-AC293)+(AC296-AC295)</f>
        <v>0</v>
      </c>
      <c r="AD297" s="45">
        <f t="shared" ref="AD297" si="3251">(AD294-AD293)+(AD296-AD295)</f>
        <v>0</v>
      </c>
      <c r="AE297" s="45">
        <f t="shared" ref="AE297" si="3252">(AE294-AE293)+(AE296-AE295)</f>
        <v>0</v>
      </c>
      <c r="AF297" s="45">
        <f t="shared" ref="AF297" si="3253">(AF294-AF293)+(AF296-AF295)</f>
        <v>0</v>
      </c>
      <c r="AG297" s="45">
        <f t="shared" ref="AG297" si="3254">(AG294-AG293)+(AG296-AG295)</f>
        <v>0</v>
      </c>
      <c r="AH297" s="45">
        <f t="shared" ref="AH297" si="3255">(AH294-AH293)+(AH296-AH295)</f>
        <v>0</v>
      </c>
      <c r="AI297" s="45">
        <f t="shared" ref="AI297" si="3256">(AI294-AI293)+(AI296-AI295)</f>
        <v>0</v>
      </c>
      <c r="AJ297" s="45">
        <f t="shared" ref="AJ297" si="3257">(AJ294-AJ293)+(AJ296-AJ295)</f>
        <v>0</v>
      </c>
      <c r="AK297" s="45">
        <f t="shared" ref="AK297" si="3258">(AK294-AK293)+(AK296-AK295)</f>
        <v>0</v>
      </c>
      <c r="AL297" s="45">
        <f t="shared" ref="AL297" si="3259">(AL294-AL293)+(AL296-AL295)</f>
        <v>0</v>
      </c>
      <c r="AM297" s="30"/>
      <c r="AN297" s="30"/>
      <c r="AO297" s="30"/>
      <c r="AP297" s="30"/>
      <c r="AQ297" s="30"/>
      <c r="AR297" s="30"/>
      <c r="AS297" s="30"/>
      <c r="AT297" s="31"/>
      <c r="AU297" s="31"/>
      <c r="AV297" s="34"/>
    </row>
    <row r="298" spans="1:48" x14ac:dyDescent="0.3">
      <c r="A298" s="18"/>
      <c r="B298" s="20"/>
      <c r="C298" s="20"/>
      <c r="D298" s="20"/>
      <c r="E298" s="22"/>
      <c r="F298" s="22"/>
      <c r="G298" s="44" t="s">
        <v>32</v>
      </c>
      <c r="H298" s="49">
        <f>H297*24</f>
        <v>19.883333333333333</v>
      </c>
      <c r="I298" s="49">
        <f t="shared" ref="I298" si="3260">I297*24</f>
        <v>9.5</v>
      </c>
      <c r="J298" s="49">
        <f t="shared" ref="J298" si="3261">J297*24</f>
        <v>9.216666666666665</v>
      </c>
      <c r="K298" s="49">
        <f t="shared" ref="K298" si="3262">K297*24</f>
        <v>9.7333333333333343</v>
      </c>
      <c r="L298" s="49">
        <f t="shared" ref="L298" si="3263">L297*24</f>
        <v>9.8333333333333321</v>
      </c>
      <c r="M298" s="49">
        <f t="shared" ref="M298" si="3264">M297*24</f>
        <v>10.25</v>
      </c>
      <c r="N298" s="49">
        <f t="shared" ref="N298" si="3265">N297*24</f>
        <v>9.5833333333333321</v>
      </c>
      <c r="O298" s="49">
        <f t="shared" ref="O298" si="3266">O297*24</f>
        <v>0</v>
      </c>
      <c r="P298" s="49">
        <f t="shared" ref="P298" si="3267">P297*24</f>
        <v>9.5499999999999989</v>
      </c>
      <c r="Q298" s="49">
        <f t="shared" ref="Q298" si="3268">Q297*24</f>
        <v>9.9</v>
      </c>
      <c r="R298" s="49">
        <f t="shared" ref="R298" si="3269">R297*24</f>
        <v>9.4</v>
      </c>
      <c r="S298" s="49">
        <f t="shared" ref="S298" si="3270">S297*24</f>
        <v>9.7833333333333332</v>
      </c>
      <c r="T298" s="49">
        <f t="shared" ref="T298" si="3271">T297*24</f>
        <v>10.133333333333333</v>
      </c>
      <c r="U298" s="49">
        <f t="shared" ref="U298" si="3272">U297*24</f>
        <v>19.733333333333338</v>
      </c>
      <c r="V298" s="49">
        <f t="shared" ref="V298" si="3273">V297*24</f>
        <v>9.3166666666666664</v>
      </c>
      <c r="W298" s="49">
        <f t="shared" ref="W298" si="3274">W297*24</f>
        <v>9.1666666666666679</v>
      </c>
      <c r="X298" s="49">
        <f t="shared" ref="X298" si="3275">X297*24</f>
        <v>8.2333333333333343</v>
      </c>
      <c r="Y298" s="49">
        <f t="shared" ref="Y298" si="3276">Y297*24</f>
        <v>0</v>
      </c>
      <c r="Z298" s="49">
        <f t="shared" ref="Z298" si="3277">Z297*24</f>
        <v>0</v>
      </c>
      <c r="AA298" s="49">
        <f t="shared" ref="AA298" si="3278">AA297*24</f>
        <v>0</v>
      </c>
      <c r="AB298" s="49">
        <f t="shared" ref="AB298" si="3279">AB297*24</f>
        <v>0</v>
      </c>
      <c r="AC298" s="49">
        <f t="shared" ref="AC298" si="3280">AC297*24</f>
        <v>0</v>
      </c>
      <c r="AD298" s="49">
        <f t="shared" ref="AD298" si="3281">AD297*24</f>
        <v>0</v>
      </c>
      <c r="AE298" s="49">
        <f t="shared" ref="AE298" si="3282">AE297*24</f>
        <v>0</v>
      </c>
      <c r="AF298" s="49">
        <f t="shared" ref="AF298" si="3283">AF297*24</f>
        <v>0</v>
      </c>
      <c r="AG298" s="49">
        <f t="shared" ref="AG298" si="3284">AG297*24</f>
        <v>0</v>
      </c>
      <c r="AH298" s="49">
        <f t="shared" ref="AH298" si="3285">AH297*24</f>
        <v>0</v>
      </c>
      <c r="AI298" s="49">
        <f t="shared" ref="AI298" si="3286">AI297*24</f>
        <v>0</v>
      </c>
      <c r="AJ298" s="49">
        <f t="shared" ref="AJ298" si="3287">AJ297*24</f>
        <v>0</v>
      </c>
      <c r="AK298" s="49">
        <f t="shared" ref="AK298" si="3288">AK297*24</f>
        <v>0</v>
      </c>
      <c r="AL298" s="49">
        <f t="shared" ref="AL298" si="3289">AL297*24</f>
        <v>0</v>
      </c>
      <c r="AM298" s="30"/>
      <c r="AN298" s="30"/>
      <c r="AO298" s="30"/>
      <c r="AP298" s="30"/>
      <c r="AQ298" s="30"/>
      <c r="AR298" s="30"/>
      <c r="AS298" s="30"/>
      <c r="AT298" s="31"/>
      <c r="AU298" s="31"/>
      <c r="AV298" s="34"/>
    </row>
    <row r="299" spans="1:48" s="62" customFormat="1" x14ac:dyDescent="0.3">
      <c r="A299" s="53"/>
      <c r="B299" s="54"/>
      <c r="C299" s="64"/>
      <c r="D299" s="54"/>
      <c r="E299" s="55"/>
      <c r="F299" s="55"/>
      <c r="G299" s="56" t="s">
        <v>33</v>
      </c>
      <c r="H299" s="45" t="str">
        <f>IF(H298&lt;=4,"Leave",IF(H298&lt;7,"1/2 Day","Full Day"))</f>
        <v>Full Day</v>
      </c>
      <c r="I299" s="45" t="str">
        <f t="shared" ref="I299" si="3290">IF(I298&lt;=4,"Leave",IF(I298&lt;7,"1/2 Day","Full Day"))</f>
        <v>Full Day</v>
      </c>
      <c r="J299" s="45" t="str">
        <f t="shared" ref="J299" si="3291">IF(J298&lt;=4,"Leave",IF(J298&lt;7,"1/2 Day","Full Day"))</f>
        <v>Full Day</v>
      </c>
      <c r="K299" s="45" t="str">
        <f t="shared" ref="K299" si="3292">IF(K298&lt;=4,"Leave",IF(K298&lt;7,"1/2 Day","Full Day"))</f>
        <v>Full Day</v>
      </c>
      <c r="L299" s="45" t="str">
        <f t="shared" ref="L299" si="3293">IF(L298&lt;=4,"Leave",IF(L298&lt;7,"1/2 Day","Full Day"))</f>
        <v>Full Day</v>
      </c>
      <c r="M299" s="45" t="str">
        <f t="shared" ref="M299" si="3294">IF(M298&lt;=4,"Leave",IF(M298&lt;7,"1/2 Day","Full Day"))</f>
        <v>Full Day</v>
      </c>
      <c r="N299" s="45" t="str">
        <f t="shared" ref="N299" si="3295">IF(N298&lt;=4,"Leave",IF(N298&lt;7,"1/2 Day","Full Day"))</f>
        <v>Full Day</v>
      </c>
      <c r="O299" s="45" t="str">
        <f t="shared" ref="O299" si="3296">IF(O298&lt;=4,"Leave",IF(O298&lt;7,"1/2 Day","Full Day"))</f>
        <v>Leave</v>
      </c>
      <c r="P299" s="45" t="str">
        <f t="shared" ref="P299" si="3297">IF(P298&lt;=4,"Leave",IF(P298&lt;7,"1/2 Day","Full Day"))</f>
        <v>Full Day</v>
      </c>
      <c r="Q299" s="45" t="str">
        <f t="shared" ref="Q299" si="3298">IF(Q298&lt;=4,"Leave",IF(Q298&lt;7,"1/2 Day","Full Day"))</f>
        <v>Full Day</v>
      </c>
      <c r="R299" s="45" t="str">
        <f t="shared" ref="R299" si="3299">IF(R298&lt;=4,"Leave",IF(R298&lt;7,"1/2 Day","Full Day"))</f>
        <v>Full Day</v>
      </c>
      <c r="S299" s="45" t="str">
        <f t="shared" ref="S299" si="3300">IF(S298&lt;=4,"Leave",IF(S298&lt;7,"1/2 Day","Full Day"))</f>
        <v>Full Day</v>
      </c>
      <c r="T299" s="45" t="str">
        <f t="shared" ref="T299" si="3301">IF(T298&lt;=4,"Leave",IF(T298&lt;7,"1/2 Day","Full Day"))</f>
        <v>Full Day</v>
      </c>
      <c r="U299" s="45" t="str">
        <f t="shared" ref="U299" si="3302">IF(U298&lt;=4,"Leave",IF(U298&lt;7,"1/2 Day","Full Day"))</f>
        <v>Full Day</v>
      </c>
      <c r="V299" s="45" t="str">
        <f t="shared" ref="V299" si="3303">IF(V298&lt;=4,"Leave",IF(V298&lt;7,"1/2 Day","Full Day"))</f>
        <v>Full Day</v>
      </c>
      <c r="W299" s="45" t="str">
        <f t="shared" ref="W299" si="3304">IF(W298&lt;=4,"Leave",IF(W298&lt;7,"1/2 Day","Full Day"))</f>
        <v>Full Day</v>
      </c>
      <c r="X299" s="45" t="str">
        <f t="shared" ref="X299" si="3305">IF(X298&lt;=4,"Leave",IF(X298&lt;7,"1/2 Day","Full Day"))</f>
        <v>Full Day</v>
      </c>
      <c r="Y299" s="45" t="str">
        <f t="shared" ref="Y299" si="3306">IF(Y298&lt;=4,"Leave",IF(Y298&lt;7,"1/2 Day","Full Day"))</f>
        <v>Leave</v>
      </c>
      <c r="Z299" s="45" t="str">
        <f t="shared" ref="Z299" si="3307">IF(Z298&lt;=4,"Leave",IF(Z298&lt;7,"1/2 Day","Full Day"))</f>
        <v>Leave</v>
      </c>
      <c r="AA299" s="45" t="str">
        <f t="shared" ref="AA299" si="3308">IF(AA298&lt;=4,"Leave",IF(AA298&lt;7,"1/2 Day","Full Day"))</f>
        <v>Leave</v>
      </c>
      <c r="AB299" s="45" t="str">
        <f t="shared" ref="AB299" si="3309">IF(AB298&lt;=4,"Leave",IF(AB298&lt;7,"1/2 Day","Full Day"))</f>
        <v>Leave</v>
      </c>
      <c r="AC299" s="45" t="str">
        <f t="shared" ref="AC299" si="3310">IF(AC298&lt;=4,"Leave",IF(AC298&lt;7,"1/2 Day","Full Day"))</f>
        <v>Leave</v>
      </c>
      <c r="AD299" s="45" t="str">
        <f t="shared" ref="AD299" si="3311">IF(AD298&lt;=4,"Leave",IF(AD298&lt;7,"1/2 Day","Full Day"))</f>
        <v>Leave</v>
      </c>
      <c r="AE299" s="45" t="str">
        <f t="shared" ref="AE299" si="3312">IF(AE298&lt;=4,"Leave",IF(AE298&lt;7,"1/2 Day","Full Day"))</f>
        <v>Leave</v>
      </c>
      <c r="AF299" s="45" t="str">
        <f t="shared" ref="AF299" si="3313">IF(AF298&lt;=4,"Leave",IF(AF298&lt;7,"1/2 Day","Full Day"))</f>
        <v>Leave</v>
      </c>
      <c r="AG299" s="45" t="str">
        <f t="shared" ref="AG299" si="3314">IF(AG298&lt;=4,"Leave",IF(AG298&lt;7,"1/2 Day","Full Day"))</f>
        <v>Leave</v>
      </c>
      <c r="AH299" s="45" t="str">
        <f t="shared" ref="AH299" si="3315">IF(AH298&lt;=4,"Leave",IF(AH298&lt;7,"1/2 Day","Full Day"))</f>
        <v>Leave</v>
      </c>
      <c r="AI299" s="45" t="str">
        <f t="shared" ref="AI299" si="3316">IF(AI298&lt;=4,"Leave",IF(AI298&lt;7,"1/2 Day","Full Day"))</f>
        <v>Leave</v>
      </c>
      <c r="AJ299" s="45" t="str">
        <f t="shared" ref="AJ299" si="3317">IF(AJ298&lt;=4,"Leave",IF(AJ298&lt;7,"1/2 Day","Full Day"))</f>
        <v>Leave</v>
      </c>
      <c r="AK299" s="45" t="str">
        <f t="shared" ref="AK299" si="3318">IF(AK298&lt;=4,"Leave",IF(AK298&lt;7,"1/2 Day","Full Day"))</f>
        <v>Leave</v>
      </c>
      <c r="AL299" s="45" t="str">
        <f t="shared" ref="AL299" si="3319">IF(AL298&lt;=4,"Leave",IF(AL298&lt;7,"1/2 Day","Full Day"))</f>
        <v>Leave</v>
      </c>
      <c r="AM299" s="40">
        <f>COUNTIF(H299:AI299,"Full Day")</f>
        <v>16</v>
      </c>
      <c r="AN299" s="40">
        <f>COUNTIF(H299:AI299,"Off")</f>
        <v>0</v>
      </c>
      <c r="AO299" s="40">
        <f>COUNTIF(H299:AL299,"Leave")</f>
        <v>15</v>
      </c>
      <c r="AP299" s="40"/>
      <c r="AQ299" s="40"/>
      <c r="AR299" s="40"/>
      <c r="AS299" s="40">
        <f>SUM(AM299:AR299)</f>
        <v>31</v>
      </c>
      <c r="AT299" s="57"/>
      <c r="AU299" s="57"/>
      <c r="AV299" s="58"/>
    </row>
    <row r="300" spans="1:48" ht="27.6" x14ac:dyDescent="0.3">
      <c r="A300" s="18">
        <f>+A293+1</f>
        <v>36</v>
      </c>
      <c r="B300" s="65" t="s">
        <v>104</v>
      </c>
      <c r="C300" s="66" t="s">
        <v>105</v>
      </c>
      <c r="D300" s="67" t="s">
        <v>96</v>
      </c>
      <c r="E300" s="22" t="s">
        <v>97</v>
      </c>
      <c r="F300" s="105">
        <v>42248</v>
      </c>
      <c r="G300" s="23" t="s">
        <v>29</v>
      </c>
      <c r="H300" s="24">
        <v>0.3354166666666667</v>
      </c>
      <c r="I300" s="24">
        <v>0.40486111111111112</v>
      </c>
      <c r="J300" s="24">
        <v>0.34375</v>
      </c>
      <c r="K300" s="24">
        <v>0.3430555555555555</v>
      </c>
      <c r="L300" s="24">
        <v>0.3576388888888889</v>
      </c>
      <c r="M300" s="24">
        <v>0.33680555555555558</v>
      </c>
      <c r="N300" s="24">
        <v>0.36180555555555555</v>
      </c>
      <c r="O300" s="24">
        <v>0.35833333333333334</v>
      </c>
      <c r="P300" s="24">
        <v>0.33749999999999997</v>
      </c>
      <c r="Q300" s="24">
        <v>0.35694444444444445</v>
      </c>
      <c r="R300" s="24">
        <v>0.3354166666666667</v>
      </c>
      <c r="S300" s="24">
        <v>0.34583333333333338</v>
      </c>
      <c r="T300" s="24">
        <v>0.34513888888888888</v>
      </c>
      <c r="U300" s="24">
        <v>0.34166666666666662</v>
      </c>
      <c r="V300" s="25">
        <v>0.30555555555555552</v>
      </c>
      <c r="W300" s="26">
        <v>0.3527777777777778</v>
      </c>
      <c r="X300" s="26">
        <v>0.35069444444444442</v>
      </c>
      <c r="Y300" s="26">
        <v>0.35972222222222222</v>
      </c>
      <c r="Z300" s="25">
        <v>0.3430555555555555</v>
      </c>
      <c r="AA300" s="27"/>
      <c r="AB300" s="25"/>
      <c r="AC300" s="25"/>
      <c r="AD300" s="28"/>
      <c r="AE300" s="28"/>
      <c r="AF300" s="29"/>
      <c r="AG300" s="24"/>
      <c r="AH300" s="29"/>
      <c r="AI300" s="29"/>
      <c r="AJ300" s="29"/>
      <c r="AK300" s="24"/>
      <c r="AL300" s="29"/>
      <c r="AM300" s="30"/>
      <c r="AN300" s="30"/>
      <c r="AO300" s="30"/>
      <c r="AP300" s="30"/>
      <c r="AQ300" s="30"/>
      <c r="AR300" s="30"/>
      <c r="AS300" s="30"/>
      <c r="AT300" s="79"/>
      <c r="AU300" s="79"/>
      <c r="AV300" s="32"/>
    </row>
    <row r="301" spans="1:48" x14ac:dyDescent="0.3">
      <c r="A301" s="18"/>
      <c r="B301" s="70"/>
      <c r="C301" s="66"/>
      <c r="D301" s="67"/>
      <c r="E301" s="71"/>
      <c r="F301" s="105"/>
      <c r="G301" s="23" t="s">
        <v>30</v>
      </c>
      <c r="H301" s="33">
        <v>0.84027777777777779</v>
      </c>
      <c r="I301" s="24">
        <v>0.92222222222222217</v>
      </c>
      <c r="J301" s="24">
        <v>0.86111111111111116</v>
      </c>
      <c r="K301" s="24">
        <v>0.8847222222222223</v>
      </c>
      <c r="L301" s="24">
        <v>0.89166666666666661</v>
      </c>
      <c r="M301" s="24">
        <v>0.90277777777777779</v>
      </c>
      <c r="N301" s="24">
        <v>0.88541666666666663</v>
      </c>
      <c r="O301" s="24">
        <v>0.84861111111111109</v>
      </c>
      <c r="P301" s="24">
        <v>0.88263888888888886</v>
      </c>
      <c r="Q301" s="24">
        <v>0.94444444444444453</v>
      </c>
      <c r="R301" s="24">
        <v>0.83680555555555547</v>
      </c>
      <c r="S301" s="24">
        <v>0.92291666666666661</v>
      </c>
      <c r="T301" s="24">
        <v>0.88611111111111107</v>
      </c>
      <c r="U301" s="24">
        <v>0.95833333333333337</v>
      </c>
      <c r="V301" s="25">
        <v>0.87708333333333333</v>
      </c>
      <c r="W301" s="26">
        <v>0.82291666666666663</v>
      </c>
      <c r="X301" s="26">
        <v>0.84652777777777777</v>
      </c>
      <c r="Y301" s="26">
        <v>0.8125</v>
      </c>
      <c r="Z301" s="25">
        <v>0.82291666666666663</v>
      </c>
      <c r="AA301" s="27"/>
      <c r="AB301" s="25"/>
      <c r="AC301" s="25"/>
      <c r="AD301" s="28"/>
      <c r="AE301" s="26"/>
      <c r="AF301" s="29"/>
      <c r="AG301" s="26"/>
      <c r="AH301" s="29"/>
      <c r="AI301" s="29"/>
      <c r="AJ301" s="26"/>
      <c r="AK301" s="26"/>
      <c r="AL301" s="29"/>
      <c r="AM301" s="30"/>
      <c r="AN301" s="30"/>
      <c r="AO301" s="30"/>
      <c r="AP301" s="30"/>
      <c r="AQ301" s="30"/>
      <c r="AR301" s="30"/>
      <c r="AS301" s="30"/>
      <c r="AT301" s="79"/>
      <c r="AU301" s="79"/>
      <c r="AV301" s="32"/>
    </row>
    <row r="302" spans="1:48" x14ac:dyDescent="0.3">
      <c r="A302" s="18"/>
      <c r="B302" s="70"/>
      <c r="C302" s="66"/>
      <c r="D302" s="67"/>
      <c r="E302" s="71"/>
      <c r="F302" s="105"/>
      <c r="G302" s="23" t="s">
        <v>29</v>
      </c>
      <c r="H302" s="36"/>
      <c r="I302" s="24"/>
      <c r="J302" s="24"/>
      <c r="K302" s="24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7"/>
      <c r="W302" s="38"/>
      <c r="X302" s="36"/>
      <c r="Y302" s="36"/>
      <c r="Z302" s="26"/>
      <c r="AA302" s="39"/>
      <c r="AB302" s="40"/>
      <c r="AC302" s="40"/>
      <c r="AD302" s="40"/>
      <c r="AE302" s="40"/>
      <c r="AF302" s="41"/>
      <c r="AG302" s="40"/>
      <c r="AH302" s="41"/>
      <c r="AI302" s="41"/>
      <c r="AJ302" s="41"/>
      <c r="AK302" s="40"/>
      <c r="AL302" s="41"/>
      <c r="AM302" s="30"/>
      <c r="AN302" s="30"/>
      <c r="AO302" s="30"/>
      <c r="AP302" s="30"/>
      <c r="AQ302" s="30"/>
      <c r="AR302" s="30"/>
      <c r="AS302" s="30"/>
      <c r="AT302" s="79"/>
      <c r="AU302" s="79"/>
      <c r="AV302" s="32"/>
    </row>
    <row r="303" spans="1:48" x14ac:dyDescent="0.3">
      <c r="A303" s="18"/>
      <c r="B303" s="70"/>
      <c r="C303" s="66"/>
      <c r="D303" s="67"/>
      <c r="E303" s="71"/>
      <c r="F303" s="105"/>
      <c r="G303" s="23" t="s">
        <v>30</v>
      </c>
      <c r="H303" s="36"/>
      <c r="I303" s="24"/>
      <c r="J303" s="24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5"/>
      <c r="W303" s="36"/>
      <c r="X303" s="36"/>
      <c r="Y303" s="36"/>
      <c r="Z303" s="26"/>
      <c r="AA303" s="42"/>
      <c r="AB303" s="26"/>
      <c r="AC303" s="40"/>
      <c r="AD303" s="40"/>
      <c r="AE303" s="40"/>
      <c r="AF303" s="41"/>
      <c r="AG303" s="43"/>
      <c r="AH303" s="41"/>
      <c r="AI303" s="41"/>
      <c r="AJ303" s="41"/>
      <c r="AK303" s="43"/>
      <c r="AL303" s="41"/>
      <c r="AM303" s="30"/>
      <c r="AN303" s="30"/>
      <c r="AO303" s="30"/>
      <c r="AP303" s="30"/>
      <c r="AQ303" s="30"/>
      <c r="AR303" s="30"/>
      <c r="AS303" s="30"/>
      <c r="AT303" s="79"/>
      <c r="AU303" s="79"/>
      <c r="AV303" s="32"/>
    </row>
    <row r="304" spans="1:48" x14ac:dyDescent="0.3">
      <c r="A304" s="18"/>
      <c r="B304" s="70"/>
      <c r="C304" s="66"/>
      <c r="D304" s="67"/>
      <c r="E304" s="71"/>
      <c r="F304" s="105"/>
      <c r="G304" s="44" t="s">
        <v>31</v>
      </c>
      <c r="H304" s="45">
        <f>(H301-H300)+(H303-H302)</f>
        <v>0.50486111111111109</v>
      </c>
      <c r="I304" s="45">
        <f t="shared" ref="I304" si="3320">(I301-I300)+(I303-I302)</f>
        <v>0.51736111111111105</v>
      </c>
      <c r="J304" s="45">
        <f t="shared" ref="J304" si="3321">(J301-J300)+(J303-J302)</f>
        <v>0.51736111111111116</v>
      </c>
      <c r="K304" s="45">
        <f t="shared" ref="K304" si="3322">(K301-K300)+(K303-K302)</f>
        <v>0.54166666666666674</v>
      </c>
      <c r="L304" s="45">
        <f t="shared" ref="L304" si="3323">(L301-L300)+(L303-L302)</f>
        <v>0.53402777777777777</v>
      </c>
      <c r="M304" s="45">
        <f t="shared" ref="M304" si="3324">(M301-M300)+(M303-M302)</f>
        <v>0.56597222222222221</v>
      </c>
      <c r="N304" s="45">
        <f t="shared" ref="N304" si="3325">(N301-N300)+(N303-N302)</f>
        <v>0.52361111111111103</v>
      </c>
      <c r="O304" s="45">
        <f t="shared" ref="O304" si="3326">(O301-O300)+(O303-O302)</f>
        <v>0.49027777777777776</v>
      </c>
      <c r="P304" s="45">
        <f t="shared" ref="P304" si="3327">(P301-P300)+(P303-P302)</f>
        <v>0.54513888888888884</v>
      </c>
      <c r="Q304" s="45">
        <f t="shared" ref="Q304" si="3328">(Q301-Q300)+(Q303-Q302)</f>
        <v>0.58750000000000013</v>
      </c>
      <c r="R304" s="45">
        <f t="shared" ref="R304" si="3329">(R301-R300)+(R303-R302)</f>
        <v>0.50138888888888877</v>
      </c>
      <c r="S304" s="45">
        <f t="shared" ref="S304" si="3330">(S301-S300)+(S303-S302)</f>
        <v>0.57708333333333317</v>
      </c>
      <c r="T304" s="45">
        <f t="shared" ref="T304" si="3331">(T301-T300)+(T303-T302)</f>
        <v>0.54097222222222219</v>
      </c>
      <c r="U304" s="45">
        <f t="shared" ref="U304" si="3332">(U301-U300)+(U303-U302)</f>
        <v>0.6166666666666667</v>
      </c>
      <c r="V304" s="45">
        <f t="shared" ref="V304" si="3333">(V301-V300)+(V303-V302)</f>
        <v>0.57152777777777786</v>
      </c>
      <c r="W304" s="45">
        <f t="shared" ref="W304" si="3334">(W301-W300)+(W303-W302)</f>
        <v>0.47013888888888883</v>
      </c>
      <c r="X304" s="45">
        <f t="shared" ref="X304" si="3335">(X301-X300)+(X303-X302)</f>
        <v>0.49583333333333335</v>
      </c>
      <c r="Y304" s="45">
        <f t="shared" ref="Y304" si="3336">(Y301-Y300)+(Y303-Y302)</f>
        <v>0.45277777777777778</v>
      </c>
      <c r="Z304" s="45">
        <f t="shared" ref="Z304" si="3337">(Z301-Z300)+(Z303-Z302)</f>
        <v>0.47986111111111113</v>
      </c>
      <c r="AA304" s="45">
        <f t="shared" ref="AA304" si="3338">(AA301-AA300)+(AA303-AA302)</f>
        <v>0</v>
      </c>
      <c r="AB304" s="45">
        <f t="shared" ref="AB304" si="3339">(AB301-AB300)+(AB303-AB302)</f>
        <v>0</v>
      </c>
      <c r="AC304" s="45">
        <f t="shared" ref="AC304" si="3340">(AC301-AC300)+(AC303-AC302)</f>
        <v>0</v>
      </c>
      <c r="AD304" s="45">
        <f t="shared" ref="AD304" si="3341">(AD301-AD300)+(AD303-AD302)</f>
        <v>0</v>
      </c>
      <c r="AE304" s="45">
        <f t="shared" ref="AE304" si="3342">(AE301-AE300)+(AE303-AE302)</f>
        <v>0</v>
      </c>
      <c r="AF304" s="45">
        <f t="shared" ref="AF304" si="3343">(AF301-AF300)+(AF303-AF302)</f>
        <v>0</v>
      </c>
      <c r="AG304" s="45">
        <f t="shared" ref="AG304" si="3344">(AG301-AG300)+(AG303-AG302)</f>
        <v>0</v>
      </c>
      <c r="AH304" s="45">
        <f t="shared" ref="AH304" si="3345">(AH301-AH300)+(AH303-AH302)</f>
        <v>0</v>
      </c>
      <c r="AI304" s="45">
        <f t="shared" ref="AI304" si="3346">(AI301-AI300)+(AI303-AI302)</f>
        <v>0</v>
      </c>
      <c r="AJ304" s="45">
        <f t="shared" ref="AJ304" si="3347">(AJ301-AJ300)+(AJ303-AJ302)</f>
        <v>0</v>
      </c>
      <c r="AK304" s="45">
        <f t="shared" ref="AK304" si="3348">(AK301-AK300)+(AK303-AK302)</f>
        <v>0</v>
      </c>
      <c r="AL304" s="45">
        <f t="shared" ref="AL304" si="3349">(AL301-AL300)+(AL303-AL302)</f>
        <v>0</v>
      </c>
      <c r="AM304" s="30"/>
      <c r="AN304" s="30"/>
      <c r="AO304" s="30"/>
      <c r="AP304" s="30"/>
      <c r="AQ304" s="30"/>
      <c r="AR304" s="30"/>
      <c r="AS304" s="30"/>
      <c r="AT304" s="106"/>
      <c r="AU304" s="89"/>
      <c r="AV304" s="32"/>
    </row>
    <row r="305" spans="1:48" x14ac:dyDescent="0.3">
      <c r="A305" s="18"/>
      <c r="B305" s="21"/>
      <c r="C305" s="73"/>
      <c r="D305" s="21"/>
      <c r="E305" s="71"/>
      <c r="F305" s="105"/>
      <c r="G305" s="44" t="s">
        <v>32</v>
      </c>
      <c r="H305" s="49">
        <f>H304*24</f>
        <v>12.116666666666667</v>
      </c>
      <c r="I305" s="49">
        <f t="shared" ref="I305" si="3350">I304*24</f>
        <v>12.416666666666664</v>
      </c>
      <c r="J305" s="49">
        <f t="shared" ref="J305" si="3351">J304*24</f>
        <v>12.416666666666668</v>
      </c>
      <c r="K305" s="49">
        <f t="shared" ref="K305" si="3352">K304*24</f>
        <v>13.000000000000002</v>
      </c>
      <c r="L305" s="49">
        <f t="shared" ref="L305" si="3353">L304*24</f>
        <v>12.816666666666666</v>
      </c>
      <c r="M305" s="49">
        <f t="shared" ref="M305" si="3354">M304*24</f>
        <v>13.583333333333332</v>
      </c>
      <c r="N305" s="49">
        <f t="shared" ref="N305" si="3355">N304*24</f>
        <v>12.566666666666665</v>
      </c>
      <c r="O305" s="49">
        <f t="shared" ref="O305" si="3356">O304*24</f>
        <v>11.766666666666666</v>
      </c>
      <c r="P305" s="49">
        <f t="shared" ref="P305" si="3357">P304*24</f>
        <v>13.083333333333332</v>
      </c>
      <c r="Q305" s="49">
        <f t="shared" ref="Q305" si="3358">Q304*24</f>
        <v>14.100000000000003</v>
      </c>
      <c r="R305" s="49">
        <f t="shared" ref="R305" si="3359">R304*24</f>
        <v>12.033333333333331</v>
      </c>
      <c r="S305" s="49">
        <f t="shared" ref="S305" si="3360">S304*24</f>
        <v>13.849999999999996</v>
      </c>
      <c r="T305" s="49">
        <f t="shared" ref="T305" si="3361">T304*24</f>
        <v>12.983333333333333</v>
      </c>
      <c r="U305" s="49">
        <f t="shared" ref="U305" si="3362">U304*24</f>
        <v>14.8</v>
      </c>
      <c r="V305" s="49">
        <f t="shared" ref="V305" si="3363">V304*24</f>
        <v>13.716666666666669</v>
      </c>
      <c r="W305" s="49">
        <f t="shared" ref="W305" si="3364">W304*24</f>
        <v>11.283333333333331</v>
      </c>
      <c r="X305" s="49">
        <f t="shared" ref="X305" si="3365">X304*24</f>
        <v>11.9</v>
      </c>
      <c r="Y305" s="49">
        <f t="shared" ref="Y305" si="3366">Y304*24</f>
        <v>10.866666666666667</v>
      </c>
      <c r="Z305" s="49">
        <f t="shared" ref="Z305" si="3367">Z304*24</f>
        <v>11.516666666666667</v>
      </c>
      <c r="AA305" s="49">
        <f t="shared" ref="AA305" si="3368">AA304*24</f>
        <v>0</v>
      </c>
      <c r="AB305" s="49">
        <f t="shared" ref="AB305" si="3369">AB304*24</f>
        <v>0</v>
      </c>
      <c r="AC305" s="49">
        <f t="shared" ref="AC305" si="3370">AC304*24</f>
        <v>0</v>
      </c>
      <c r="AD305" s="49">
        <f t="shared" ref="AD305" si="3371">AD304*24</f>
        <v>0</v>
      </c>
      <c r="AE305" s="49">
        <f t="shared" ref="AE305" si="3372">AE304*24</f>
        <v>0</v>
      </c>
      <c r="AF305" s="49">
        <f t="shared" ref="AF305" si="3373">AF304*24</f>
        <v>0</v>
      </c>
      <c r="AG305" s="49">
        <f t="shared" ref="AG305" si="3374">AG304*24</f>
        <v>0</v>
      </c>
      <c r="AH305" s="49">
        <f t="shared" ref="AH305" si="3375">AH304*24</f>
        <v>0</v>
      </c>
      <c r="AI305" s="49">
        <f t="shared" ref="AI305" si="3376">AI304*24</f>
        <v>0</v>
      </c>
      <c r="AJ305" s="49">
        <f t="shared" ref="AJ305" si="3377">AJ304*24</f>
        <v>0</v>
      </c>
      <c r="AK305" s="49">
        <f t="shared" ref="AK305" si="3378">AK304*24</f>
        <v>0</v>
      </c>
      <c r="AL305" s="49">
        <f t="shared" ref="AL305" si="3379">AL304*24</f>
        <v>0</v>
      </c>
      <c r="AM305" s="30"/>
      <c r="AN305" s="30"/>
      <c r="AO305" s="30"/>
      <c r="AP305" s="30"/>
      <c r="AQ305" s="30"/>
      <c r="AR305" s="30"/>
      <c r="AS305" s="30"/>
      <c r="AT305" s="106"/>
      <c r="AU305" s="89"/>
      <c r="AV305" s="32"/>
    </row>
    <row r="306" spans="1:48" s="62" customFormat="1" x14ac:dyDescent="0.3">
      <c r="A306" s="53"/>
      <c r="B306" s="74"/>
      <c r="C306" s="75"/>
      <c r="D306" s="74"/>
      <c r="E306" s="76"/>
      <c r="F306" s="107"/>
      <c r="G306" s="56" t="s">
        <v>33</v>
      </c>
      <c r="H306" s="45" t="str">
        <f>IF(H305&lt;=4,"Leave",IF(H305&lt;7,"1/2 Day","Full Day"))</f>
        <v>Full Day</v>
      </c>
      <c r="I306" s="45" t="str">
        <f t="shared" ref="I306" si="3380">IF(I305&lt;=4,"Leave",IF(I305&lt;7,"1/2 Day","Full Day"))</f>
        <v>Full Day</v>
      </c>
      <c r="J306" s="45" t="str">
        <f t="shared" ref="J306" si="3381">IF(J305&lt;=4,"Leave",IF(J305&lt;7,"1/2 Day","Full Day"))</f>
        <v>Full Day</v>
      </c>
      <c r="K306" s="45" t="str">
        <f t="shared" ref="K306" si="3382">IF(K305&lt;=4,"Leave",IF(K305&lt;7,"1/2 Day","Full Day"))</f>
        <v>Full Day</v>
      </c>
      <c r="L306" s="45" t="str">
        <f t="shared" ref="L306" si="3383">IF(L305&lt;=4,"Leave",IF(L305&lt;7,"1/2 Day","Full Day"))</f>
        <v>Full Day</v>
      </c>
      <c r="M306" s="45" t="str">
        <f t="shared" ref="M306" si="3384">IF(M305&lt;=4,"Leave",IF(M305&lt;7,"1/2 Day","Full Day"))</f>
        <v>Full Day</v>
      </c>
      <c r="N306" s="45" t="str">
        <f t="shared" ref="N306" si="3385">IF(N305&lt;=4,"Leave",IF(N305&lt;7,"1/2 Day","Full Day"))</f>
        <v>Full Day</v>
      </c>
      <c r="O306" s="45" t="str">
        <f t="shared" ref="O306" si="3386">IF(O305&lt;=4,"Leave",IF(O305&lt;7,"1/2 Day","Full Day"))</f>
        <v>Full Day</v>
      </c>
      <c r="P306" s="45" t="str">
        <f t="shared" ref="P306" si="3387">IF(P305&lt;=4,"Leave",IF(P305&lt;7,"1/2 Day","Full Day"))</f>
        <v>Full Day</v>
      </c>
      <c r="Q306" s="45" t="str">
        <f t="shared" ref="Q306" si="3388">IF(Q305&lt;=4,"Leave",IF(Q305&lt;7,"1/2 Day","Full Day"))</f>
        <v>Full Day</v>
      </c>
      <c r="R306" s="45" t="str">
        <f t="shared" ref="R306" si="3389">IF(R305&lt;=4,"Leave",IF(R305&lt;7,"1/2 Day","Full Day"))</f>
        <v>Full Day</v>
      </c>
      <c r="S306" s="45" t="str">
        <f t="shared" ref="S306" si="3390">IF(S305&lt;=4,"Leave",IF(S305&lt;7,"1/2 Day","Full Day"))</f>
        <v>Full Day</v>
      </c>
      <c r="T306" s="45" t="str">
        <f t="shared" ref="T306" si="3391">IF(T305&lt;=4,"Leave",IF(T305&lt;7,"1/2 Day","Full Day"))</f>
        <v>Full Day</v>
      </c>
      <c r="U306" s="45" t="str">
        <f t="shared" ref="U306" si="3392">IF(U305&lt;=4,"Leave",IF(U305&lt;7,"1/2 Day","Full Day"))</f>
        <v>Full Day</v>
      </c>
      <c r="V306" s="45" t="str">
        <f t="shared" ref="V306" si="3393">IF(V305&lt;=4,"Leave",IF(V305&lt;7,"1/2 Day","Full Day"))</f>
        <v>Full Day</v>
      </c>
      <c r="W306" s="45" t="str">
        <f t="shared" ref="W306" si="3394">IF(W305&lt;=4,"Leave",IF(W305&lt;7,"1/2 Day","Full Day"))</f>
        <v>Full Day</v>
      </c>
      <c r="X306" s="45" t="str">
        <f t="shared" ref="X306" si="3395">IF(X305&lt;=4,"Leave",IF(X305&lt;7,"1/2 Day","Full Day"))</f>
        <v>Full Day</v>
      </c>
      <c r="Y306" s="45" t="str">
        <f t="shared" ref="Y306" si="3396">IF(Y305&lt;=4,"Leave",IF(Y305&lt;7,"1/2 Day","Full Day"))</f>
        <v>Full Day</v>
      </c>
      <c r="Z306" s="45" t="str">
        <f t="shared" ref="Z306" si="3397">IF(Z305&lt;=4,"Leave",IF(Z305&lt;7,"1/2 Day","Full Day"))</f>
        <v>Full Day</v>
      </c>
      <c r="AA306" s="45" t="str">
        <f t="shared" ref="AA306" si="3398">IF(AA305&lt;=4,"Leave",IF(AA305&lt;7,"1/2 Day","Full Day"))</f>
        <v>Leave</v>
      </c>
      <c r="AB306" s="45" t="str">
        <f t="shared" ref="AB306" si="3399">IF(AB305&lt;=4,"Leave",IF(AB305&lt;7,"1/2 Day","Full Day"))</f>
        <v>Leave</v>
      </c>
      <c r="AC306" s="45" t="str">
        <f t="shared" ref="AC306" si="3400">IF(AC305&lt;=4,"Leave",IF(AC305&lt;7,"1/2 Day","Full Day"))</f>
        <v>Leave</v>
      </c>
      <c r="AD306" s="45" t="str">
        <f t="shared" ref="AD306" si="3401">IF(AD305&lt;=4,"Leave",IF(AD305&lt;7,"1/2 Day","Full Day"))</f>
        <v>Leave</v>
      </c>
      <c r="AE306" s="45" t="str">
        <f t="shared" ref="AE306" si="3402">IF(AE305&lt;=4,"Leave",IF(AE305&lt;7,"1/2 Day","Full Day"))</f>
        <v>Leave</v>
      </c>
      <c r="AF306" s="45" t="str">
        <f t="shared" ref="AF306" si="3403">IF(AF305&lt;=4,"Leave",IF(AF305&lt;7,"1/2 Day","Full Day"))</f>
        <v>Leave</v>
      </c>
      <c r="AG306" s="45" t="str">
        <f t="shared" ref="AG306" si="3404">IF(AG305&lt;=4,"Leave",IF(AG305&lt;7,"1/2 Day","Full Day"))</f>
        <v>Leave</v>
      </c>
      <c r="AH306" s="45" t="str">
        <f t="shared" ref="AH306" si="3405">IF(AH305&lt;=4,"Leave",IF(AH305&lt;7,"1/2 Day","Full Day"))</f>
        <v>Leave</v>
      </c>
      <c r="AI306" s="45" t="str">
        <f t="shared" ref="AI306" si="3406">IF(AI305&lt;=4,"Leave",IF(AI305&lt;7,"1/2 Day","Full Day"))</f>
        <v>Leave</v>
      </c>
      <c r="AJ306" s="45" t="str">
        <f t="shared" ref="AJ306" si="3407">IF(AJ305&lt;=4,"Leave",IF(AJ305&lt;7,"1/2 Day","Full Day"))</f>
        <v>Leave</v>
      </c>
      <c r="AK306" s="45" t="str">
        <f t="shared" ref="AK306" si="3408">IF(AK305&lt;=4,"Leave",IF(AK305&lt;7,"1/2 Day","Full Day"))</f>
        <v>Leave</v>
      </c>
      <c r="AL306" s="45" t="str">
        <f t="shared" ref="AL306" si="3409">IF(AL305&lt;=4,"Leave",IF(AL305&lt;7,"1/2 Day","Full Day"))</f>
        <v>Leave</v>
      </c>
      <c r="AM306" s="40">
        <f>COUNTIF(H306:AI306,"Full Day")</f>
        <v>19</v>
      </c>
      <c r="AN306" s="40">
        <f>COUNTIF(H306:AI306,"Off")</f>
        <v>0</v>
      </c>
      <c r="AO306" s="40">
        <f>COUNTIF(H306:AL306,"Leave")</f>
        <v>12</v>
      </c>
      <c r="AP306" s="40"/>
      <c r="AQ306" s="40"/>
      <c r="AR306" s="40"/>
      <c r="AS306" s="40">
        <f>SUM(AM306:AR306)</f>
        <v>31</v>
      </c>
      <c r="AT306" s="108"/>
      <c r="AU306" s="100"/>
      <c r="AV306" s="78"/>
    </row>
    <row r="307" spans="1:48" x14ac:dyDescent="0.3">
      <c r="A307" s="18">
        <f>+A300+1</f>
        <v>37</v>
      </c>
      <c r="B307" s="65" t="s">
        <v>106</v>
      </c>
      <c r="C307" s="66" t="s">
        <v>105</v>
      </c>
      <c r="D307" s="67" t="s">
        <v>96</v>
      </c>
      <c r="E307" s="22" t="s">
        <v>99</v>
      </c>
      <c r="F307" s="105">
        <v>44240</v>
      </c>
      <c r="G307" s="23" t="s">
        <v>29</v>
      </c>
      <c r="H307" s="24">
        <v>0.34027777777777773</v>
      </c>
      <c r="I307" s="24">
        <v>0.33055555555555555</v>
      </c>
      <c r="J307" s="24">
        <v>0.34027777777777773</v>
      </c>
      <c r="K307" s="24">
        <v>0.33194444444444443</v>
      </c>
      <c r="L307" s="24">
        <v>0.33333333333333331</v>
      </c>
      <c r="M307" s="24">
        <v>0.29097222222222224</v>
      </c>
      <c r="N307" s="24">
        <v>0.3298611111111111</v>
      </c>
      <c r="O307" s="24">
        <v>0.33680555555555558</v>
      </c>
      <c r="P307" s="24"/>
      <c r="Q307" s="24">
        <v>0.36041666666666666</v>
      </c>
      <c r="R307" s="24">
        <v>0.33958333333333335</v>
      </c>
      <c r="S307" s="24">
        <v>0.33680555555555558</v>
      </c>
      <c r="T307" s="24">
        <v>0.33402777777777781</v>
      </c>
      <c r="U307" s="24">
        <v>0.3298611111111111</v>
      </c>
      <c r="V307" s="25">
        <v>0.3125</v>
      </c>
      <c r="W307" s="26">
        <v>0.29166666666666669</v>
      </c>
      <c r="X307" s="26">
        <v>0.33402777777777781</v>
      </c>
      <c r="Y307" s="26">
        <v>0.33611111111111108</v>
      </c>
      <c r="Z307" s="25">
        <v>0.34027777777777773</v>
      </c>
      <c r="AA307" s="27"/>
      <c r="AB307" s="25"/>
      <c r="AC307" s="25"/>
      <c r="AD307" s="28"/>
      <c r="AE307" s="28"/>
      <c r="AF307" s="29"/>
      <c r="AG307" s="24"/>
      <c r="AH307" s="29"/>
      <c r="AI307" s="29"/>
      <c r="AJ307" s="29"/>
      <c r="AK307" s="24"/>
      <c r="AL307" s="29"/>
      <c r="AM307" s="30"/>
      <c r="AN307" s="30"/>
      <c r="AO307" s="30"/>
      <c r="AP307" s="30"/>
      <c r="AQ307" s="30"/>
      <c r="AR307" s="30"/>
      <c r="AS307" s="30"/>
      <c r="AT307" s="79"/>
      <c r="AU307" s="79"/>
      <c r="AV307" s="32"/>
    </row>
    <row r="308" spans="1:48" x14ac:dyDescent="0.3">
      <c r="A308" s="18"/>
      <c r="B308" s="70"/>
      <c r="C308" s="66"/>
      <c r="D308" s="67"/>
      <c r="E308" s="71"/>
      <c r="F308" s="105"/>
      <c r="G308" s="23" t="s">
        <v>30</v>
      </c>
      <c r="H308" s="33">
        <v>0.72916666666666663</v>
      </c>
      <c r="I308" s="24">
        <v>0.73611111111111116</v>
      </c>
      <c r="J308" s="24">
        <v>0.73611111111111116</v>
      </c>
      <c r="K308" s="24">
        <v>0.72916666666666663</v>
      </c>
      <c r="L308" s="24">
        <v>0.72291666666666676</v>
      </c>
      <c r="M308" s="24">
        <v>0.72916666666666663</v>
      </c>
      <c r="N308" s="24">
        <v>0.72916666666666663</v>
      </c>
      <c r="O308" s="24">
        <v>0.73055555555555562</v>
      </c>
      <c r="P308" s="24"/>
      <c r="Q308" s="24">
        <v>0.73611111111111116</v>
      </c>
      <c r="R308" s="24">
        <v>0.72986111111111107</v>
      </c>
      <c r="S308" s="24">
        <v>0.73055555555555562</v>
      </c>
      <c r="T308" s="24">
        <v>0.73263888888888884</v>
      </c>
      <c r="U308" s="24">
        <v>0.72986111111111107</v>
      </c>
      <c r="V308" s="25">
        <v>0.73402777777777783</v>
      </c>
      <c r="W308" s="26">
        <v>0.72916666666666663</v>
      </c>
      <c r="X308" s="26">
        <v>0.75</v>
      </c>
      <c r="Y308" s="26">
        <v>0.76041666666666663</v>
      </c>
      <c r="Z308" s="25">
        <v>0.74861111111111101</v>
      </c>
      <c r="AA308" s="27"/>
      <c r="AB308" s="25"/>
      <c r="AC308" s="25"/>
      <c r="AD308" s="28"/>
      <c r="AE308" s="26"/>
      <c r="AF308" s="29"/>
      <c r="AG308" s="26"/>
      <c r="AH308" s="29"/>
      <c r="AI308" s="29"/>
      <c r="AJ308" s="26"/>
      <c r="AK308" s="26"/>
      <c r="AL308" s="29"/>
      <c r="AM308" s="30"/>
      <c r="AN308" s="30"/>
      <c r="AO308" s="30"/>
      <c r="AP308" s="30"/>
      <c r="AQ308" s="30"/>
      <c r="AR308" s="30"/>
      <c r="AS308" s="30"/>
      <c r="AT308" s="79"/>
      <c r="AU308" s="79"/>
      <c r="AV308" s="32"/>
    </row>
    <row r="309" spans="1:48" x14ac:dyDescent="0.3">
      <c r="A309" s="18"/>
      <c r="B309" s="70"/>
      <c r="C309" s="66"/>
      <c r="D309" s="67"/>
      <c r="E309" s="71"/>
      <c r="F309" s="105"/>
      <c r="G309" s="23" t="s">
        <v>29</v>
      </c>
      <c r="H309" s="36"/>
      <c r="I309" s="24"/>
      <c r="J309" s="24"/>
      <c r="K309" s="24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7"/>
      <c r="W309" s="38"/>
      <c r="X309" s="35">
        <v>0.75069444444444444</v>
      </c>
      <c r="Y309" s="36"/>
      <c r="Z309" s="26"/>
      <c r="AA309" s="39"/>
      <c r="AB309" s="40"/>
      <c r="AC309" s="40"/>
      <c r="AD309" s="40"/>
      <c r="AE309" s="40"/>
      <c r="AF309" s="41"/>
      <c r="AG309" s="40"/>
      <c r="AH309" s="41"/>
      <c r="AI309" s="41"/>
      <c r="AJ309" s="41"/>
      <c r="AK309" s="40"/>
      <c r="AL309" s="41"/>
      <c r="AM309" s="30"/>
      <c r="AN309" s="30"/>
      <c r="AO309" s="30"/>
      <c r="AP309" s="30"/>
      <c r="AQ309" s="30"/>
      <c r="AR309" s="30"/>
      <c r="AS309" s="30"/>
      <c r="AT309" s="79"/>
      <c r="AU309" s="79"/>
      <c r="AV309" s="32"/>
    </row>
    <row r="310" spans="1:48" x14ac:dyDescent="0.3">
      <c r="A310" s="18"/>
      <c r="B310" s="70"/>
      <c r="C310" s="66"/>
      <c r="D310" s="67"/>
      <c r="E310" s="71"/>
      <c r="F310" s="105"/>
      <c r="G310" s="23" t="s">
        <v>30</v>
      </c>
      <c r="H310" s="36"/>
      <c r="I310" s="24"/>
      <c r="J310" s="24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5"/>
      <c r="W310" s="36"/>
      <c r="X310" s="35">
        <v>0.8125</v>
      </c>
      <c r="Y310" s="36"/>
      <c r="Z310" s="26"/>
      <c r="AA310" s="42"/>
      <c r="AB310" s="26"/>
      <c r="AC310" s="40"/>
      <c r="AD310" s="40"/>
      <c r="AE310" s="40"/>
      <c r="AF310" s="41"/>
      <c r="AG310" s="43"/>
      <c r="AH310" s="41"/>
      <c r="AI310" s="41"/>
      <c r="AJ310" s="41"/>
      <c r="AK310" s="43"/>
      <c r="AL310" s="41"/>
      <c r="AM310" s="30"/>
      <c r="AN310" s="30"/>
      <c r="AO310" s="30"/>
      <c r="AP310" s="30"/>
      <c r="AQ310" s="30"/>
      <c r="AR310" s="30"/>
      <c r="AS310" s="30"/>
      <c r="AT310" s="79"/>
      <c r="AU310" s="79"/>
      <c r="AV310" s="32"/>
    </row>
    <row r="311" spans="1:48" x14ac:dyDescent="0.3">
      <c r="A311" s="18"/>
      <c r="B311" s="70"/>
      <c r="C311" s="66"/>
      <c r="D311" s="67"/>
      <c r="E311" s="71"/>
      <c r="F311" s="105"/>
      <c r="G311" s="44" t="s">
        <v>31</v>
      </c>
      <c r="H311" s="45">
        <f>(H308-H307)+(H310-H309)</f>
        <v>0.3888888888888889</v>
      </c>
      <c r="I311" s="45">
        <f t="shared" ref="I311:AL311" si="3410">(I308-I307)+(I310-I309)</f>
        <v>0.40555555555555561</v>
      </c>
      <c r="J311" s="45">
        <f t="shared" si="3410"/>
        <v>0.39583333333333343</v>
      </c>
      <c r="K311" s="45">
        <f t="shared" si="3410"/>
        <v>0.3972222222222222</v>
      </c>
      <c r="L311" s="45">
        <f t="shared" si="3410"/>
        <v>0.38958333333333345</v>
      </c>
      <c r="M311" s="45">
        <f t="shared" si="3410"/>
        <v>0.43819444444444439</v>
      </c>
      <c r="N311" s="45">
        <f t="shared" si="3410"/>
        <v>0.39930555555555552</v>
      </c>
      <c r="O311" s="45">
        <f t="shared" si="3410"/>
        <v>0.39375000000000004</v>
      </c>
      <c r="P311" s="45">
        <f t="shared" si="3410"/>
        <v>0</v>
      </c>
      <c r="Q311" s="45">
        <f t="shared" si="3410"/>
        <v>0.3756944444444445</v>
      </c>
      <c r="R311" s="45">
        <f t="shared" si="3410"/>
        <v>0.39027777777777772</v>
      </c>
      <c r="S311" s="45">
        <f t="shared" si="3410"/>
        <v>0.39375000000000004</v>
      </c>
      <c r="T311" s="45">
        <f t="shared" si="3410"/>
        <v>0.39861111111111103</v>
      </c>
      <c r="U311" s="45">
        <f t="shared" si="3410"/>
        <v>0.39999999999999997</v>
      </c>
      <c r="V311" s="45">
        <f t="shared" si="3410"/>
        <v>0.42152777777777783</v>
      </c>
      <c r="W311" s="45">
        <f t="shared" si="3410"/>
        <v>0.43749999999999994</v>
      </c>
      <c r="X311" s="45">
        <f t="shared" si="3410"/>
        <v>0.47777777777777775</v>
      </c>
      <c r="Y311" s="45">
        <f t="shared" si="3410"/>
        <v>0.42430555555555555</v>
      </c>
      <c r="Z311" s="45">
        <f t="shared" si="3410"/>
        <v>0.40833333333333327</v>
      </c>
      <c r="AA311" s="45">
        <f t="shared" si="3410"/>
        <v>0</v>
      </c>
      <c r="AB311" s="45">
        <f t="shared" si="3410"/>
        <v>0</v>
      </c>
      <c r="AC311" s="45">
        <f t="shared" si="3410"/>
        <v>0</v>
      </c>
      <c r="AD311" s="45">
        <f t="shared" si="3410"/>
        <v>0</v>
      </c>
      <c r="AE311" s="45">
        <f t="shared" si="3410"/>
        <v>0</v>
      </c>
      <c r="AF311" s="45">
        <f t="shared" si="3410"/>
        <v>0</v>
      </c>
      <c r="AG311" s="45">
        <f t="shared" si="3410"/>
        <v>0</v>
      </c>
      <c r="AH311" s="45">
        <f t="shared" si="3410"/>
        <v>0</v>
      </c>
      <c r="AI311" s="45">
        <f t="shared" si="3410"/>
        <v>0</v>
      </c>
      <c r="AJ311" s="45">
        <f t="shared" si="3410"/>
        <v>0</v>
      </c>
      <c r="AK311" s="45">
        <f t="shared" si="3410"/>
        <v>0</v>
      </c>
      <c r="AL311" s="45">
        <f t="shared" si="3410"/>
        <v>0</v>
      </c>
      <c r="AM311" s="30"/>
      <c r="AN311" s="30"/>
      <c r="AO311" s="30"/>
      <c r="AP311" s="30"/>
      <c r="AQ311" s="30"/>
      <c r="AR311" s="30"/>
      <c r="AS311" s="30"/>
      <c r="AT311" s="106"/>
      <c r="AU311" s="89"/>
      <c r="AV311" s="32"/>
    </row>
    <row r="312" spans="1:48" x14ac:dyDescent="0.3">
      <c r="A312" s="18"/>
      <c r="B312" s="21"/>
      <c r="C312" s="73"/>
      <c r="D312" s="21"/>
      <c r="E312" s="71"/>
      <c r="F312" s="105"/>
      <c r="G312" s="44" t="s">
        <v>32</v>
      </c>
      <c r="H312" s="49">
        <f>H311*24</f>
        <v>9.3333333333333339</v>
      </c>
      <c r="I312" s="49">
        <f t="shared" ref="I312:AL312" si="3411">I311*24</f>
        <v>9.7333333333333343</v>
      </c>
      <c r="J312" s="49">
        <f t="shared" si="3411"/>
        <v>9.5000000000000018</v>
      </c>
      <c r="K312" s="49">
        <f t="shared" si="3411"/>
        <v>9.5333333333333332</v>
      </c>
      <c r="L312" s="49">
        <f t="shared" si="3411"/>
        <v>9.3500000000000032</v>
      </c>
      <c r="M312" s="49">
        <f t="shared" si="3411"/>
        <v>10.516666666666666</v>
      </c>
      <c r="N312" s="49">
        <f t="shared" si="3411"/>
        <v>9.5833333333333321</v>
      </c>
      <c r="O312" s="49">
        <f t="shared" si="3411"/>
        <v>9.4500000000000011</v>
      </c>
      <c r="P312" s="49">
        <f t="shared" si="3411"/>
        <v>0</v>
      </c>
      <c r="Q312" s="49">
        <f t="shared" si="3411"/>
        <v>9.0166666666666675</v>
      </c>
      <c r="R312" s="49">
        <f t="shared" si="3411"/>
        <v>9.3666666666666654</v>
      </c>
      <c r="S312" s="49">
        <f t="shared" si="3411"/>
        <v>9.4500000000000011</v>
      </c>
      <c r="T312" s="49">
        <f t="shared" si="3411"/>
        <v>9.5666666666666647</v>
      </c>
      <c r="U312" s="49">
        <f t="shared" si="3411"/>
        <v>9.6</v>
      </c>
      <c r="V312" s="49">
        <f t="shared" si="3411"/>
        <v>10.116666666666667</v>
      </c>
      <c r="W312" s="49">
        <f t="shared" si="3411"/>
        <v>10.499999999999998</v>
      </c>
      <c r="X312" s="49">
        <f t="shared" si="3411"/>
        <v>11.466666666666665</v>
      </c>
      <c r="Y312" s="49">
        <f t="shared" si="3411"/>
        <v>10.183333333333334</v>
      </c>
      <c r="Z312" s="49">
        <f t="shared" si="3411"/>
        <v>9.7999999999999989</v>
      </c>
      <c r="AA312" s="49">
        <f t="shared" si="3411"/>
        <v>0</v>
      </c>
      <c r="AB312" s="49">
        <f t="shared" si="3411"/>
        <v>0</v>
      </c>
      <c r="AC312" s="49">
        <f t="shared" si="3411"/>
        <v>0</v>
      </c>
      <c r="AD312" s="49">
        <f t="shared" si="3411"/>
        <v>0</v>
      </c>
      <c r="AE312" s="49">
        <f t="shared" si="3411"/>
        <v>0</v>
      </c>
      <c r="AF312" s="49">
        <f t="shared" si="3411"/>
        <v>0</v>
      </c>
      <c r="AG312" s="49">
        <f t="shared" si="3411"/>
        <v>0</v>
      </c>
      <c r="AH312" s="49">
        <f t="shared" si="3411"/>
        <v>0</v>
      </c>
      <c r="AI312" s="49">
        <f t="shared" si="3411"/>
        <v>0</v>
      </c>
      <c r="AJ312" s="49">
        <f t="shared" si="3411"/>
        <v>0</v>
      </c>
      <c r="AK312" s="49">
        <f t="shared" si="3411"/>
        <v>0</v>
      </c>
      <c r="AL312" s="49">
        <f t="shared" si="3411"/>
        <v>0</v>
      </c>
      <c r="AM312" s="30"/>
      <c r="AN312" s="30"/>
      <c r="AO312" s="30"/>
      <c r="AP312" s="30"/>
      <c r="AQ312" s="30"/>
      <c r="AR312" s="30"/>
      <c r="AS312" s="30"/>
      <c r="AT312" s="106"/>
      <c r="AU312" s="89"/>
      <c r="AV312" s="32"/>
    </row>
    <row r="313" spans="1:48" s="62" customFormat="1" x14ac:dyDescent="0.3">
      <c r="A313" s="53"/>
      <c r="B313" s="74"/>
      <c r="C313" s="75"/>
      <c r="D313" s="74"/>
      <c r="E313" s="76"/>
      <c r="F313" s="107"/>
      <c r="G313" s="56" t="s">
        <v>33</v>
      </c>
      <c r="H313" s="45" t="str">
        <f>IF(H312&lt;=4,"Leave",IF(H312&lt;7,"1/2 Day","Full Day"))</f>
        <v>Full Day</v>
      </c>
      <c r="I313" s="45" t="str">
        <f t="shared" ref="I313:AL313" si="3412">IF(I312&lt;=4,"Leave",IF(I312&lt;7,"1/2 Day","Full Day"))</f>
        <v>Full Day</v>
      </c>
      <c r="J313" s="45" t="str">
        <f t="shared" si="3412"/>
        <v>Full Day</v>
      </c>
      <c r="K313" s="45" t="str">
        <f t="shared" si="3412"/>
        <v>Full Day</v>
      </c>
      <c r="L313" s="45" t="str">
        <f t="shared" si="3412"/>
        <v>Full Day</v>
      </c>
      <c r="M313" s="45" t="str">
        <f t="shared" si="3412"/>
        <v>Full Day</v>
      </c>
      <c r="N313" s="45" t="str">
        <f t="shared" si="3412"/>
        <v>Full Day</v>
      </c>
      <c r="O313" s="45" t="str">
        <f t="shared" si="3412"/>
        <v>Full Day</v>
      </c>
      <c r="P313" s="45" t="str">
        <f t="shared" si="3412"/>
        <v>Leave</v>
      </c>
      <c r="Q313" s="45" t="str">
        <f t="shared" si="3412"/>
        <v>Full Day</v>
      </c>
      <c r="R313" s="45" t="str">
        <f t="shared" si="3412"/>
        <v>Full Day</v>
      </c>
      <c r="S313" s="45" t="str">
        <f t="shared" si="3412"/>
        <v>Full Day</v>
      </c>
      <c r="T313" s="45" t="str">
        <f t="shared" si="3412"/>
        <v>Full Day</v>
      </c>
      <c r="U313" s="45" t="str">
        <f t="shared" si="3412"/>
        <v>Full Day</v>
      </c>
      <c r="V313" s="45" t="str">
        <f t="shared" si="3412"/>
        <v>Full Day</v>
      </c>
      <c r="W313" s="45" t="str">
        <f t="shared" si="3412"/>
        <v>Full Day</v>
      </c>
      <c r="X313" s="45" t="str">
        <f t="shared" si="3412"/>
        <v>Full Day</v>
      </c>
      <c r="Y313" s="45" t="str">
        <f t="shared" si="3412"/>
        <v>Full Day</v>
      </c>
      <c r="Z313" s="45" t="str">
        <f t="shared" si="3412"/>
        <v>Full Day</v>
      </c>
      <c r="AA313" s="45" t="str">
        <f t="shared" si="3412"/>
        <v>Leave</v>
      </c>
      <c r="AB313" s="45" t="str">
        <f t="shared" si="3412"/>
        <v>Leave</v>
      </c>
      <c r="AC313" s="45" t="str">
        <f t="shared" si="3412"/>
        <v>Leave</v>
      </c>
      <c r="AD313" s="45" t="str">
        <f t="shared" si="3412"/>
        <v>Leave</v>
      </c>
      <c r="AE313" s="45" t="str">
        <f t="shared" si="3412"/>
        <v>Leave</v>
      </c>
      <c r="AF313" s="45" t="str">
        <f t="shared" si="3412"/>
        <v>Leave</v>
      </c>
      <c r="AG313" s="45" t="str">
        <f t="shared" si="3412"/>
        <v>Leave</v>
      </c>
      <c r="AH313" s="45" t="str">
        <f t="shared" si="3412"/>
        <v>Leave</v>
      </c>
      <c r="AI313" s="45" t="str">
        <f t="shared" si="3412"/>
        <v>Leave</v>
      </c>
      <c r="AJ313" s="45" t="str">
        <f t="shared" si="3412"/>
        <v>Leave</v>
      </c>
      <c r="AK313" s="45" t="str">
        <f t="shared" si="3412"/>
        <v>Leave</v>
      </c>
      <c r="AL313" s="45" t="str">
        <f t="shared" si="3412"/>
        <v>Leave</v>
      </c>
      <c r="AM313" s="40">
        <f>COUNTIF(H313:AI313,"Full Day")</f>
        <v>18</v>
      </c>
      <c r="AN313" s="40">
        <f>COUNTIF(H313:AI313,"Off")</f>
        <v>0</v>
      </c>
      <c r="AO313" s="40">
        <f>COUNTIF(H313:AL313,"Leave")</f>
        <v>13</v>
      </c>
      <c r="AP313" s="40"/>
      <c r="AQ313" s="40"/>
      <c r="AR313" s="40"/>
      <c r="AS313" s="40">
        <f>SUM(AM313:AR313)</f>
        <v>31</v>
      </c>
      <c r="AT313" s="108"/>
      <c r="AU313" s="100"/>
      <c r="AV313" s="78"/>
    </row>
    <row r="314" spans="1:48" x14ac:dyDescent="0.3">
      <c r="A314" s="18">
        <f>+A307+1</f>
        <v>38</v>
      </c>
      <c r="B314" s="19" t="s">
        <v>107</v>
      </c>
      <c r="C314" s="20"/>
      <c r="D314" s="67" t="s">
        <v>96</v>
      </c>
      <c r="E314" s="22"/>
      <c r="F314" s="22"/>
      <c r="G314" s="23" t="s">
        <v>29</v>
      </c>
      <c r="H314" s="24">
        <v>0.34791666666666665</v>
      </c>
      <c r="I314" s="24">
        <v>0.33680555555555558</v>
      </c>
      <c r="J314" s="24">
        <v>0.33749999999999997</v>
      </c>
      <c r="K314" s="24">
        <v>0.34722222222222227</v>
      </c>
      <c r="L314" s="24">
        <v>0.34722222222222227</v>
      </c>
      <c r="M314" s="24">
        <v>0.34375</v>
      </c>
      <c r="N314" s="24">
        <v>0.34583333333333338</v>
      </c>
      <c r="O314" s="24">
        <v>0.33819444444444446</v>
      </c>
      <c r="P314" s="24">
        <v>0.33333333333333331</v>
      </c>
      <c r="Q314" s="24">
        <v>0.34027777777777773</v>
      </c>
      <c r="R314" s="24">
        <v>0.34375</v>
      </c>
      <c r="S314" s="24">
        <v>0.34375</v>
      </c>
      <c r="T314" s="24">
        <v>0.34722222222222227</v>
      </c>
      <c r="U314" s="24">
        <v>0.34861111111111115</v>
      </c>
      <c r="V314" s="25">
        <v>0.32916666666666666</v>
      </c>
      <c r="W314" s="26">
        <v>0.34027777777777773</v>
      </c>
      <c r="X314" s="26">
        <v>0.33402777777777781</v>
      </c>
      <c r="Y314" s="26">
        <v>0.33680555555555558</v>
      </c>
      <c r="Z314" s="25"/>
      <c r="AA314" s="27"/>
      <c r="AB314" s="25"/>
      <c r="AC314" s="25"/>
      <c r="AD314" s="28"/>
      <c r="AE314" s="28"/>
      <c r="AF314" s="29"/>
      <c r="AG314" s="24"/>
      <c r="AH314" s="29"/>
      <c r="AI314" s="29"/>
      <c r="AJ314" s="29"/>
      <c r="AK314" s="24"/>
      <c r="AL314" s="29"/>
      <c r="AM314" s="30"/>
      <c r="AN314" s="30"/>
      <c r="AO314" s="30"/>
      <c r="AP314" s="30"/>
      <c r="AQ314" s="30"/>
      <c r="AR314" s="30"/>
      <c r="AS314" s="30"/>
      <c r="AT314" s="31"/>
      <c r="AU314" s="31"/>
      <c r="AV314" s="34"/>
    </row>
    <row r="315" spans="1:48" x14ac:dyDescent="0.3">
      <c r="A315" s="83"/>
      <c r="B315" s="20"/>
      <c r="C315" s="20"/>
      <c r="D315" s="20"/>
      <c r="E315" s="22"/>
      <c r="F315" s="22"/>
      <c r="G315" s="23" t="s">
        <v>30</v>
      </c>
      <c r="H315" s="33">
        <v>0.76388888888888884</v>
      </c>
      <c r="I315" s="24">
        <v>0.8125</v>
      </c>
      <c r="J315" s="24">
        <v>0.74652777777777779</v>
      </c>
      <c r="K315" s="24">
        <v>0.73125000000000007</v>
      </c>
      <c r="L315" s="24">
        <v>0.73611111111111116</v>
      </c>
      <c r="M315" s="24">
        <v>0.7319444444444444</v>
      </c>
      <c r="N315" s="24">
        <v>0.73958333333333337</v>
      </c>
      <c r="O315" s="24">
        <v>0.73958333333333337</v>
      </c>
      <c r="P315" s="24">
        <v>0.73472222222222217</v>
      </c>
      <c r="Q315" s="24">
        <v>0.73541666666666661</v>
      </c>
      <c r="R315" s="24">
        <v>0.73958333333333337</v>
      </c>
      <c r="S315" s="24">
        <v>0.74861111111111101</v>
      </c>
      <c r="T315" s="24">
        <v>0.73263888888888884</v>
      </c>
      <c r="U315" s="24">
        <v>0.73333333333333339</v>
      </c>
      <c r="V315" s="25">
        <v>0.72916666666666663</v>
      </c>
      <c r="W315" s="26">
        <v>0.74513888888888891</v>
      </c>
      <c r="X315" s="26">
        <v>0.75208333333333333</v>
      </c>
      <c r="Y315" s="26">
        <v>0.75</v>
      </c>
      <c r="Z315" s="25"/>
      <c r="AA315" s="27"/>
      <c r="AB315" s="25"/>
      <c r="AC315" s="25"/>
      <c r="AD315" s="28"/>
      <c r="AE315" s="26"/>
      <c r="AF315" s="29"/>
      <c r="AG315" s="26"/>
      <c r="AH315" s="29"/>
      <c r="AI315" s="29"/>
      <c r="AJ315" s="26"/>
      <c r="AK315" s="26"/>
      <c r="AL315" s="29"/>
      <c r="AM315" s="30"/>
      <c r="AN315" s="30"/>
      <c r="AO315" s="30"/>
      <c r="AP315" s="30"/>
      <c r="AQ315" s="30"/>
      <c r="AR315" s="30"/>
      <c r="AS315" s="30"/>
      <c r="AT315" s="31"/>
      <c r="AU315" s="31"/>
      <c r="AV315" s="34"/>
    </row>
    <row r="316" spans="1:48" x14ac:dyDescent="0.3">
      <c r="A316" s="83"/>
      <c r="B316" s="20"/>
      <c r="C316" s="20"/>
      <c r="D316" s="20"/>
      <c r="E316" s="22"/>
      <c r="F316" s="22"/>
      <c r="G316" s="23" t="s">
        <v>29</v>
      </c>
      <c r="H316" s="36"/>
      <c r="I316" s="24"/>
      <c r="J316" s="24"/>
      <c r="K316" s="24"/>
      <c r="L316" s="36"/>
      <c r="M316" s="36"/>
      <c r="N316" s="36"/>
      <c r="O316" s="36"/>
      <c r="P316" s="36"/>
      <c r="Q316" s="36"/>
      <c r="R316" s="36"/>
      <c r="S316" s="35">
        <v>0.74930555555555556</v>
      </c>
      <c r="T316" s="36"/>
      <c r="U316" s="35">
        <v>0.73402777777777783</v>
      </c>
      <c r="V316" s="37"/>
      <c r="W316" s="38"/>
      <c r="X316" s="36"/>
      <c r="Y316" s="36"/>
      <c r="Z316" s="26"/>
      <c r="AA316" s="39"/>
      <c r="AB316" s="40"/>
      <c r="AC316" s="40"/>
      <c r="AD316" s="40"/>
      <c r="AE316" s="40"/>
      <c r="AF316" s="41"/>
      <c r="AG316" s="40"/>
      <c r="AH316" s="41"/>
      <c r="AI316" s="41"/>
      <c r="AJ316" s="41"/>
      <c r="AK316" s="40"/>
      <c r="AL316" s="41"/>
      <c r="AM316" s="30"/>
      <c r="AN316" s="30"/>
      <c r="AO316" s="30"/>
      <c r="AP316" s="30"/>
      <c r="AQ316" s="30"/>
      <c r="AR316" s="30"/>
      <c r="AS316" s="30"/>
      <c r="AT316" s="31"/>
      <c r="AU316" s="31"/>
      <c r="AV316" s="34"/>
    </row>
    <row r="317" spans="1:48" x14ac:dyDescent="0.3">
      <c r="A317" s="83"/>
      <c r="B317" s="20"/>
      <c r="C317" s="20"/>
      <c r="D317" s="20"/>
      <c r="E317" s="22"/>
      <c r="F317" s="22"/>
      <c r="G317" s="23" t="s">
        <v>30</v>
      </c>
      <c r="H317" s="36"/>
      <c r="I317" s="24"/>
      <c r="J317" s="24"/>
      <c r="K317" s="36"/>
      <c r="L317" s="36"/>
      <c r="M317" s="36"/>
      <c r="N317" s="36"/>
      <c r="O317" s="36"/>
      <c r="P317" s="36"/>
      <c r="Q317" s="36"/>
      <c r="R317" s="36"/>
      <c r="S317" s="218">
        <v>1.1076388888888888</v>
      </c>
      <c r="T317" s="36"/>
      <c r="U317" s="218">
        <v>1.1215277777777779</v>
      </c>
      <c r="V317" s="35"/>
      <c r="W317" s="36"/>
      <c r="X317" s="36"/>
      <c r="Y317" s="36"/>
      <c r="Z317" s="26"/>
      <c r="AA317" s="42"/>
      <c r="AB317" s="26"/>
      <c r="AC317" s="40"/>
      <c r="AD317" s="40"/>
      <c r="AE317" s="40"/>
      <c r="AF317" s="41"/>
      <c r="AG317" s="43"/>
      <c r="AH317" s="41"/>
      <c r="AI317" s="41"/>
      <c r="AJ317" s="41"/>
      <c r="AK317" s="43"/>
      <c r="AL317" s="41"/>
      <c r="AM317" s="30"/>
      <c r="AN317" s="30"/>
      <c r="AO317" s="30"/>
      <c r="AP317" s="30"/>
      <c r="AQ317" s="30"/>
      <c r="AR317" s="30"/>
      <c r="AS317" s="30"/>
      <c r="AT317" s="31"/>
      <c r="AU317" s="31"/>
      <c r="AV317" s="34"/>
    </row>
    <row r="318" spans="1:48" x14ac:dyDescent="0.3">
      <c r="A318" s="83"/>
      <c r="B318" s="20"/>
      <c r="C318" s="20"/>
      <c r="D318" s="20"/>
      <c r="E318" s="22"/>
      <c r="F318" s="22"/>
      <c r="G318" s="44" t="s">
        <v>31</v>
      </c>
      <c r="H318" s="45">
        <f>(H315-H314)+(H317-H316)</f>
        <v>0.41597222222222219</v>
      </c>
      <c r="I318" s="45">
        <f t="shared" ref="I318:AL318" si="3413">(I315-I314)+(I317-I316)</f>
        <v>0.47569444444444442</v>
      </c>
      <c r="J318" s="45">
        <f t="shared" si="3413"/>
        <v>0.40902777777777782</v>
      </c>
      <c r="K318" s="45">
        <f t="shared" si="3413"/>
        <v>0.3840277777777778</v>
      </c>
      <c r="L318" s="45">
        <f t="shared" si="3413"/>
        <v>0.3888888888888889</v>
      </c>
      <c r="M318" s="45">
        <f t="shared" si="3413"/>
        <v>0.3881944444444444</v>
      </c>
      <c r="N318" s="45">
        <f t="shared" si="3413"/>
        <v>0.39374999999999999</v>
      </c>
      <c r="O318" s="45">
        <f t="shared" si="3413"/>
        <v>0.40138888888888891</v>
      </c>
      <c r="P318" s="45">
        <f t="shared" si="3413"/>
        <v>0.40138888888888885</v>
      </c>
      <c r="Q318" s="45">
        <f t="shared" si="3413"/>
        <v>0.39513888888888887</v>
      </c>
      <c r="R318" s="45">
        <f t="shared" si="3413"/>
        <v>0.39583333333333337</v>
      </c>
      <c r="S318" s="45">
        <f t="shared" si="3413"/>
        <v>0.76319444444444429</v>
      </c>
      <c r="T318" s="45">
        <f t="shared" si="3413"/>
        <v>0.38541666666666657</v>
      </c>
      <c r="U318" s="45">
        <f t="shared" si="3413"/>
        <v>0.77222222222222237</v>
      </c>
      <c r="V318" s="45">
        <f t="shared" si="3413"/>
        <v>0.39999999999999997</v>
      </c>
      <c r="W318" s="45">
        <f t="shared" si="3413"/>
        <v>0.40486111111111117</v>
      </c>
      <c r="X318" s="45">
        <f t="shared" si="3413"/>
        <v>0.41805555555555551</v>
      </c>
      <c r="Y318" s="45">
        <f t="shared" si="3413"/>
        <v>0.41319444444444442</v>
      </c>
      <c r="Z318" s="45">
        <f t="shared" si="3413"/>
        <v>0</v>
      </c>
      <c r="AA318" s="45">
        <f t="shared" si="3413"/>
        <v>0</v>
      </c>
      <c r="AB318" s="45">
        <f t="shared" si="3413"/>
        <v>0</v>
      </c>
      <c r="AC318" s="45">
        <f t="shared" si="3413"/>
        <v>0</v>
      </c>
      <c r="AD318" s="45">
        <f t="shared" si="3413"/>
        <v>0</v>
      </c>
      <c r="AE318" s="45">
        <f t="shared" si="3413"/>
        <v>0</v>
      </c>
      <c r="AF318" s="45">
        <f t="shared" si="3413"/>
        <v>0</v>
      </c>
      <c r="AG318" s="45">
        <f t="shared" si="3413"/>
        <v>0</v>
      </c>
      <c r="AH318" s="45">
        <f t="shared" si="3413"/>
        <v>0</v>
      </c>
      <c r="AI318" s="45">
        <f t="shared" si="3413"/>
        <v>0</v>
      </c>
      <c r="AJ318" s="45">
        <f t="shared" si="3413"/>
        <v>0</v>
      </c>
      <c r="AK318" s="45">
        <f t="shared" si="3413"/>
        <v>0</v>
      </c>
      <c r="AL318" s="45">
        <f t="shared" si="3413"/>
        <v>0</v>
      </c>
      <c r="AM318" s="30"/>
      <c r="AN318" s="30"/>
      <c r="AO318" s="30"/>
      <c r="AP318" s="30"/>
      <c r="AQ318" s="30"/>
      <c r="AR318" s="30"/>
      <c r="AS318" s="30"/>
      <c r="AT318" s="31"/>
      <c r="AU318" s="31"/>
      <c r="AV318" s="34"/>
    </row>
    <row r="319" spans="1:48" x14ac:dyDescent="0.3">
      <c r="A319" s="83"/>
      <c r="B319" s="20"/>
      <c r="C319" s="20"/>
      <c r="D319" s="20"/>
      <c r="E319" s="22"/>
      <c r="F319" s="22"/>
      <c r="G319" s="44" t="s">
        <v>32</v>
      </c>
      <c r="H319" s="49">
        <f>H318*24</f>
        <v>9.9833333333333325</v>
      </c>
      <c r="I319" s="49">
        <f t="shared" ref="I319:AL319" si="3414">I318*24</f>
        <v>11.416666666666666</v>
      </c>
      <c r="J319" s="49">
        <f t="shared" si="3414"/>
        <v>9.8166666666666682</v>
      </c>
      <c r="K319" s="49">
        <f t="shared" si="3414"/>
        <v>9.2166666666666668</v>
      </c>
      <c r="L319" s="49">
        <f t="shared" si="3414"/>
        <v>9.3333333333333339</v>
      </c>
      <c r="M319" s="49">
        <f t="shared" si="3414"/>
        <v>9.3166666666666664</v>
      </c>
      <c r="N319" s="49">
        <f t="shared" si="3414"/>
        <v>9.4499999999999993</v>
      </c>
      <c r="O319" s="49">
        <f t="shared" si="3414"/>
        <v>9.6333333333333329</v>
      </c>
      <c r="P319" s="49">
        <f t="shared" si="3414"/>
        <v>9.6333333333333329</v>
      </c>
      <c r="Q319" s="49">
        <f t="shared" si="3414"/>
        <v>9.4833333333333325</v>
      </c>
      <c r="R319" s="49">
        <f t="shared" si="3414"/>
        <v>9.5</v>
      </c>
      <c r="S319" s="49">
        <f t="shared" si="3414"/>
        <v>18.316666666666663</v>
      </c>
      <c r="T319" s="49">
        <f t="shared" si="3414"/>
        <v>9.2499999999999982</v>
      </c>
      <c r="U319" s="49">
        <f t="shared" si="3414"/>
        <v>18.533333333333339</v>
      </c>
      <c r="V319" s="49">
        <f t="shared" si="3414"/>
        <v>9.6</v>
      </c>
      <c r="W319" s="49">
        <f t="shared" si="3414"/>
        <v>9.7166666666666686</v>
      </c>
      <c r="X319" s="49">
        <f t="shared" si="3414"/>
        <v>10.033333333333331</v>
      </c>
      <c r="Y319" s="49">
        <f t="shared" si="3414"/>
        <v>9.9166666666666661</v>
      </c>
      <c r="Z319" s="49">
        <f t="shared" si="3414"/>
        <v>0</v>
      </c>
      <c r="AA319" s="49">
        <f t="shared" si="3414"/>
        <v>0</v>
      </c>
      <c r="AB319" s="49">
        <f t="shared" si="3414"/>
        <v>0</v>
      </c>
      <c r="AC319" s="49">
        <f t="shared" si="3414"/>
        <v>0</v>
      </c>
      <c r="AD319" s="49">
        <f t="shared" si="3414"/>
        <v>0</v>
      </c>
      <c r="AE319" s="49">
        <f t="shared" si="3414"/>
        <v>0</v>
      </c>
      <c r="AF319" s="49">
        <f t="shared" si="3414"/>
        <v>0</v>
      </c>
      <c r="AG319" s="49">
        <f t="shared" si="3414"/>
        <v>0</v>
      </c>
      <c r="AH319" s="49">
        <f t="shared" si="3414"/>
        <v>0</v>
      </c>
      <c r="AI319" s="49">
        <f t="shared" si="3414"/>
        <v>0</v>
      </c>
      <c r="AJ319" s="49">
        <f t="shared" si="3414"/>
        <v>0</v>
      </c>
      <c r="AK319" s="49">
        <f t="shared" si="3414"/>
        <v>0</v>
      </c>
      <c r="AL319" s="49">
        <f t="shared" si="3414"/>
        <v>0</v>
      </c>
      <c r="AM319" s="30"/>
      <c r="AN319" s="30"/>
      <c r="AO319" s="30"/>
      <c r="AP319" s="30"/>
      <c r="AQ319" s="30"/>
      <c r="AR319" s="30"/>
      <c r="AS319" s="30"/>
      <c r="AT319" s="31"/>
      <c r="AU319" s="31"/>
      <c r="AV319" s="34"/>
    </row>
    <row r="320" spans="1:48" s="62" customFormat="1" x14ac:dyDescent="0.3">
      <c r="A320" s="84"/>
      <c r="B320" s="54"/>
      <c r="C320" s="54"/>
      <c r="D320" s="54"/>
      <c r="E320" s="55"/>
      <c r="F320" s="55"/>
      <c r="G320" s="56" t="s">
        <v>33</v>
      </c>
      <c r="H320" s="45" t="str">
        <f>IF(H319&lt;=4,"Leave",IF(H319&lt;7,"1/2 Day","Full Day"))</f>
        <v>Full Day</v>
      </c>
      <c r="I320" s="45" t="str">
        <f t="shared" ref="I320:AL320" si="3415">IF(I319&lt;=4,"Leave",IF(I319&lt;7,"1/2 Day","Full Day"))</f>
        <v>Full Day</v>
      </c>
      <c r="J320" s="45" t="str">
        <f t="shared" si="3415"/>
        <v>Full Day</v>
      </c>
      <c r="K320" s="45" t="str">
        <f t="shared" si="3415"/>
        <v>Full Day</v>
      </c>
      <c r="L320" s="45" t="str">
        <f t="shared" si="3415"/>
        <v>Full Day</v>
      </c>
      <c r="M320" s="45" t="str">
        <f t="shared" si="3415"/>
        <v>Full Day</v>
      </c>
      <c r="N320" s="45" t="str">
        <f t="shared" si="3415"/>
        <v>Full Day</v>
      </c>
      <c r="O320" s="45" t="str">
        <f t="shared" si="3415"/>
        <v>Full Day</v>
      </c>
      <c r="P320" s="45" t="str">
        <f t="shared" si="3415"/>
        <v>Full Day</v>
      </c>
      <c r="Q320" s="45" t="str">
        <f t="shared" si="3415"/>
        <v>Full Day</v>
      </c>
      <c r="R320" s="45" t="str">
        <f t="shared" si="3415"/>
        <v>Full Day</v>
      </c>
      <c r="S320" s="45" t="str">
        <f t="shared" si="3415"/>
        <v>Full Day</v>
      </c>
      <c r="T320" s="45" t="str">
        <f t="shared" si="3415"/>
        <v>Full Day</v>
      </c>
      <c r="U320" s="45" t="str">
        <f t="shared" si="3415"/>
        <v>Full Day</v>
      </c>
      <c r="V320" s="45" t="str">
        <f t="shared" si="3415"/>
        <v>Full Day</v>
      </c>
      <c r="W320" s="45" t="str">
        <f t="shared" si="3415"/>
        <v>Full Day</v>
      </c>
      <c r="X320" s="45" t="str">
        <f t="shared" si="3415"/>
        <v>Full Day</v>
      </c>
      <c r="Y320" s="45" t="str">
        <f t="shared" si="3415"/>
        <v>Full Day</v>
      </c>
      <c r="Z320" s="45" t="str">
        <f t="shared" si="3415"/>
        <v>Leave</v>
      </c>
      <c r="AA320" s="45" t="str">
        <f t="shared" si="3415"/>
        <v>Leave</v>
      </c>
      <c r="AB320" s="45" t="str">
        <f t="shared" si="3415"/>
        <v>Leave</v>
      </c>
      <c r="AC320" s="45" t="str">
        <f t="shared" si="3415"/>
        <v>Leave</v>
      </c>
      <c r="AD320" s="45" t="str">
        <f t="shared" si="3415"/>
        <v>Leave</v>
      </c>
      <c r="AE320" s="45" t="str">
        <f t="shared" si="3415"/>
        <v>Leave</v>
      </c>
      <c r="AF320" s="45" t="str">
        <f t="shared" si="3415"/>
        <v>Leave</v>
      </c>
      <c r="AG320" s="45" t="str">
        <f t="shared" si="3415"/>
        <v>Leave</v>
      </c>
      <c r="AH320" s="45" t="str">
        <f t="shared" si="3415"/>
        <v>Leave</v>
      </c>
      <c r="AI320" s="45" t="str">
        <f t="shared" si="3415"/>
        <v>Leave</v>
      </c>
      <c r="AJ320" s="45" t="str">
        <f t="shared" si="3415"/>
        <v>Leave</v>
      </c>
      <c r="AK320" s="45" t="str">
        <f t="shared" si="3415"/>
        <v>Leave</v>
      </c>
      <c r="AL320" s="45" t="str">
        <f t="shared" si="3415"/>
        <v>Leave</v>
      </c>
      <c r="AM320" s="40">
        <f>COUNTIF(H320:AI320,"Full Day")</f>
        <v>18</v>
      </c>
      <c r="AN320" s="40">
        <f>COUNTIF(H320:AI320,"Off")</f>
        <v>0</v>
      </c>
      <c r="AO320" s="40">
        <f>COUNTIF(H320:AL320,"Leave")</f>
        <v>13</v>
      </c>
      <c r="AP320" s="40"/>
      <c r="AQ320" s="40"/>
      <c r="AR320" s="40"/>
      <c r="AS320" s="40">
        <f>SUM(AM320:AR320)</f>
        <v>31</v>
      </c>
      <c r="AT320" s="57"/>
      <c r="AU320" s="57"/>
      <c r="AV320" s="58"/>
    </row>
    <row r="321" spans="1:48" ht="27.6" x14ac:dyDescent="0.3">
      <c r="A321" s="18">
        <f>+A300+1</f>
        <v>37</v>
      </c>
      <c r="B321" s="19" t="s">
        <v>108</v>
      </c>
      <c r="C321" s="20"/>
      <c r="D321" s="67" t="s">
        <v>96</v>
      </c>
      <c r="E321" s="22" t="s">
        <v>97</v>
      </c>
      <c r="F321" s="22"/>
      <c r="G321" s="23" t="s">
        <v>29</v>
      </c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5"/>
      <c r="W321" s="26"/>
      <c r="X321" s="26"/>
      <c r="Y321" s="26"/>
      <c r="Z321" s="25"/>
      <c r="AA321" s="27"/>
      <c r="AB321" s="25"/>
      <c r="AC321" s="25"/>
      <c r="AD321" s="28"/>
      <c r="AE321" s="28"/>
      <c r="AF321" s="29"/>
      <c r="AG321" s="24"/>
      <c r="AH321" s="29"/>
      <c r="AI321" s="29"/>
      <c r="AJ321" s="29"/>
      <c r="AK321" s="24"/>
      <c r="AL321" s="29"/>
      <c r="AM321" s="30"/>
      <c r="AN321" s="30"/>
      <c r="AO321" s="30"/>
      <c r="AP321" s="30"/>
      <c r="AQ321" s="30"/>
      <c r="AR321" s="30"/>
      <c r="AS321" s="30"/>
      <c r="AT321" s="31"/>
      <c r="AU321" s="31"/>
      <c r="AV321" s="32"/>
    </row>
    <row r="322" spans="1:48" x14ac:dyDescent="0.3">
      <c r="A322" s="18"/>
      <c r="B322" s="20"/>
      <c r="C322" s="20"/>
      <c r="D322" s="20"/>
      <c r="E322" s="22"/>
      <c r="F322" s="22"/>
      <c r="G322" s="23" t="s">
        <v>30</v>
      </c>
      <c r="H322" s="33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5"/>
      <c r="W322" s="26"/>
      <c r="X322" s="26"/>
      <c r="Y322" s="26"/>
      <c r="Z322" s="25"/>
      <c r="AA322" s="27"/>
      <c r="AB322" s="25"/>
      <c r="AC322" s="25"/>
      <c r="AD322" s="28"/>
      <c r="AE322" s="26"/>
      <c r="AF322" s="29"/>
      <c r="AG322" s="26"/>
      <c r="AH322" s="29"/>
      <c r="AI322" s="29"/>
      <c r="AJ322" s="26"/>
      <c r="AK322" s="26"/>
      <c r="AL322" s="29"/>
      <c r="AM322" s="30"/>
      <c r="AN322" s="30"/>
      <c r="AO322" s="30"/>
      <c r="AP322" s="30"/>
      <c r="AQ322" s="30"/>
      <c r="AR322" s="30"/>
      <c r="AS322" s="30"/>
      <c r="AT322" s="31"/>
      <c r="AU322" s="31"/>
      <c r="AV322" s="34"/>
    </row>
    <row r="323" spans="1:48" x14ac:dyDescent="0.3">
      <c r="A323" s="18"/>
      <c r="B323" s="20"/>
      <c r="C323" s="20"/>
      <c r="D323" s="20"/>
      <c r="E323" s="22"/>
      <c r="F323" s="22"/>
      <c r="G323" s="23" t="s">
        <v>29</v>
      </c>
      <c r="H323" s="36"/>
      <c r="I323" s="24"/>
      <c r="J323" s="24"/>
      <c r="K323" s="24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7"/>
      <c r="W323" s="38"/>
      <c r="X323" s="36"/>
      <c r="Y323" s="36"/>
      <c r="Z323" s="26"/>
      <c r="AA323" s="39"/>
      <c r="AB323" s="40"/>
      <c r="AC323" s="40"/>
      <c r="AD323" s="40"/>
      <c r="AE323" s="40"/>
      <c r="AF323" s="41"/>
      <c r="AG323" s="40"/>
      <c r="AH323" s="41"/>
      <c r="AI323" s="41"/>
      <c r="AJ323" s="41"/>
      <c r="AK323" s="40"/>
      <c r="AL323" s="41"/>
      <c r="AM323" s="30"/>
      <c r="AN323" s="30"/>
      <c r="AO323" s="30"/>
      <c r="AP323" s="30"/>
      <c r="AQ323" s="30"/>
      <c r="AR323" s="30"/>
      <c r="AS323" s="30"/>
      <c r="AT323" s="31"/>
      <c r="AU323" s="31"/>
      <c r="AV323" s="34"/>
    </row>
    <row r="324" spans="1:48" x14ac:dyDescent="0.3">
      <c r="A324" s="18"/>
      <c r="B324" s="20"/>
      <c r="C324" s="20"/>
      <c r="D324" s="20"/>
      <c r="E324" s="22"/>
      <c r="F324" s="22"/>
      <c r="G324" s="23" t="s">
        <v>30</v>
      </c>
      <c r="H324" s="36"/>
      <c r="I324" s="24"/>
      <c r="J324" s="24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5"/>
      <c r="W324" s="36"/>
      <c r="X324" s="36"/>
      <c r="Y324" s="36"/>
      <c r="Z324" s="26"/>
      <c r="AA324" s="42"/>
      <c r="AB324" s="26"/>
      <c r="AC324" s="40"/>
      <c r="AD324" s="40"/>
      <c r="AE324" s="40"/>
      <c r="AF324" s="41"/>
      <c r="AG324" s="43"/>
      <c r="AH324" s="41"/>
      <c r="AI324" s="41"/>
      <c r="AJ324" s="41"/>
      <c r="AK324" s="43"/>
      <c r="AL324" s="41"/>
      <c r="AM324" s="30"/>
      <c r="AN324" s="30"/>
      <c r="AO324" s="30"/>
      <c r="AP324" s="30"/>
      <c r="AQ324" s="30"/>
      <c r="AR324" s="30"/>
      <c r="AS324" s="30"/>
      <c r="AT324" s="31"/>
      <c r="AU324" s="31"/>
      <c r="AV324" s="34"/>
    </row>
    <row r="325" spans="1:48" x14ac:dyDescent="0.3">
      <c r="A325" s="18"/>
      <c r="B325" s="20"/>
      <c r="C325" s="20"/>
      <c r="D325" s="20"/>
      <c r="E325" s="22"/>
      <c r="F325" s="22"/>
      <c r="G325" s="44" t="s">
        <v>31</v>
      </c>
      <c r="H325" s="45">
        <f>(H322-H321)+(H324-H323)</f>
        <v>0</v>
      </c>
      <c r="I325" s="45">
        <f t="shared" ref="I325:AL325" si="3416">(I322-I321)+(I324-I323)</f>
        <v>0</v>
      </c>
      <c r="J325" s="45">
        <f t="shared" si="3416"/>
        <v>0</v>
      </c>
      <c r="K325" s="45">
        <f t="shared" si="3416"/>
        <v>0</v>
      </c>
      <c r="L325" s="45">
        <f t="shared" si="3416"/>
        <v>0</v>
      </c>
      <c r="M325" s="45">
        <f t="shared" si="3416"/>
        <v>0</v>
      </c>
      <c r="N325" s="45">
        <f t="shared" si="3416"/>
        <v>0</v>
      </c>
      <c r="O325" s="45">
        <f t="shared" si="3416"/>
        <v>0</v>
      </c>
      <c r="P325" s="45">
        <f t="shared" si="3416"/>
        <v>0</v>
      </c>
      <c r="Q325" s="45">
        <f t="shared" si="3416"/>
        <v>0</v>
      </c>
      <c r="R325" s="45">
        <f t="shared" si="3416"/>
        <v>0</v>
      </c>
      <c r="S325" s="45">
        <f t="shared" si="3416"/>
        <v>0</v>
      </c>
      <c r="T325" s="45">
        <f t="shared" si="3416"/>
        <v>0</v>
      </c>
      <c r="U325" s="45">
        <f t="shared" si="3416"/>
        <v>0</v>
      </c>
      <c r="V325" s="45">
        <f t="shared" si="3416"/>
        <v>0</v>
      </c>
      <c r="W325" s="45">
        <f t="shared" si="3416"/>
        <v>0</v>
      </c>
      <c r="X325" s="45">
        <f t="shared" si="3416"/>
        <v>0</v>
      </c>
      <c r="Y325" s="45">
        <f t="shared" si="3416"/>
        <v>0</v>
      </c>
      <c r="Z325" s="45">
        <f t="shared" si="3416"/>
        <v>0</v>
      </c>
      <c r="AA325" s="45">
        <f t="shared" si="3416"/>
        <v>0</v>
      </c>
      <c r="AB325" s="45">
        <f t="shared" si="3416"/>
        <v>0</v>
      </c>
      <c r="AC325" s="45">
        <f t="shared" si="3416"/>
        <v>0</v>
      </c>
      <c r="AD325" s="45">
        <f t="shared" si="3416"/>
        <v>0</v>
      </c>
      <c r="AE325" s="45">
        <f t="shared" si="3416"/>
        <v>0</v>
      </c>
      <c r="AF325" s="45">
        <f t="shared" si="3416"/>
        <v>0</v>
      </c>
      <c r="AG325" s="45">
        <f t="shared" si="3416"/>
        <v>0</v>
      </c>
      <c r="AH325" s="45">
        <f t="shared" si="3416"/>
        <v>0</v>
      </c>
      <c r="AI325" s="45">
        <f t="shared" si="3416"/>
        <v>0</v>
      </c>
      <c r="AJ325" s="45">
        <f t="shared" si="3416"/>
        <v>0</v>
      </c>
      <c r="AK325" s="45">
        <f t="shared" si="3416"/>
        <v>0</v>
      </c>
      <c r="AL325" s="45">
        <f t="shared" si="3416"/>
        <v>0</v>
      </c>
      <c r="AM325" s="30"/>
      <c r="AN325" s="30"/>
      <c r="AO325" s="30"/>
      <c r="AP325" s="30"/>
      <c r="AQ325" s="30"/>
      <c r="AR325" s="30"/>
      <c r="AS325" s="30"/>
      <c r="AT325" s="31"/>
      <c r="AU325" s="31"/>
      <c r="AV325" s="34"/>
    </row>
    <row r="326" spans="1:48" x14ac:dyDescent="0.3">
      <c r="A326" s="18"/>
      <c r="B326" s="20"/>
      <c r="C326" s="20"/>
      <c r="D326" s="20"/>
      <c r="E326" s="22"/>
      <c r="F326" s="22"/>
      <c r="G326" s="44" t="s">
        <v>32</v>
      </c>
      <c r="H326" s="49">
        <f>H325*24</f>
        <v>0</v>
      </c>
      <c r="I326" s="49">
        <f t="shared" ref="I326:AL326" si="3417">I325*24</f>
        <v>0</v>
      </c>
      <c r="J326" s="49">
        <f t="shared" si="3417"/>
        <v>0</v>
      </c>
      <c r="K326" s="49">
        <f t="shared" si="3417"/>
        <v>0</v>
      </c>
      <c r="L326" s="49">
        <f t="shared" si="3417"/>
        <v>0</v>
      </c>
      <c r="M326" s="49">
        <f t="shared" si="3417"/>
        <v>0</v>
      </c>
      <c r="N326" s="49">
        <f t="shared" si="3417"/>
        <v>0</v>
      </c>
      <c r="O326" s="49">
        <f t="shared" si="3417"/>
        <v>0</v>
      </c>
      <c r="P326" s="49" t="s">
        <v>204</v>
      </c>
      <c r="Q326" s="49">
        <f t="shared" si="3417"/>
        <v>0</v>
      </c>
      <c r="R326" s="49">
        <f t="shared" si="3417"/>
        <v>0</v>
      </c>
      <c r="S326" s="49">
        <f t="shared" si="3417"/>
        <v>0</v>
      </c>
      <c r="T326" s="49">
        <f t="shared" si="3417"/>
        <v>0</v>
      </c>
      <c r="U326" s="49">
        <f t="shared" si="3417"/>
        <v>0</v>
      </c>
      <c r="V326" s="49">
        <f t="shared" si="3417"/>
        <v>0</v>
      </c>
      <c r="W326" s="49">
        <f t="shared" si="3417"/>
        <v>0</v>
      </c>
      <c r="X326" s="49">
        <f t="shared" si="3417"/>
        <v>0</v>
      </c>
      <c r="Y326" s="49">
        <f t="shared" si="3417"/>
        <v>0</v>
      </c>
      <c r="Z326" s="49">
        <f t="shared" si="3417"/>
        <v>0</v>
      </c>
      <c r="AA326" s="49">
        <f t="shared" si="3417"/>
        <v>0</v>
      </c>
      <c r="AB326" s="49">
        <f t="shared" si="3417"/>
        <v>0</v>
      </c>
      <c r="AC326" s="49">
        <f t="shared" si="3417"/>
        <v>0</v>
      </c>
      <c r="AD326" s="49">
        <f t="shared" si="3417"/>
        <v>0</v>
      </c>
      <c r="AE326" s="49">
        <f t="shared" si="3417"/>
        <v>0</v>
      </c>
      <c r="AF326" s="49">
        <f t="shared" si="3417"/>
        <v>0</v>
      </c>
      <c r="AG326" s="49">
        <f t="shared" si="3417"/>
        <v>0</v>
      </c>
      <c r="AH326" s="49">
        <f t="shared" si="3417"/>
        <v>0</v>
      </c>
      <c r="AI326" s="49">
        <f t="shared" si="3417"/>
        <v>0</v>
      </c>
      <c r="AJ326" s="49">
        <f t="shared" si="3417"/>
        <v>0</v>
      </c>
      <c r="AK326" s="49">
        <f t="shared" si="3417"/>
        <v>0</v>
      </c>
      <c r="AL326" s="49">
        <f t="shared" si="3417"/>
        <v>0</v>
      </c>
      <c r="AM326" s="30"/>
      <c r="AN326" s="30"/>
      <c r="AO326" s="30"/>
      <c r="AP326" s="30"/>
      <c r="AQ326" s="30"/>
      <c r="AR326" s="30"/>
      <c r="AS326" s="30"/>
      <c r="AT326" s="31"/>
      <c r="AU326" s="31"/>
      <c r="AV326" s="34"/>
    </row>
    <row r="327" spans="1:48" s="62" customFormat="1" x14ac:dyDescent="0.3">
      <c r="A327" s="53"/>
      <c r="B327" s="54"/>
      <c r="C327" s="54"/>
      <c r="D327" s="54"/>
      <c r="E327" s="55"/>
      <c r="F327" s="55"/>
      <c r="G327" s="56" t="s">
        <v>33</v>
      </c>
      <c r="H327" s="45" t="str">
        <f>IF(H326&lt;=4,"Leave",IF(H326&lt;7,"1/2 Day","Full Day"))</f>
        <v>Leave</v>
      </c>
      <c r="I327" s="45" t="str">
        <f t="shared" ref="I327:AL327" si="3418">IF(I326&lt;=4,"Leave",IF(I326&lt;7,"1/2 Day","Full Day"))</f>
        <v>Leave</v>
      </c>
      <c r="J327" s="45" t="str">
        <f t="shared" si="3418"/>
        <v>Leave</v>
      </c>
      <c r="K327" s="45" t="str">
        <f t="shared" si="3418"/>
        <v>Leave</v>
      </c>
      <c r="L327" s="45" t="str">
        <f t="shared" si="3418"/>
        <v>Leave</v>
      </c>
      <c r="M327" s="45" t="str">
        <f t="shared" si="3418"/>
        <v>Leave</v>
      </c>
      <c r="N327" s="45" t="str">
        <f t="shared" si="3418"/>
        <v>Leave</v>
      </c>
      <c r="O327" s="45" t="str">
        <f t="shared" si="3418"/>
        <v>Leave</v>
      </c>
      <c r="P327" s="45" t="str">
        <f t="shared" si="3418"/>
        <v>Full Day</v>
      </c>
      <c r="Q327" s="45" t="str">
        <f t="shared" si="3418"/>
        <v>Leave</v>
      </c>
      <c r="R327" s="45" t="str">
        <f t="shared" si="3418"/>
        <v>Leave</v>
      </c>
      <c r="S327" s="45" t="str">
        <f t="shared" si="3418"/>
        <v>Leave</v>
      </c>
      <c r="T327" s="45" t="str">
        <f t="shared" si="3418"/>
        <v>Leave</v>
      </c>
      <c r="U327" s="45" t="str">
        <f t="shared" si="3418"/>
        <v>Leave</v>
      </c>
      <c r="V327" s="45" t="str">
        <f t="shared" si="3418"/>
        <v>Leave</v>
      </c>
      <c r="W327" s="45" t="str">
        <f t="shared" si="3418"/>
        <v>Leave</v>
      </c>
      <c r="X327" s="45" t="str">
        <f t="shared" si="3418"/>
        <v>Leave</v>
      </c>
      <c r="Y327" s="45" t="str">
        <f t="shared" si="3418"/>
        <v>Leave</v>
      </c>
      <c r="Z327" s="45" t="str">
        <f t="shared" si="3418"/>
        <v>Leave</v>
      </c>
      <c r="AA327" s="45" t="str">
        <f t="shared" si="3418"/>
        <v>Leave</v>
      </c>
      <c r="AB327" s="45" t="str">
        <f t="shared" si="3418"/>
        <v>Leave</v>
      </c>
      <c r="AC327" s="45" t="str">
        <f t="shared" si="3418"/>
        <v>Leave</v>
      </c>
      <c r="AD327" s="45" t="str">
        <f t="shared" si="3418"/>
        <v>Leave</v>
      </c>
      <c r="AE327" s="45" t="str">
        <f t="shared" si="3418"/>
        <v>Leave</v>
      </c>
      <c r="AF327" s="45" t="str">
        <f t="shared" si="3418"/>
        <v>Leave</v>
      </c>
      <c r="AG327" s="45" t="str">
        <f t="shared" si="3418"/>
        <v>Leave</v>
      </c>
      <c r="AH327" s="45" t="str">
        <f t="shared" si="3418"/>
        <v>Leave</v>
      </c>
      <c r="AI327" s="45" t="str">
        <f t="shared" si="3418"/>
        <v>Leave</v>
      </c>
      <c r="AJ327" s="45" t="str">
        <f t="shared" si="3418"/>
        <v>Leave</v>
      </c>
      <c r="AK327" s="45" t="str">
        <f t="shared" si="3418"/>
        <v>Leave</v>
      </c>
      <c r="AL327" s="45" t="str">
        <f t="shared" si="3418"/>
        <v>Leave</v>
      </c>
      <c r="AM327" s="40">
        <f>COUNTIF(H327:AI327,"Full Day")</f>
        <v>1</v>
      </c>
      <c r="AN327" s="40">
        <f>COUNTIF(H327:AI327,"Off")</f>
        <v>0</v>
      </c>
      <c r="AO327" s="40">
        <f>COUNTIF(H327:AL327,"Leave")</f>
        <v>30</v>
      </c>
      <c r="AP327" s="40"/>
      <c r="AQ327" s="40"/>
      <c r="AR327" s="40"/>
      <c r="AS327" s="40">
        <f>SUM(AM327:AR327)</f>
        <v>31</v>
      </c>
      <c r="AT327" s="57"/>
      <c r="AU327" s="57"/>
      <c r="AV327" s="58"/>
    </row>
    <row r="328" spans="1:48" x14ac:dyDescent="0.3">
      <c r="A328" s="18">
        <f>+A321+1</f>
        <v>38</v>
      </c>
      <c r="B328" s="65" t="s">
        <v>109</v>
      </c>
      <c r="C328" s="66" t="s">
        <v>110</v>
      </c>
      <c r="D328" s="67" t="s">
        <v>111</v>
      </c>
      <c r="E328" s="71" t="s">
        <v>112</v>
      </c>
      <c r="F328" s="105">
        <v>42522</v>
      </c>
      <c r="G328" s="23" t="s">
        <v>29</v>
      </c>
      <c r="H328" s="24">
        <v>0.38472222222222219</v>
      </c>
      <c r="I328" s="24">
        <v>0.35625000000000001</v>
      </c>
      <c r="J328" s="24">
        <v>0.40138888888888885</v>
      </c>
      <c r="K328" s="24"/>
      <c r="L328" s="24">
        <v>0.39930555555555558</v>
      </c>
      <c r="M328" s="24">
        <v>0.40138888888888885</v>
      </c>
      <c r="N328" s="24">
        <v>0.40486111111111112</v>
      </c>
      <c r="O328" s="24">
        <v>0.39999999999999997</v>
      </c>
      <c r="P328" s="24">
        <v>0.43194444444444446</v>
      </c>
      <c r="Q328" s="24">
        <v>0.3979166666666667</v>
      </c>
      <c r="R328" s="24">
        <v>0.40763888888888888</v>
      </c>
      <c r="S328" s="24"/>
      <c r="T328" s="24">
        <v>0.43472222222222223</v>
      </c>
      <c r="U328" s="24">
        <v>0.38819444444444445</v>
      </c>
      <c r="V328" s="25">
        <v>0.34722222222222227</v>
      </c>
      <c r="W328" s="26">
        <v>0.42222222222222222</v>
      </c>
      <c r="X328" s="26">
        <v>0.4145833333333333</v>
      </c>
      <c r="Y328" s="26">
        <v>0.41180555555555554</v>
      </c>
      <c r="Z328" s="25"/>
      <c r="AA328" s="27"/>
      <c r="AB328" s="25"/>
      <c r="AC328" s="25"/>
      <c r="AD328" s="28"/>
      <c r="AE328" s="28"/>
      <c r="AF328" s="29"/>
      <c r="AG328" s="24"/>
      <c r="AH328" s="29"/>
      <c r="AI328" s="29"/>
      <c r="AJ328" s="29"/>
      <c r="AK328" s="24"/>
      <c r="AL328" s="29"/>
      <c r="AM328" s="30"/>
      <c r="AN328" s="30"/>
      <c r="AO328" s="30"/>
      <c r="AP328" s="30"/>
      <c r="AQ328" s="30"/>
      <c r="AR328" s="30"/>
      <c r="AS328" s="30"/>
      <c r="AT328" s="79"/>
      <c r="AU328" s="79"/>
      <c r="AV328" s="32"/>
    </row>
    <row r="329" spans="1:48" x14ac:dyDescent="0.3">
      <c r="A329" s="18"/>
      <c r="B329" s="70"/>
      <c r="C329" s="66"/>
      <c r="D329" s="67"/>
      <c r="E329" s="71"/>
      <c r="F329" s="105"/>
      <c r="G329" s="23" t="s">
        <v>30</v>
      </c>
      <c r="H329" s="33">
        <v>1.0666666666666667</v>
      </c>
      <c r="I329" s="24">
        <v>0.62708333333333333</v>
      </c>
      <c r="J329" s="24">
        <v>0.78402777777777777</v>
      </c>
      <c r="K329" s="24"/>
      <c r="L329" s="24">
        <v>0.96527777777777779</v>
      </c>
      <c r="M329" s="24">
        <v>0.9375</v>
      </c>
      <c r="N329" s="24">
        <v>0.94444444444444453</v>
      </c>
      <c r="O329" s="24">
        <v>0.74722222222222223</v>
      </c>
      <c r="P329" s="24">
        <v>0.8125</v>
      </c>
      <c r="Q329" s="24">
        <v>0.92083333333333339</v>
      </c>
      <c r="R329" s="24">
        <v>0.77708333333333324</v>
      </c>
      <c r="S329" s="24"/>
      <c r="T329" s="24">
        <v>0.86805555555555547</v>
      </c>
      <c r="U329" s="24">
        <v>1.0868055555555556</v>
      </c>
      <c r="V329" s="25" t="s">
        <v>195</v>
      </c>
      <c r="W329" s="26">
        <v>0.63750000000000007</v>
      </c>
      <c r="X329" s="26">
        <v>0.77083333333333337</v>
      </c>
      <c r="Y329" s="26">
        <v>0.8125</v>
      </c>
      <c r="Z329" s="25"/>
      <c r="AA329" s="27"/>
      <c r="AB329" s="25"/>
      <c r="AC329" s="25"/>
      <c r="AD329" s="28"/>
      <c r="AE329" s="26"/>
      <c r="AF329" s="29"/>
      <c r="AG329" s="26"/>
      <c r="AH329" s="29"/>
      <c r="AI329" s="29"/>
      <c r="AJ329" s="26"/>
      <c r="AK329" s="26"/>
      <c r="AL329" s="29"/>
      <c r="AM329" s="30"/>
      <c r="AN329" s="30"/>
      <c r="AO329" s="30"/>
      <c r="AP329" s="30"/>
      <c r="AQ329" s="30"/>
      <c r="AR329" s="30"/>
      <c r="AS329" s="30"/>
      <c r="AT329" s="79"/>
      <c r="AU329" s="79"/>
      <c r="AV329" s="32"/>
    </row>
    <row r="330" spans="1:48" x14ac:dyDescent="0.3">
      <c r="A330" s="18"/>
      <c r="B330" s="70"/>
      <c r="C330" s="66"/>
      <c r="D330" s="67"/>
      <c r="E330" s="71"/>
      <c r="F330" s="105"/>
      <c r="G330" s="23" t="s">
        <v>29</v>
      </c>
      <c r="H330" s="36"/>
      <c r="I330" s="24"/>
      <c r="J330" s="24"/>
      <c r="K330" s="24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7"/>
      <c r="W330" s="38"/>
      <c r="X330" s="36"/>
      <c r="Y330" s="36"/>
      <c r="Z330" s="26"/>
      <c r="AA330" s="39"/>
      <c r="AB330" s="40"/>
      <c r="AC330" s="40"/>
      <c r="AD330" s="40"/>
      <c r="AE330" s="40"/>
      <c r="AF330" s="41"/>
      <c r="AG330" s="40"/>
      <c r="AH330" s="41"/>
      <c r="AI330" s="41"/>
      <c r="AJ330" s="41"/>
      <c r="AK330" s="40"/>
      <c r="AL330" s="41"/>
      <c r="AM330" s="30"/>
      <c r="AN330" s="30"/>
      <c r="AO330" s="30"/>
      <c r="AP330" s="30"/>
      <c r="AQ330" s="30"/>
      <c r="AR330" s="30"/>
      <c r="AS330" s="30"/>
      <c r="AT330" s="79"/>
      <c r="AU330" s="79"/>
      <c r="AV330" s="32"/>
    </row>
    <row r="331" spans="1:48" x14ac:dyDescent="0.3">
      <c r="A331" s="18"/>
      <c r="B331" s="70"/>
      <c r="C331" s="66"/>
      <c r="D331" s="67"/>
      <c r="E331" s="71"/>
      <c r="F331" s="105"/>
      <c r="G331" s="23" t="s">
        <v>30</v>
      </c>
      <c r="H331" s="36"/>
      <c r="I331" s="24"/>
      <c r="J331" s="24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5"/>
      <c r="W331" s="36"/>
      <c r="X331" s="36"/>
      <c r="Y331" s="36"/>
      <c r="Z331" s="26"/>
      <c r="AA331" s="42"/>
      <c r="AB331" s="26"/>
      <c r="AC331" s="40"/>
      <c r="AD331" s="40"/>
      <c r="AE331" s="40"/>
      <c r="AF331" s="41"/>
      <c r="AG331" s="43"/>
      <c r="AH331" s="41"/>
      <c r="AI331" s="41"/>
      <c r="AJ331" s="41"/>
      <c r="AK331" s="43"/>
      <c r="AL331" s="41"/>
      <c r="AM331" s="30"/>
      <c r="AN331" s="30"/>
      <c r="AO331" s="30"/>
      <c r="AP331" s="30"/>
      <c r="AQ331" s="30"/>
      <c r="AR331" s="30"/>
      <c r="AS331" s="30"/>
      <c r="AT331" s="79"/>
      <c r="AU331" s="79"/>
      <c r="AV331" s="32"/>
    </row>
    <row r="332" spans="1:48" x14ac:dyDescent="0.3">
      <c r="A332" s="18"/>
      <c r="B332" s="70"/>
      <c r="C332" s="66"/>
      <c r="D332" s="67"/>
      <c r="E332" s="71"/>
      <c r="F332" s="105"/>
      <c r="G332" s="44" t="s">
        <v>31</v>
      </c>
      <c r="H332" s="45">
        <f>(H329-H328)+(H331-H330)</f>
        <v>0.68194444444444446</v>
      </c>
      <c r="I332" s="45">
        <f t="shared" ref="I332:AL332" si="3419">(I329-I328)+(I331-I330)</f>
        <v>0.27083333333333331</v>
      </c>
      <c r="J332" s="45">
        <f t="shared" si="3419"/>
        <v>0.38263888888888892</v>
      </c>
      <c r="K332" s="45">
        <f t="shared" si="3419"/>
        <v>0</v>
      </c>
      <c r="L332" s="45">
        <f t="shared" si="3419"/>
        <v>0.56597222222222221</v>
      </c>
      <c r="M332" s="45">
        <f t="shared" si="3419"/>
        <v>0.5361111111111112</v>
      </c>
      <c r="N332" s="45">
        <f t="shared" si="3419"/>
        <v>0.53958333333333341</v>
      </c>
      <c r="O332" s="45">
        <f t="shared" si="3419"/>
        <v>0.34722222222222227</v>
      </c>
      <c r="P332" s="45">
        <f t="shared" si="3419"/>
        <v>0.38055555555555554</v>
      </c>
      <c r="Q332" s="45">
        <f t="shared" si="3419"/>
        <v>0.5229166666666667</v>
      </c>
      <c r="R332" s="45">
        <f t="shared" si="3419"/>
        <v>0.36944444444444435</v>
      </c>
      <c r="S332" s="45">
        <f t="shared" si="3419"/>
        <v>0</v>
      </c>
      <c r="T332" s="45">
        <f t="shared" si="3419"/>
        <v>0.43333333333333324</v>
      </c>
      <c r="U332" s="45">
        <f t="shared" si="3419"/>
        <v>0.69861111111111107</v>
      </c>
      <c r="V332" s="45" t="e">
        <f t="shared" si="3419"/>
        <v>#VALUE!</v>
      </c>
      <c r="W332" s="45">
        <f t="shared" si="3419"/>
        <v>0.21527777777777785</v>
      </c>
      <c r="X332" s="45">
        <f t="shared" si="3419"/>
        <v>0.35625000000000007</v>
      </c>
      <c r="Y332" s="45">
        <f t="shared" si="3419"/>
        <v>0.40069444444444446</v>
      </c>
      <c r="Z332" s="45">
        <f t="shared" si="3419"/>
        <v>0</v>
      </c>
      <c r="AA332" s="45">
        <f t="shared" si="3419"/>
        <v>0</v>
      </c>
      <c r="AB332" s="45">
        <f t="shared" si="3419"/>
        <v>0</v>
      </c>
      <c r="AC332" s="45">
        <f t="shared" si="3419"/>
        <v>0</v>
      </c>
      <c r="AD332" s="45">
        <f t="shared" si="3419"/>
        <v>0</v>
      </c>
      <c r="AE332" s="45">
        <f t="shared" si="3419"/>
        <v>0</v>
      </c>
      <c r="AF332" s="45">
        <f t="shared" si="3419"/>
        <v>0</v>
      </c>
      <c r="AG332" s="45">
        <f t="shared" si="3419"/>
        <v>0</v>
      </c>
      <c r="AH332" s="45">
        <f t="shared" si="3419"/>
        <v>0</v>
      </c>
      <c r="AI332" s="45">
        <f t="shared" si="3419"/>
        <v>0</v>
      </c>
      <c r="AJ332" s="45">
        <f t="shared" si="3419"/>
        <v>0</v>
      </c>
      <c r="AK332" s="45">
        <f t="shared" si="3419"/>
        <v>0</v>
      </c>
      <c r="AL332" s="45">
        <f t="shared" si="3419"/>
        <v>0</v>
      </c>
      <c r="AM332" s="30"/>
      <c r="AN332" s="30"/>
      <c r="AO332" s="30"/>
      <c r="AP332" s="30"/>
      <c r="AQ332" s="30"/>
      <c r="AR332" s="30"/>
      <c r="AS332" s="30"/>
      <c r="AT332" s="80"/>
      <c r="AU332" s="30"/>
      <c r="AV332" s="32"/>
    </row>
    <row r="333" spans="1:48" x14ac:dyDescent="0.3">
      <c r="A333" s="18"/>
      <c r="B333" s="21"/>
      <c r="C333" s="73"/>
      <c r="D333" s="21"/>
      <c r="E333" s="71"/>
      <c r="F333" s="105"/>
      <c r="G333" s="44" t="s">
        <v>32</v>
      </c>
      <c r="H333" s="49">
        <f>H332*24</f>
        <v>16.366666666666667</v>
      </c>
      <c r="I333" s="49">
        <f t="shared" ref="I333:AL333" si="3420">I332*24</f>
        <v>6.5</v>
      </c>
      <c r="J333" s="49">
        <f t="shared" si="3420"/>
        <v>9.1833333333333336</v>
      </c>
      <c r="K333" s="49">
        <f t="shared" si="3420"/>
        <v>0</v>
      </c>
      <c r="L333" s="49">
        <f t="shared" si="3420"/>
        <v>13.583333333333332</v>
      </c>
      <c r="M333" s="49">
        <f t="shared" si="3420"/>
        <v>12.866666666666669</v>
      </c>
      <c r="N333" s="49">
        <f t="shared" si="3420"/>
        <v>12.950000000000003</v>
      </c>
      <c r="O333" s="49">
        <f t="shared" si="3420"/>
        <v>8.3333333333333339</v>
      </c>
      <c r="P333" s="49">
        <f t="shared" si="3420"/>
        <v>9.1333333333333329</v>
      </c>
      <c r="Q333" s="49">
        <f t="shared" si="3420"/>
        <v>12.55</v>
      </c>
      <c r="R333" s="49">
        <f t="shared" si="3420"/>
        <v>8.8666666666666636</v>
      </c>
      <c r="S333" s="49">
        <f t="shared" si="3420"/>
        <v>0</v>
      </c>
      <c r="T333" s="49">
        <f t="shared" si="3420"/>
        <v>10.399999999999999</v>
      </c>
      <c r="U333" s="49">
        <f t="shared" si="3420"/>
        <v>16.766666666666666</v>
      </c>
      <c r="V333" s="49" t="e">
        <f t="shared" si="3420"/>
        <v>#VALUE!</v>
      </c>
      <c r="W333" s="49">
        <f t="shared" si="3420"/>
        <v>5.1666666666666679</v>
      </c>
      <c r="X333" s="49">
        <f t="shared" si="3420"/>
        <v>8.5500000000000007</v>
      </c>
      <c r="Y333" s="49">
        <f t="shared" si="3420"/>
        <v>9.6166666666666671</v>
      </c>
      <c r="Z333" s="49">
        <f t="shared" si="3420"/>
        <v>0</v>
      </c>
      <c r="AA333" s="49">
        <f t="shared" si="3420"/>
        <v>0</v>
      </c>
      <c r="AB333" s="49">
        <f t="shared" si="3420"/>
        <v>0</v>
      </c>
      <c r="AC333" s="49">
        <f t="shared" si="3420"/>
        <v>0</v>
      </c>
      <c r="AD333" s="49">
        <f t="shared" si="3420"/>
        <v>0</v>
      </c>
      <c r="AE333" s="49">
        <f t="shared" si="3420"/>
        <v>0</v>
      </c>
      <c r="AF333" s="49">
        <f t="shared" si="3420"/>
        <v>0</v>
      </c>
      <c r="AG333" s="49">
        <f t="shared" si="3420"/>
        <v>0</v>
      </c>
      <c r="AH333" s="49">
        <f t="shared" si="3420"/>
        <v>0</v>
      </c>
      <c r="AI333" s="49">
        <f t="shared" si="3420"/>
        <v>0</v>
      </c>
      <c r="AJ333" s="49">
        <f t="shared" si="3420"/>
        <v>0</v>
      </c>
      <c r="AK333" s="49">
        <f t="shared" si="3420"/>
        <v>0</v>
      </c>
      <c r="AL333" s="49">
        <f t="shared" si="3420"/>
        <v>0</v>
      </c>
      <c r="AM333" s="30"/>
      <c r="AN333" s="30"/>
      <c r="AO333" s="30"/>
      <c r="AP333" s="30"/>
      <c r="AQ333" s="30"/>
      <c r="AR333" s="30"/>
      <c r="AS333" s="30"/>
      <c r="AT333" s="80"/>
      <c r="AU333" s="30"/>
      <c r="AV333" s="32"/>
    </row>
    <row r="334" spans="1:48" s="62" customFormat="1" x14ac:dyDescent="0.3">
      <c r="A334" s="53"/>
      <c r="B334" s="74"/>
      <c r="C334" s="75"/>
      <c r="D334" s="74"/>
      <c r="E334" s="76"/>
      <c r="F334" s="107"/>
      <c r="G334" s="56" t="s">
        <v>33</v>
      </c>
      <c r="H334" s="45" t="str">
        <f>IF(H333&lt;=4,"Leave",IF(H333&lt;7,"1/2 Day","Full Day"))</f>
        <v>Full Day</v>
      </c>
      <c r="I334" s="45" t="str">
        <f t="shared" ref="I334:AL334" si="3421">IF(I333&lt;=4,"Leave",IF(I333&lt;7,"1/2 Day","Full Day"))</f>
        <v>1/2 Day</v>
      </c>
      <c r="J334" s="45" t="str">
        <f t="shared" si="3421"/>
        <v>Full Day</v>
      </c>
      <c r="K334" s="45" t="str">
        <f t="shared" si="3421"/>
        <v>Leave</v>
      </c>
      <c r="L334" s="45" t="str">
        <f t="shared" si="3421"/>
        <v>Full Day</v>
      </c>
      <c r="M334" s="45" t="str">
        <f t="shared" si="3421"/>
        <v>Full Day</v>
      </c>
      <c r="N334" s="45" t="str">
        <f t="shared" si="3421"/>
        <v>Full Day</v>
      </c>
      <c r="O334" s="45" t="str">
        <f t="shared" si="3421"/>
        <v>Full Day</v>
      </c>
      <c r="P334" s="45" t="str">
        <f t="shared" si="3421"/>
        <v>Full Day</v>
      </c>
      <c r="Q334" s="45" t="str">
        <f t="shared" si="3421"/>
        <v>Full Day</v>
      </c>
      <c r="R334" s="45" t="str">
        <f t="shared" si="3421"/>
        <v>Full Day</v>
      </c>
      <c r="S334" s="45" t="str">
        <f t="shared" si="3421"/>
        <v>Leave</v>
      </c>
      <c r="T334" s="45" t="str">
        <f t="shared" si="3421"/>
        <v>Full Day</v>
      </c>
      <c r="U334" s="45" t="str">
        <f t="shared" si="3421"/>
        <v>Full Day</v>
      </c>
      <c r="V334" s="45" t="e">
        <f t="shared" si="3421"/>
        <v>#VALUE!</v>
      </c>
      <c r="W334" s="45" t="str">
        <f t="shared" si="3421"/>
        <v>1/2 Day</v>
      </c>
      <c r="X334" s="45" t="str">
        <f t="shared" si="3421"/>
        <v>Full Day</v>
      </c>
      <c r="Y334" s="45" t="str">
        <f t="shared" si="3421"/>
        <v>Full Day</v>
      </c>
      <c r="Z334" s="45" t="str">
        <f t="shared" si="3421"/>
        <v>Leave</v>
      </c>
      <c r="AA334" s="45" t="str">
        <f t="shared" si="3421"/>
        <v>Leave</v>
      </c>
      <c r="AB334" s="45" t="str">
        <f t="shared" si="3421"/>
        <v>Leave</v>
      </c>
      <c r="AC334" s="45" t="str">
        <f t="shared" si="3421"/>
        <v>Leave</v>
      </c>
      <c r="AD334" s="45" t="str">
        <f t="shared" si="3421"/>
        <v>Leave</v>
      </c>
      <c r="AE334" s="45" t="str">
        <f t="shared" si="3421"/>
        <v>Leave</v>
      </c>
      <c r="AF334" s="45" t="str">
        <f t="shared" si="3421"/>
        <v>Leave</v>
      </c>
      <c r="AG334" s="45" t="str">
        <f t="shared" si="3421"/>
        <v>Leave</v>
      </c>
      <c r="AH334" s="45" t="str">
        <f t="shared" si="3421"/>
        <v>Leave</v>
      </c>
      <c r="AI334" s="45" t="str">
        <f t="shared" si="3421"/>
        <v>Leave</v>
      </c>
      <c r="AJ334" s="45" t="str">
        <f t="shared" si="3421"/>
        <v>Leave</v>
      </c>
      <c r="AK334" s="45" t="str">
        <f t="shared" si="3421"/>
        <v>Leave</v>
      </c>
      <c r="AL334" s="45" t="str">
        <f t="shared" si="3421"/>
        <v>Leave</v>
      </c>
      <c r="AM334" s="40">
        <f>COUNTIF(H334:AI334,"Full Day")</f>
        <v>13</v>
      </c>
      <c r="AN334" s="40">
        <f>COUNTIF(H334:AI334,"Off")</f>
        <v>0</v>
      </c>
      <c r="AO334" s="40">
        <f>COUNTIF(H334:AL334,"Leave")</f>
        <v>15</v>
      </c>
      <c r="AP334" s="40"/>
      <c r="AQ334" s="40"/>
      <c r="AR334" s="40"/>
      <c r="AS334" s="40">
        <f>SUM(AM334:AR334)</f>
        <v>28</v>
      </c>
      <c r="AT334" s="82"/>
      <c r="AU334" s="40"/>
      <c r="AV334" s="78"/>
    </row>
    <row r="335" spans="1:48" x14ac:dyDescent="0.3">
      <c r="A335" s="18">
        <f>A328+1</f>
        <v>39</v>
      </c>
      <c r="B335" s="19" t="s">
        <v>113</v>
      </c>
      <c r="C335" s="20"/>
      <c r="D335" s="20" t="s">
        <v>114</v>
      </c>
      <c r="E335" s="22" t="s">
        <v>115</v>
      </c>
      <c r="F335" s="22"/>
      <c r="G335" s="23" t="s">
        <v>29</v>
      </c>
      <c r="H335" s="24">
        <v>0.31944444444444448</v>
      </c>
      <c r="I335" s="24">
        <v>0.31944444444444448</v>
      </c>
      <c r="J335" s="24">
        <v>0.33749999999999997</v>
      </c>
      <c r="K335" s="24">
        <v>0.31944444444444448</v>
      </c>
      <c r="L335" s="24">
        <v>0.34513888888888888</v>
      </c>
      <c r="M335" s="24">
        <v>0.81666666666666676</v>
      </c>
      <c r="N335" s="24">
        <v>0.81736111111111109</v>
      </c>
      <c r="O335" s="24">
        <v>0.81388888888888899</v>
      </c>
      <c r="P335" s="24" t="s">
        <v>195</v>
      </c>
      <c r="Q335" s="24">
        <v>0.34722222222222227</v>
      </c>
      <c r="R335" s="24">
        <v>0.34722222222222227</v>
      </c>
      <c r="S335" s="24">
        <v>0.3125</v>
      </c>
      <c r="T335" s="24">
        <v>0.33680555555555558</v>
      </c>
      <c r="U335" s="24">
        <v>0.33333333333333331</v>
      </c>
      <c r="V335" s="25">
        <v>0.33958333333333335</v>
      </c>
      <c r="W335" s="26">
        <v>0.31597222222222221</v>
      </c>
      <c r="X335" s="26">
        <v>0.33333333333333331</v>
      </c>
      <c r="Y335" s="26">
        <v>0.33333333333333331</v>
      </c>
      <c r="Z335" s="25">
        <v>0.31944444444444448</v>
      </c>
      <c r="AA335" s="27"/>
      <c r="AB335" s="25"/>
      <c r="AC335" s="25"/>
      <c r="AD335" s="28"/>
      <c r="AE335" s="28"/>
      <c r="AF335" s="29"/>
      <c r="AG335" s="24"/>
      <c r="AH335" s="29"/>
      <c r="AI335" s="29"/>
      <c r="AJ335" s="29"/>
      <c r="AK335" s="24"/>
      <c r="AL335" s="29"/>
      <c r="AM335" s="30"/>
      <c r="AN335" s="30"/>
      <c r="AO335" s="30"/>
      <c r="AP335" s="30"/>
      <c r="AQ335" s="30"/>
      <c r="AR335" s="30"/>
      <c r="AS335" s="30"/>
      <c r="AT335" s="31"/>
      <c r="AU335" s="31"/>
      <c r="AV335" s="32"/>
    </row>
    <row r="336" spans="1:48" x14ac:dyDescent="0.3">
      <c r="A336" s="18"/>
      <c r="B336" s="20"/>
      <c r="C336" s="20"/>
      <c r="D336" s="20"/>
      <c r="E336" s="22"/>
      <c r="F336" s="22"/>
      <c r="G336" s="23" t="s">
        <v>30</v>
      </c>
      <c r="H336" s="33">
        <v>0.85416666666666663</v>
      </c>
      <c r="I336" s="24">
        <v>0.85416666666666663</v>
      </c>
      <c r="J336" s="24">
        <v>0.9590277777777777</v>
      </c>
      <c r="K336" s="24">
        <v>0.84722222222222221</v>
      </c>
      <c r="L336" s="24">
        <v>0.84444444444444444</v>
      </c>
      <c r="M336" s="24">
        <v>1.3583333333333334</v>
      </c>
      <c r="N336" s="24">
        <v>1.3402777777777777</v>
      </c>
      <c r="O336" s="24" t="s">
        <v>195</v>
      </c>
      <c r="P336" s="24">
        <v>0.88263888888888886</v>
      </c>
      <c r="Q336" s="24">
        <v>0.84375</v>
      </c>
      <c r="R336" s="24">
        <v>0.85833333333333339</v>
      </c>
      <c r="S336" s="24">
        <v>0.84027777777777779</v>
      </c>
      <c r="T336" s="24">
        <v>0.85</v>
      </c>
      <c r="U336" s="24">
        <v>0.84722222222222221</v>
      </c>
      <c r="V336" s="25">
        <v>0.85416666666666663</v>
      </c>
      <c r="W336" s="26">
        <v>0.83819444444444446</v>
      </c>
      <c r="X336" s="26">
        <v>0.84583333333333333</v>
      </c>
      <c r="Y336" s="26">
        <v>0.84722222222222221</v>
      </c>
      <c r="Z336" s="25">
        <v>0.84722222222222221</v>
      </c>
      <c r="AA336" s="27"/>
      <c r="AB336" s="25"/>
      <c r="AC336" s="25"/>
      <c r="AD336" s="28"/>
      <c r="AE336" s="26"/>
      <c r="AF336" s="29"/>
      <c r="AG336" s="26"/>
      <c r="AH336" s="29"/>
      <c r="AI336" s="29"/>
      <c r="AJ336" s="26"/>
      <c r="AK336" s="26"/>
      <c r="AL336" s="29"/>
      <c r="AM336" s="30"/>
      <c r="AN336" s="30"/>
      <c r="AO336" s="30"/>
      <c r="AP336" s="30"/>
      <c r="AQ336" s="30"/>
      <c r="AR336" s="30"/>
      <c r="AS336" s="30"/>
      <c r="AT336" s="31"/>
      <c r="AU336" s="31"/>
      <c r="AV336" s="34"/>
    </row>
    <row r="337" spans="1:48" x14ac:dyDescent="0.3">
      <c r="A337" s="18"/>
      <c r="B337" s="20"/>
      <c r="C337" s="20"/>
      <c r="D337" s="20"/>
      <c r="E337" s="22"/>
      <c r="F337" s="22"/>
      <c r="G337" s="23" t="s">
        <v>29</v>
      </c>
      <c r="H337" s="36"/>
      <c r="I337" s="24"/>
      <c r="J337" s="24"/>
      <c r="K337" s="24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7"/>
      <c r="W337" s="38"/>
      <c r="X337" s="36"/>
      <c r="Y337" s="36"/>
      <c r="Z337" s="26"/>
      <c r="AA337" s="39"/>
      <c r="AB337" s="40"/>
      <c r="AC337" s="40"/>
      <c r="AD337" s="40"/>
      <c r="AE337" s="40"/>
      <c r="AF337" s="41"/>
      <c r="AG337" s="40"/>
      <c r="AH337" s="41"/>
      <c r="AI337" s="41"/>
      <c r="AJ337" s="41"/>
      <c r="AK337" s="40"/>
      <c r="AL337" s="41"/>
      <c r="AM337" s="30"/>
      <c r="AN337" s="30"/>
      <c r="AO337" s="30"/>
      <c r="AP337" s="30"/>
      <c r="AQ337" s="30"/>
      <c r="AR337" s="30"/>
      <c r="AS337" s="30"/>
      <c r="AT337" s="31"/>
      <c r="AU337" s="31"/>
      <c r="AV337" s="34"/>
    </row>
    <row r="338" spans="1:48" x14ac:dyDescent="0.3">
      <c r="A338" s="18"/>
      <c r="B338" s="20"/>
      <c r="C338" s="20"/>
      <c r="D338" s="20"/>
      <c r="E338" s="22"/>
      <c r="F338" s="22"/>
      <c r="G338" s="23" t="s">
        <v>30</v>
      </c>
      <c r="H338" s="36"/>
      <c r="I338" s="24"/>
      <c r="J338" s="24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5"/>
      <c r="W338" s="36"/>
      <c r="X338" s="36"/>
      <c r="Y338" s="36"/>
      <c r="Z338" s="26"/>
      <c r="AA338" s="42"/>
      <c r="AB338" s="26"/>
      <c r="AC338" s="40"/>
      <c r="AD338" s="40"/>
      <c r="AE338" s="40"/>
      <c r="AF338" s="41"/>
      <c r="AG338" s="43"/>
      <c r="AH338" s="41"/>
      <c r="AI338" s="41"/>
      <c r="AJ338" s="41"/>
      <c r="AK338" s="43"/>
      <c r="AL338" s="41"/>
      <c r="AM338" s="30"/>
      <c r="AN338" s="30"/>
      <c r="AO338" s="30"/>
      <c r="AP338" s="30"/>
      <c r="AQ338" s="30"/>
      <c r="AR338" s="30"/>
      <c r="AS338" s="30"/>
      <c r="AT338" s="31"/>
      <c r="AU338" s="31"/>
      <c r="AV338" s="34"/>
    </row>
    <row r="339" spans="1:48" x14ac:dyDescent="0.3">
      <c r="A339" s="18"/>
      <c r="B339" s="20"/>
      <c r="C339" s="20"/>
      <c r="D339" s="20"/>
      <c r="E339" s="22"/>
      <c r="F339" s="22"/>
      <c r="G339" s="44" t="s">
        <v>31</v>
      </c>
      <c r="H339" s="45">
        <f>(H336-H335)+(H338-H337)</f>
        <v>0.5347222222222221</v>
      </c>
      <c r="I339" s="45">
        <f t="shared" ref="I339:AL339" si="3422">(I336-I335)+(I338-I337)</f>
        <v>0.5347222222222221</v>
      </c>
      <c r="J339" s="45">
        <f t="shared" si="3422"/>
        <v>0.62152777777777768</v>
      </c>
      <c r="K339" s="45">
        <f t="shared" si="3422"/>
        <v>0.52777777777777768</v>
      </c>
      <c r="L339" s="45">
        <f t="shared" si="3422"/>
        <v>0.49930555555555556</v>
      </c>
      <c r="M339" s="45">
        <f t="shared" si="3422"/>
        <v>0.54166666666666663</v>
      </c>
      <c r="N339" s="45">
        <f t="shared" si="3422"/>
        <v>0.52291666666666659</v>
      </c>
      <c r="O339" s="45" t="e">
        <f t="shared" si="3422"/>
        <v>#VALUE!</v>
      </c>
      <c r="P339" s="45" t="e">
        <f t="shared" si="3422"/>
        <v>#VALUE!</v>
      </c>
      <c r="Q339" s="45">
        <f t="shared" si="3422"/>
        <v>0.49652777777777773</v>
      </c>
      <c r="R339" s="45">
        <f t="shared" si="3422"/>
        <v>0.51111111111111107</v>
      </c>
      <c r="S339" s="45">
        <f t="shared" si="3422"/>
        <v>0.52777777777777779</v>
      </c>
      <c r="T339" s="45">
        <f t="shared" si="3422"/>
        <v>0.5131944444444444</v>
      </c>
      <c r="U339" s="45">
        <f t="shared" si="3422"/>
        <v>0.51388888888888884</v>
      </c>
      <c r="V339" s="45">
        <f t="shared" si="3422"/>
        <v>0.51458333333333328</v>
      </c>
      <c r="W339" s="45">
        <f t="shared" si="3422"/>
        <v>0.52222222222222225</v>
      </c>
      <c r="X339" s="45">
        <f t="shared" si="3422"/>
        <v>0.51249999999999996</v>
      </c>
      <c r="Y339" s="45">
        <f t="shared" si="3422"/>
        <v>0.51388888888888884</v>
      </c>
      <c r="Z339" s="45">
        <f t="shared" si="3422"/>
        <v>0.52777777777777768</v>
      </c>
      <c r="AA339" s="45">
        <f t="shared" si="3422"/>
        <v>0</v>
      </c>
      <c r="AB339" s="45">
        <f t="shared" si="3422"/>
        <v>0</v>
      </c>
      <c r="AC339" s="45">
        <f t="shared" si="3422"/>
        <v>0</v>
      </c>
      <c r="AD339" s="45">
        <f t="shared" si="3422"/>
        <v>0</v>
      </c>
      <c r="AE339" s="45">
        <f t="shared" si="3422"/>
        <v>0</v>
      </c>
      <c r="AF339" s="45">
        <f t="shared" si="3422"/>
        <v>0</v>
      </c>
      <c r="AG339" s="45">
        <f t="shared" si="3422"/>
        <v>0</v>
      </c>
      <c r="AH339" s="45">
        <f t="shared" si="3422"/>
        <v>0</v>
      </c>
      <c r="AI339" s="45">
        <f t="shared" si="3422"/>
        <v>0</v>
      </c>
      <c r="AJ339" s="45">
        <f t="shared" si="3422"/>
        <v>0</v>
      </c>
      <c r="AK339" s="45">
        <f t="shared" si="3422"/>
        <v>0</v>
      </c>
      <c r="AL339" s="45">
        <f t="shared" si="3422"/>
        <v>0</v>
      </c>
      <c r="AM339" s="30"/>
      <c r="AN339" s="30"/>
      <c r="AO339" s="30"/>
      <c r="AP339" s="30"/>
      <c r="AQ339" s="30"/>
      <c r="AR339" s="30"/>
      <c r="AS339" s="30"/>
      <c r="AT339" s="80"/>
      <c r="AU339" s="80"/>
      <c r="AV339" s="72"/>
    </row>
    <row r="340" spans="1:48" x14ac:dyDescent="0.3">
      <c r="A340" s="18"/>
      <c r="B340" s="20"/>
      <c r="C340" s="20"/>
      <c r="D340" s="20"/>
      <c r="E340" s="22"/>
      <c r="F340" s="22"/>
      <c r="G340" s="44" t="s">
        <v>32</v>
      </c>
      <c r="H340" s="49">
        <f>H339*24</f>
        <v>12.83333333333333</v>
      </c>
      <c r="I340" s="49">
        <f t="shared" ref="I340:AL340" si="3423">I339*24</f>
        <v>12.83333333333333</v>
      </c>
      <c r="J340" s="49">
        <f t="shared" si="3423"/>
        <v>14.916666666666664</v>
      </c>
      <c r="K340" s="49">
        <f t="shared" si="3423"/>
        <v>12.666666666666664</v>
      </c>
      <c r="L340" s="49">
        <f t="shared" si="3423"/>
        <v>11.983333333333334</v>
      </c>
      <c r="M340" s="49">
        <f t="shared" si="3423"/>
        <v>13</v>
      </c>
      <c r="N340" s="49">
        <f t="shared" si="3423"/>
        <v>12.549999999999997</v>
      </c>
      <c r="O340" s="49" t="e">
        <f t="shared" si="3423"/>
        <v>#VALUE!</v>
      </c>
      <c r="P340" s="49" t="e">
        <f t="shared" si="3423"/>
        <v>#VALUE!</v>
      </c>
      <c r="Q340" s="49">
        <f t="shared" si="3423"/>
        <v>11.916666666666666</v>
      </c>
      <c r="R340" s="49">
        <f t="shared" si="3423"/>
        <v>12.266666666666666</v>
      </c>
      <c r="S340" s="49">
        <f t="shared" si="3423"/>
        <v>12.666666666666668</v>
      </c>
      <c r="T340" s="49">
        <f t="shared" si="3423"/>
        <v>12.316666666666666</v>
      </c>
      <c r="U340" s="49">
        <f t="shared" si="3423"/>
        <v>12.333333333333332</v>
      </c>
      <c r="V340" s="49">
        <f t="shared" si="3423"/>
        <v>12.349999999999998</v>
      </c>
      <c r="W340" s="49">
        <f t="shared" si="3423"/>
        <v>12.533333333333335</v>
      </c>
      <c r="X340" s="49">
        <f t="shared" si="3423"/>
        <v>12.299999999999999</v>
      </c>
      <c r="Y340" s="49">
        <f t="shared" si="3423"/>
        <v>12.333333333333332</v>
      </c>
      <c r="Z340" s="49">
        <f t="shared" si="3423"/>
        <v>12.666666666666664</v>
      </c>
      <c r="AA340" s="49">
        <f t="shared" si="3423"/>
        <v>0</v>
      </c>
      <c r="AB340" s="49">
        <f t="shared" si="3423"/>
        <v>0</v>
      </c>
      <c r="AC340" s="49">
        <f t="shared" si="3423"/>
        <v>0</v>
      </c>
      <c r="AD340" s="49">
        <f t="shared" si="3423"/>
        <v>0</v>
      </c>
      <c r="AE340" s="49">
        <f t="shared" si="3423"/>
        <v>0</v>
      </c>
      <c r="AF340" s="49">
        <f t="shared" si="3423"/>
        <v>0</v>
      </c>
      <c r="AG340" s="49">
        <f t="shared" si="3423"/>
        <v>0</v>
      </c>
      <c r="AH340" s="49">
        <f t="shared" si="3423"/>
        <v>0</v>
      </c>
      <c r="AI340" s="49">
        <f t="shared" si="3423"/>
        <v>0</v>
      </c>
      <c r="AJ340" s="49">
        <f t="shared" si="3423"/>
        <v>0</v>
      </c>
      <c r="AK340" s="49">
        <f t="shared" si="3423"/>
        <v>0</v>
      </c>
      <c r="AL340" s="49">
        <f t="shared" si="3423"/>
        <v>0</v>
      </c>
      <c r="AM340" s="30"/>
      <c r="AN340" s="30"/>
      <c r="AO340" s="30"/>
      <c r="AP340" s="30"/>
      <c r="AQ340" s="30"/>
      <c r="AR340" s="30"/>
      <c r="AS340" s="30"/>
      <c r="AT340" s="80"/>
      <c r="AU340" s="80"/>
      <c r="AV340" s="72"/>
    </row>
    <row r="341" spans="1:48" s="62" customFormat="1" x14ac:dyDescent="0.3">
      <c r="A341" s="53"/>
      <c r="B341" s="54"/>
      <c r="C341" s="54"/>
      <c r="D341" s="54"/>
      <c r="E341" s="55"/>
      <c r="F341" s="55"/>
      <c r="G341" s="56" t="s">
        <v>33</v>
      </c>
      <c r="H341" s="45" t="str">
        <f>IF(H340&lt;=4,"Leave",IF(H340&lt;7,"1/2 Day","Full Day"))</f>
        <v>Full Day</v>
      </c>
      <c r="I341" s="45" t="str">
        <f t="shared" ref="I341:AL341" si="3424">IF(I340&lt;=4,"Leave",IF(I340&lt;7,"1/2 Day","Full Day"))</f>
        <v>Full Day</v>
      </c>
      <c r="J341" s="45" t="str">
        <f t="shared" si="3424"/>
        <v>Full Day</v>
      </c>
      <c r="K341" s="45" t="str">
        <f t="shared" si="3424"/>
        <v>Full Day</v>
      </c>
      <c r="L341" s="45" t="str">
        <f t="shared" si="3424"/>
        <v>Full Day</v>
      </c>
      <c r="M341" s="45" t="str">
        <f t="shared" si="3424"/>
        <v>Full Day</v>
      </c>
      <c r="N341" s="45" t="str">
        <f t="shared" si="3424"/>
        <v>Full Day</v>
      </c>
      <c r="O341" s="45" t="e">
        <f t="shared" si="3424"/>
        <v>#VALUE!</v>
      </c>
      <c r="P341" s="45" t="e">
        <f t="shared" si="3424"/>
        <v>#VALUE!</v>
      </c>
      <c r="Q341" s="45" t="str">
        <f t="shared" si="3424"/>
        <v>Full Day</v>
      </c>
      <c r="R341" s="45" t="str">
        <f t="shared" si="3424"/>
        <v>Full Day</v>
      </c>
      <c r="S341" s="45" t="str">
        <f t="shared" si="3424"/>
        <v>Full Day</v>
      </c>
      <c r="T341" s="45" t="str">
        <f t="shared" si="3424"/>
        <v>Full Day</v>
      </c>
      <c r="U341" s="45" t="str">
        <f t="shared" si="3424"/>
        <v>Full Day</v>
      </c>
      <c r="V341" s="45" t="str">
        <f t="shared" si="3424"/>
        <v>Full Day</v>
      </c>
      <c r="W341" s="45" t="str">
        <f t="shared" si="3424"/>
        <v>Full Day</v>
      </c>
      <c r="X341" s="45" t="str">
        <f t="shared" si="3424"/>
        <v>Full Day</v>
      </c>
      <c r="Y341" s="45" t="str">
        <f t="shared" si="3424"/>
        <v>Full Day</v>
      </c>
      <c r="Z341" s="45" t="str">
        <f t="shared" si="3424"/>
        <v>Full Day</v>
      </c>
      <c r="AA341" s="45" t="str">
        <f t="shared" si="3424"/>
        <v>Leave</v>
      </c>
      <c r="AB341" s="45" t="str">
        <f t="shared" si="3424"/>
        <v>Leave</v>
      </c>
      <c r="AC341" s="45" t="str">
        <f t="shared" si="3424"/>
        <v>Leave</v>
      </c>
      <c r="AD341" s="45" t="str">
        <f t="shared" si="3424"/>
        <v>Leave</v>
      </c>
      <c r="AE341" s="45" t="str">
        <f t="shared" si="3424"/>
        <v>Leave</v>
      </c>
      <c r="AF341" s="45" t="str">
        <f t="shared" si="3424"/>
        <v>Leave</v>
      </c>
      <c r="AG341" s="45" t="str">
        <f t="shared" si="3424"/>
        <v>Leave</v>
      </c>
      <c r="AH341" s="45" t="str">
        <f t="shared" si="3424"/>
        <v>Leave</v>
      </c>
      <c r="AI341" s="45" t="str">
        <f t="shared" si="3424"/>
        <v>Leave</v>
      </c>
      <c r="AJ341" s="45" t="str">
        <f t="shared" si="3424"/>
        <v>Leave</v>
      </c>
      <c r="AK341" s="45" t="str">
        <f t="shared" si="3424"/>
        <v>Leave</v>
      </c>
      <c r="AL341" s="45" t="str">
        <f t="shared" si="3424"/>
        <v>Leave</v>
      </c>
      <c r="AM341" s="40">
        <f>COUNTIF(H341:AI341,"Full Day")</f>
        <v>17</v>
      </c>
      <c r="AN341" s="40">
        <f>COUNTIF(H341:AI341,"Off")</f>
        <v>0</v>
      </c>
      <c r="AO341" s="40">
        <f>COUNTIF(H341:AL341,"Leave")</f>
        <v>12</v>
      </c>
      <c r="AP341" s="40"/>
      <c r="AQ341" s="40"/>
      <c r="AR341" s="40"/>
      <c r="AS341" s="40">
        <f>SUM(AM341:AR341)</f>
        <v>29</v>
      </c>
      <c r="AT341" s="82"/>
      <c r="AU341" s="82"/>
      <c r="AV341" s="78"/>
    </row>
    <row r="342" spans="1:48" x14ac:dyDescent="0.3">
      <c r="A342" s="18">
        <f>A335+1</f>
        <v>40</v>
      </c>
      <c r="B342" s="19" t="s">
        <v>212</v>
      </c>
      <c r="C342" s="20"/>
      <c r="D342" s="20" t="s">
        <v>114</v>
      </c>
      <c r="E342" s="22" t="s">
        <v>115</v>
      </c>
      <c r="F342" s="228">
        <v>44271</v>
      </c>
      <c r="G342" s="23" t="s">
        <v>29</v>
      </c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5"/>
      <c r="W342" s="26">
        <v>0.41666666666666669</v>
      </c>
      <c r="X342" s="26">
        <v>0.37777777777777777</v>
      </c>
      <c r="Y342" s="26">
        <v>0.49444444444444446</v>
      </c>
      <c r="Z342" s="25">
        <v>0.51041666666666663</v>
      </c>
      <c r="AA342" s="27"/>
      <c r="AB342" s="25"/>
      <c r="AC342" s="25"/>
      <c r="AD342" s="28"/>
      <c r="AE342" s="28"/>
      <c r="AF342" s="29"/>
      <c r="AG342" s="24"/>
      <c r="AH342" s="29"/>
      <c r="AI342" s="29"/>
      <c r="AJ342" s="29"/>
      <c r="AK342" s="24"/>
      <c r="AL342" s="29"/>
      <c r="AM342" s="30"/>
      <c r="AN342" s="30"/>
      <c r="AO342" s="30"/>
      <c r="AP342" s="30"/>
      <c r="AQ342" s="30"/>
      <c r="AR342" s="30"/>
      <c r="AS342" s="30"/>
      <c r="AT342" s="31"/>
      <c r="AU342" s="31"/>
      <c r="AV342" s="32"/>
    </row>
    <row r="343" spans="1:48" x14ac:dyDescent="0.3">
      <c r="A343" s="18"/>
      <c r="B343" s="20"/>
      <c r="C343" s="20"/>
      <c r="D343" s="20"/>
      <c r="E343" s="22"/>
      <c r="F343" s="22"/>
      <c r="G343" s="23" t="s">
        <v>30</v>
      </c>
      <c r="H343" s="33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5"/>
      <c r="W343" s="26">
        <v>0.875</v>
      </c>
      <c r="X343" s="26">
        <v>0.83958333333333324</v>
      </c>
      <c r="Y343" s="26">
        <v>0.99652777777777779</v>
      </c>
      <c r="Z343" s="25">
        <v>1.0173611111111112</v>
      </c>
      <c r="AA343" s="27"/>
      <c r="AB343" s="25"/>
      <c r="AC343" s="25"/>
      <c r="AD343" s="28"/>
      <c r="AE343" s="26"/>
      <c r="AF343" s="29"/>
      <c r="AG343" s="26"/>
      <c r="AH343" s="29"/>
      <c r="AI343" s="29"/>
      <c r="AJ343" s="26"/>
      <c r="AK343" s="26"/>
      <c r="AL343" s="29"/>
      <c r="AM343" s="30"/>
      <c r="AN343" s="30"/>
      <c r="AO343" s="30"/>
      <c r="AP343" s="30"/>
      <c r="AQ343" s="30"/>
      <c r="AR343" s="30"/>
      <c r="AS343" s="30"/>
      <c r="AT343" s="31"/>
      <c r="AU343" s="31"/>
      <c r="AV343" s="34"/>
    </row>
    <row r="344" spans="1:48" x14ac:dyDescent="0.3">
      <c r="A344" s="18"/>
      <c r="B344" s="20"/>
      <c r="C344" s="20"/>
      <c r="D344" s="20"/>
      <c r="E344" s="22"/>
      <c r="F344" s="22"/>
      <c r="G344" s="23" t="s">
        <v>29</v>
      </c>
      <c r="H344" s="36"/>
      <c r="I344" s="24"/>
      <c r="J344" s="24"/>
      <c r="K344" s="24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7"/>
      <c r="W344" s="38"/>
      <c r="X344" s="36"/>
      <c r="Y344" s="36"/>
      <c r="Z344" s="26"/>
      <c r="AA344" s="39"/>
      <c r="AB344" s="40"/>
      <c r="AC344" s="40"/>
      <c r="AD344" s="40"/>
      <c r="AE344" s="40"/>
      <c r="AF344" s="41"/>
      <c r="AG344" s="40"/>
      <c r="AH344" s="41"/>
      <c r="AI344" s="41"/>
      <c r="AJ344" s="41"/>
      <c r="AK344" s="40"/>
      <c r="AL344" s="41"/>
      <c r="AM344" s="30"/>
      <c r="AN344" s="30"/>
      <c r="AO344" s="30"/>
      <c r="AP344" s="30"/>
      <c r="AQ344" s="30"/>
      <c r="AR344" s="30"/>
      <c r="AS344" s="30"/>
      <c r="AT344" s="31"/>
      <c r="AU344" s="31"/>
      <c r="AV344" s="34"/>
    </row>
    <row r="345" spans="1:48" x14ac:dyDescent="0.3">
      <c r="A345" s="18"/>
      <c r="B345" s="20"/>
      <c r="C345" s="20"/>
      <c r="D345" s="20"/>
      <c r="E345" s="22"/>
      <c r="F345" s="22"/>
      <c r="G345" s="23" t="s">
        <v>30</v>
      </c>
      <c r="H345" s="36"/>
      <c r="I345" s="24"/>
      <c r="J345" s="24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5"/>
      <c r="W345" s="36"/>
      <c r="X345" s="36"/>
      <c r="Y345" s="36"/>
      <c r="Z345" s="26"/>
      <c r="AA345" s="42"/>
      <c r="AB345" s="26"/>
      <c r="AC345" s="40"/>
      <c r="AD345" s="40"/>
      <c r="AE345" s="40"/>
      <c r="AF345" s="41"/>
      <c r="AG345" s="43"/>
      <c r="AH345" s="41"/>
      <c r="AI345" s="41"/>
      <c r="AJ345" s="41"/>
      <c r="AK345" s="43"/>
      <c r="AL345" s="41"/>
      <c r="AM345" s="30"/>
      <c r="AN345" s="30"/>
      <c r="AO345" s="30"/>
      <c r="AP345" s="30"/>
      <c r="AQ345" s="30"/>
      <c r="AR345" s="30"/>
      <c r="AS345" s="30"/>
      <c r="AT345" s="31"/>
      <c r="AU345" s="31"/>
      <c r="AV345" s="34"/>
    </row>
    <row r="346" spans="1:48" x14ac:dyDescent="0.3">
      <c r="A346" s="18"/>
      <c r="B346" s="20"/>
      <c r="C346" s="20"/>
      <c r="D346" s="20"/>
      <c r="E346" s="22"/>
      <c r="F346" s="22"/>
      <c r="G346" s="44" t="s">
        <v>31</v>
      </c>
      <c r="H346" s="45">
        <f>(H343-H342)+(H345-H344)</f>
        <v>0</v>
      </c>
      <c r="I346" s="45">
        <f>(I343-I342)+(I345-I344)</f>
        <v>0</v>
      </c>
      <c r="J346" s="45">
        <f>(J343-J342)+(J345-J344)</f>
        <v>0</v>
      </c>
      <c r="K346" s="45">
        <f t="shared" ref="K346:U346" si="3425">(K343-K342)+(K345-K344)</f>
        <v>0</v>
      </c>
      <c r="L346" s="45">
        <f t="shared" si="3425"/>
        <v>0</v>
      </c>
      <c r="M346" s="45">
        <f t="shared" si="3425"/>
        <v>0</v>
      </c>
      <c r="N346" s="45">
        <f t="shared" si="3425"/>
        <v>0</v>
      </c>
      <c r="O346" s="45">
        <f t="shared" si="3425"/>
        <v>0</v>
      </c>
      <c r="P346" s="45">
        <f t="shared" si="3425"/>
        <v>0</v>
      </c>
      <c r="Q346" s="45">
        <f t="shared" si="3425"/>
        <v>0</v>
      </c>
      <c r="R346" s="45">
        <f t="shared" si="3425"/>
        <v>0</v>
      </c>
      <c r="S346" s="45">
        <f t="shared" si="3425"/>
        <v>0</v>
      </c>
      <c r="T346" s="45">
        <f t="shared" si="3425"/>
        <v>0</v>
      </c>
      <c r="U346" s="45">
        <f t="shared" si="3425"/>
        <v>0</v>
      </c>
      <c r="V346" s="45">
        <f>(V343-V342)+(V345-V344)</f>
        <v>0</v>
      </c>
      <c r="W346" s="45">
        <f t="shared" ref="W346:AL346" si="3426">(W343-W342)+(W345-W344)</f>
        <v>0.45833333333333331</v>
      </c>
      <c r="X346" s="46">
        <f t="shared" si="3426"/>
        <v>0.46180555555555547</v>
      </c>
      <c r="Y346" s="46">
        <f t="shared" si="3426"/>
        <v>0.50208333333333333</v>
      </c>
      <c r="Z346" s="46">
        <f t="shared" si="3426"/>
        <v>0.50694444444444453</v>
      </c>
      <c r="AA346" s="46">
        <f t="shared" si="3426"/>
        <v>0</v>
      </c>
      <c r="AB346" s="46">
        <f t="shared" si="3426"/>
        <v>0</v>
      </c>
      <c r="AC346" s="46">
        <f t="shared" si="3426"/>
        <v>0</v>
      </c>
      <c r="AD346" s="46">
        <f t="shared" si="3426"/>
        <v>0</v>
      </c>
      <c r="AE346" s="46">
        <f t="shared" si="3426"/>
        <v>0</v>
      </c>
      <c r="AF346" s="48">
        <f t="shared" si="3426"/>
        <v>0</v>
      </c>
      <c r="AG346" s="48">
        <f t="shared" si="3426"/>
        <v>0</v>
      </c>
      <c r="AH346" s="48">
        <f t="shared" si="3426"/>
        <v>0</v>
      </c>
      <c r="AI346" s="48">
        <f t="shared" si="3426"/>
        <v>0</v>
      </c>
      <c r="AJ346" s="48">
        <f t="shared" si="3426"/>
        <v>0</v>
      </c>
      <c r="AK346" s="48">
        <f t="shared" si="3426"/>
        <v>0</v>
      </c>
      <c r="AL346" s="48">
        <f t="shared" si="3426"/>
        <v>0</v>
      </c>
      <c r="AM346" s="30"/>
      <c r="AN346" s="30"/>
      <c r="AO346" s="30"/>
      <c r="AP346" s="30"/>
      <c r="AQ346" s="30"/>
      <c r="AR346" s="30"/>
      <c r="AS346" s="30"/>
      <c r="AT346" s="80"/>
      <c r="AU346" s="80"/>
      <c r="AV346" s="72"/>
    </row>
    <row r="347" spans="1:48" x14ac:dyDescent="0.3">
      <c r="A347" s="18"/>
      <c r="B347" s="20"/>
      <c r="C347" s="20"/>
      <c r="D347" s="20"/>
      <c r="E347" s="22"/>
      <c r="F347" s="22"/>
      <c r="G347" s="44" t="s">
        <v>32</v>
      </c>
      <c r="H347" s="49">
        <f>H346*24</f>
        <v>0</v>
      </c>
      <c r="I347" s="49">
        <f t="shared" ref="I347:U347" si="3427">I346*24</f>
        <v>0</v>
      </c>
      <c r="J347" s="49">
        <f t="shared" si="3427"/>
        <v>0</v>
      </c>
      <c r="K347" s="49">
        <f t="shared" si="3427"/>
        <v>0</v>
      </c>
      <c r="L347" s="49">
        <f t="shared" si="3427"/>
        <v>0</v>
      </c>
      <c r="M347" s="49">
        <f t="shared" si="3427"/>
        <v>0</v>
      </c>
      <c r="N347" s="49">
        <f t="shared" si="3427"/>
        <v>0</v>
      </c>
      <c r="O347" s="49">
        <f t="shared" si="3427"/>
        <v>0</v>
      </c>
      <c r="P347" s="49">
        <f t="shared" si="3427"/>
        <v>0</v>
      </c>
      <c r="Q347" s="49">
        <f t="shared" si="3427"/>
        <v>0</v>
      </c>
      <c r="R347" s="49">
        <f t="shared" si="3427"/>
        <v>0</v>
      </c>
      <c r="S347" s="49">
        <f t="shared" si="3427"/>
        <v>0</v>
      </c>
      <c r="T347" s="49">
        <f t="shared" si="3427"/>
        <v>0</v>
      </c>
      <c r="U347" s="49">
        <f t="shared" si="3427"/>
        <v>0</v>
      </c>
      <c r="V347" s="49">
        <f>V346*24</f>
        <v>0</v>
      </c>
      <c r="W347" s="49">
        <f t="shared" ref="W347:AL347" si="3428">W346*24</f>
        <v>11</v>
      </c>
      <c r="X347" s="50">
        <f t="shared" si="3428"/>
        <v>11.083333333333332</v>
      </c>
      <c r="Y347" s="50">
        <f t="shared" si="3428"/>
        <v>12.05</v>
      </c>
      <c r="Z347" s="50">
        <f t="shared" si="3428"/>
        <v>12.166666666666668</v>
      </c>
      <c r="AA347" s="50">
        <f t="shared" si="3428"/>
        <v>0</v>
      </c>
      <c r="AB347" s="50">
        <f t="shared" si="3428"/>
        <v>0</v>
      </c>
      <c r="AC347" s="50">
        <f t="shared" si="3428"/>
        <v>0</v>
      </c>
      <c r="AD347" s="50">
        <f t="shared" si="3428"/>
        <v>0</v>
      </c>
      <c r="AE347" s="50">
        <f t="shared" si="3428"/>
        <v>0</v>
      </c>
      <c r="AF347" s="52">
        <f t="shared" si="3428"/>
        <v>0</v>
      </c>
      <c r="AG347" s="52">
        <f t="shared" si="3428"/>
        <v>0</v>
      </c>
      <c r="AH347" s="52">
        <f t="shared" si="3428"/>
        <v>0</v>
      </c>
      <c r="AI347" s="52">
        <f t="shared" si="3428"/>
        <v>0</v>
      </c>
      <c r="AJ347" s="52">
        <f t="shared" si="3428"/>
        <v>0</v>
      </c>
      <c r="AK347" s="52">
        <f t="shared" si="3428"/>
        <v>0</v>
      </c>
      <c r="AL347" s="52">
        <f t="shared" si="3428"/>
        <v>0</v>
      </c>
      <c r="AM347" s="30"/>
      <c r="AN347" s="30"/>
      <c r="AO347" s="30"/>
      <c r="AP347" s="30"/>
      <c r="AQ347" s="30"/>
      <c r="AR347" s="30"/>
      <c r="AS347" s="30"/>
      <c r="AT347" s="80"/>
      <c r="AU347" s="80"/>
      <c r="AV347" s="72"/>
    </row>
    <row r="348" spans="1:48" s="62" customFormat="1" x14ac:dyDescent="0.3">
      <c r="A348" s="53"/>
      <c r="B348" s="54"/>
      <c r="C348" s="54"/>
      <c r="D348" s="54"/>
      <c r="E348" s="55"/>
      <c r="F348" s="55"/>
      <c r="G348" s="56" t="s">
        <v>33</v>
      </c>
      <c r="H348" s="45" t="str">
        <f>IF(H347&lt;=4,"Leave",IF(H347&lt;7,"1/2 Day","Full Day"))</f>
        <v>Leave</v>
      </c>
      <c r="I348" s="45" t="str">
        <f t="shared" ref="I348:AL348" si="3429">IF(I347&lt;=4,"Leave",IF(I347&lt;7,"1/2 Day","Full Day"))</f>
        <v>Leave</v>
      </c>
      <c r="J348" s="45" t="str">
        <f t="shared" si="3429"/>
        <v>Leave</v>
      </c>
      <c r="K348" s="45" t="str">
        <f t="shared" si="3429"/>
        <v>Leave</v>
      </c>
      <c r="L348" s="45" t="str">
        <f t="shared" si="3429"/>
        <v>Leave</v>
      </c>
      <c r="M348" s="45" t="str">
        <f t="shared" si="3429"/>
        <v>Leave</v>
      </c>
      <c r="N348" s="45" t="str">
        <f t="shared" si="3429"/>
        <v>Leave</v>
      </c>
      <c r="O348" s="45" t="str">
        <f t="shared" si="3429"/>
        <v>Leave</v>
      </c>
      <c r="P348" s="45" t="str">
        <f t="shared" si="3429"/>
        <v>Leave</v>
      </c>
      <c r="Q348" s="45" t="str">
        <f t="shared" si="3429"/>
        <v>Leave</v>
      </c>
      <c r="R348" s="45" t="str">
        <f t="shared" si="3429"/>
        <v>Leave</v>
      </c>
      <c r="S348" s="45" t="str">
        <f t="shared" si="3429"/>
        <v>Leave</v>
      </c>
      <c r="T348" s="45" t="str">
        <f t="shared" si="3429"/>
        <v>Leave</v>
      </c>
      <c r="U348" s="45" t="str">
        <f t="shared" si="3429"/>
        <v>Leave</v>
      </c>
      <c r="V348" s="45" t="str">
        <f t="shared" si="3429"/>
        <v>Leave</v>
      </c>
      <c r="W348" s="45" t="str">
        <f t="shared" si="3429"/>
        <v>Full Day</v>
      </c>
      <c r="X348" s="45" t="str">
        <f t="shared" si="3429"/>
        <v>Full Day</v>
      </c>
      <c r="Y348" s="45" t="str">
        <f t="shared" si="3429"/>
        <v>Full Day</v>
      </c>
      <c r="Z348" s="45" t="str">
        <f t="shared" si="3429"/>
        <v>Full Day</v>
      </c>
      <c r="AA348" s="45" t="str">
        <f t="shared" si="3429"/>
        <v>Leave</v>
      </c>
      <c r="AB348" s="45" t="str">
        <f t="shared" si="3429"/>
        <v>Leave</v>
      </c>
      <c r="AC348" s="45" t="str">
        <f t="shared" si="3429"/>
        <v>Leave</v>
      </c>
      <c r="AD348" s="45" t="str">
        <f t="shared" si="3429"/>
        <v>Leave</v>
      </c>
      <c r="AE348" s="45" t="str">
        <f t="shared" si="3429"/>
        <v>Leave</v>
      </c>
      <c r="AF348" s="45" t="str">
        <f t="shared" si="3429"/>
        <v>Leave</v>
      </c>
      <c r="AG348" s="45" t="str">
        <f t="shared" si="3429"/>
        <v>Leave</v>
      </c>
      <c r="AH348" s="45" t="str">
        <f t="shared" si="3429"/>
        <v>Leave</v>
      </c>
      <c r="AI348" s="45" t="str">
        <f t="shared" si="3429"/>
        <v>Leave</v>
      </c>
      <c r="AJ348" s="46" t="str">
        <f t="shared" si="3429"/>
        <v>Leave</v>
      </c>
      <c r="AK348" s="46" t="str">
        <f t="shared" si="3429"/>
        <v>Leave</v>
      </c>
      <c r="AL348" s="46" t="str">
        <f t="shared" si="3429"/>
        <v>Leave</v>
      </c>
      <c r="AM348" s="40">
        <f>COUNTIF(H348:AI348,"Full Day")</f>
        <v>4</v>
      </c>
      <c r="AN348" s="40">
        <f>COUNTIF(H348:AI348,"Off")</f>
        <v>0</v>
      </c>
      <c r="AO348" s="40">
        <f>COUNTIF(H348:AL348,"Leave")</f>
        <v>27</v>
      </c>
      <c r="AP348" s="40"/>
      <c r="AQ348" s="40"/>
      <c r="AR348" s="40"/>
      <c r="AS348" s="40">
        <f>SUM(AM348:AR348)</f>
        <v>31</v>
      </c>
      <c r="AT348" s="82"/>
      <c r="AU348" s="82"/>
      <c r="AV348" s="78"/>
    </row>
    <row r="349" spans="1:48" x14ac:dyDescent="0.3">
      <c r="A349" s="18">
        <f>+A335+1</f>
        <v>40</v>
      </c>
      <c r="B349" s="19" t="s">
        <v>116</v>
      </c>
      <c r="C349" s="20"/>
      <c r="D349" s="20" t="s">
        <v>114</v>
      </c>
      <c r="E349" s="22" t="s">
        <v>115</v>
      </c>
      <c r="F349" s="22"/>
      <c r="G349" s="23" t="s">
        <v>29</v>
      </c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5"/>
      <c r="W349" s="26"/>
      <c r="X349" s="26"/>
      <c r="Y349" s="26"/>
      <c r="Z349" s="25"/>
      <c r="AA349" s="27"/>
      <c r="AB349" s="25"/>
      <c r="AC349" s="25"/>
      <c r="AD349" s="28"/>
      <c r="AE349" s="28"/>
      <c r="AF349" s="29"/>
      <c r="AG349" s="24"/>
      <c r="AH349" s="29"/>
      <c r="AI349" s="29"/>
      <c r="AJ349" s="29"/>
      <c r="AK349" s="24"/>
      <c r="AL349" s="29"/>
      <c r="AM349" s="30"/>
      <c r="AN349" s="30"/>
      <c r="AO349" s="30"/>
      <c r="AP349" s="30"/>
      <c r="AQ349" s="30"/>
      <c r="AR349" s="30"/>
      <c r="AS349" s="30"/>
      <c r="AT349" s="31"/>
      <c r="AU349" s="31"/>
      <c r="AV349" s="32"/>
    </row>
    <row r="350" spans="1:48" x14ac:dyDescent="0.3">
      <c r="A350" s="18"/>
      <c r="B350" s="20"/>
      <c r="C350" s="20"/>
      <c r="D350" s="20"/>
      <c r="E350" s="22"/>
      <c r="F350" s="22"/>
      <c r="G350" s="23" t="s">
        <v>30</v>
      </c>
      <c r="H350" s="33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5"/>
      <c r="W350" s="26"/>
      <c r="X350" s="26"/>
      <c r="Y350" s="26"/>
      <c r="Z350" s="25"/>
      <c r="AA350" s="27"/>
      <c r="AB350" s="25"/>
      <c r="AC350" s="25"/>
      <c r="AD350" s="28"/>
      <c r="AE350" s="26"/>
      <c r="AF350" s="29"/>
      <c r="AG350" s="26"/>
      <c r="AH350" s="29"/>
      <c r="AI350" s="29"/>
      <c r="AJ350" s="26"/>
      <c r="AK350" s="26"/>
      <c r="AL350" s="29"/>
      <c r="AM350" s="30"/>
      <c r="AN350" s="30"/>
      <c r="AO350" s="30"/>
      <c r="AP350" s="30"/>
      <c r="AQ350" s="30"/>
      <c r="AR350" s="30"/>
      <c r="AS350" s="30"/>
      <c r="AT350" s="31"/>
      <c r="AU350" s="31"/>
      <c r="AV350" s="34"/>
    </row>
    <row r="351" spans="1:48" x14ac:dyDescent="0.3">
      <c r="A351" s="18"/>
      <c r="B351" s="20"/>
      <c r="C351" s="20"/>
      <c r="D351" s="20"/>
      <c r="E351" s="22"/>
      <c r="F351" s="22"/>
      <c r="G351" s="23" t="s">
        <v>29</v>
      </c>
      <c r="H351" s="36"/>
      <c r="I351" s="24"/>
      <c r="J351" s="24"/>
      <c r="K351" s="24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7"/>
      <c r="W351" s="38"/>
      <c r="X351" s="36"/>
      <c r="Y351" s="36"/>
      <c r="Z351" s="26"/>
      <c r="AA351" s="39"/>
      <c r="AB351" s="40"/>
      <c r="AC351" s="40"/>
      <c r="AD351" s="40"/>
      <c r="AE351" s="40"/>
      <c r="AF351" s="41"/>
      <c r="AG351" s="40"/>
      <c r="AH351" s="41"/>
      <c r="AI351" s="41"/>
      <c r="AJ351" s="41"/>
      <c r="AK351" s="40"/>
      <c r="AL351" s="41"/>
      <c r="AM351" s="30"/>
      <c r="AN351" s="30"/>
      <c r="AO351" s="30"/>
      <c r="AP351" s="30"/>
      <c r="AQ351" s="30"/>
      <c r="AR351" s="30"/>
      <c r="AS351" s="30"/>
      <c r="AT351" s="31"/>
      <c r="AU351" s="31"/>
      <c r="AV351" s="34"/>
    </row>
    <row r="352" spans="1:48" x14ac:dyDescent="0.3">
      <c r="A352" s="18"/>
      <c r="B352" s="20"/>
      <c r="C352" s="20"/>
      <c r="D352" s="20"/>
      <c r="E352" s="22"/>
      <c r="F352" s="22"/>
      <c r="G352" s="23" t="s">
        <v>30</v>
      </c>
      <c r="H352" s="36"/>
      <c r="I352" s="24"/>
      <c r="J352" s="24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5"/>
      <c r="W352" s="36"/>
      <c r="X352" s="36"/>
      <c r="Y352" s="36"/>
      <c r="Z352" s="26"/>
      <c r="AA352" s="42"/>
      <c r="AB352" s="26"/>
      <c r="AC352" s="40"/>
      <c r="AD352" s="40"/>
      <c r="AE352" s="40"/>
      <c r="AF352" s="41"/>
      <c r="AG352" s="43"/>
      <c r="AH352" s="41"/>
      <c r="AI352" s="41"/>
      <c r="AJ352" s="41"/>
      <c r="AK352" s="43"/>
      <c r="AL352" s="41"/>
      <c r="AM352" s="30"/>
      <c r="AN352" s="30"/>
      <c r="AO352" s="30"/>
      <c r="AP352" s="30"/>
      <c r="AQ352" s="30"/>
      <c r="AR352" s="30"/>
      <c r="AS352" s="30"/>
      <c r="AT352" s="31"/>
      <c r="AU352" s="31"/>
      <c r="AV352" s="34"/>
    </row>
    <row r="353" spans="1:48" x14ac:dyDescent="0.3">
      <c r="A353" s="18"/>
      <c r="B353" s="20"/>
      <c r="C353" s="20"/>
      <c r="D353" s="20"/>
      <c r="E353" s="22"/>
      <c r="F353" s="22"/>
      <c r="G353" s="44" t="s">
        <v>31</v>
      </c>
      <c r="H353" s="45">
        <f>(H350-H349)+(H352-H351)</f>
        <v>0</v>
      </c>
      <c r="I353" s="45">
        <f t="shared" ref="I353:AL353" si="3430">(I350-I349)+(I352-I351)</f>
        <v>0</v>
      </c>
      <c r="J353" s="45">
        <f t="shared" si="3430"/>
        <v>0</v>
      </c>
      <c r="K353" s="45">
        <f t="shared" si="3430"/>
        <v>0</v>
      </c>
      <c r="L353" s="45">
        <f t="shared" si="3430"/>
        <v>0</v>
      </c>
      <c r="M353" s="45">
        <f t="shared" si="3430"/>
        <v>0</v>
      </c>
      <c r="N353" s="45">
        <f t="shared" si="3430"/>
        <v>0</v>
      </c>
      <c r="O353" s="45">
        <f t="shared" si="3430"/>
        <v>0</v>
      </c>
      <c r="P353" s="45">
        <f t="shared" si="3430"/>
        <v>0</v>
      </c>
      <c r="Q353" s="45">
        <f t="shared" si="3430"/>
        <v>0</v>
      </c>
      <c r="R353" s="45">
        <f t="shared" si="3430"/>
        <v>0</v>
      </c>
      <c r="S353" s="45">
        <f t="shared" si="3430"/>
        <v>0</v>
      </c>
      <c r="T353" s="45">
        <f t="shared" si="3430"/>
        <v>0</v>
      </c>
      <c r="U353" s="45">
        <f t="shared" si="3430"/>
        <v>0</v>
      </c>
      <c r="V353" s="45">
        <f t="shared" si="3430"/>
        <v>0</v>
      </c>
      <c r="W353" s="45">
        <f t="shared" si="3430"/>
        <v>0</v>
      </c>
      <c r="X353" s="45">
        <f t="shared" si="3430"/>
        <v>0</v>
      </c>
      <c r="Y353" s="45">
        <f t="shared" si="3430"/>
        <v>0</v>
      </c>
      <c r="Z353" s="45">
        <f t="shared" si="3430"/>
        <v>0</v>
      </c>
      <c r="AA353" s="45">
        <f t="shared" si="3430"/>
        <v>0</v>
      </c>
      <c r="AB353" s="45">
        <f t="shared" si="3430"/>
        <v>0</v>
      </c>
      <c r="AC353" s="45">
        <f t="shared" si="3430"/>
        <v>0</v>
      </c>
      <c r="AD353" s="45">
        <f t="shared" si="3430"/>
        <v>0</v>
      </c>
      <c r="AE353" s="45">
        <f t="shared" si="3430"/>
        <v>0</v>
      </c>
      <c r="AF353" s="45">
        <f t="shared" si="3430"/>
        <v>0</v>
      </c>
      <c r="AG353" s="45">
        <f t="shared" si="3430"/>
        <v>0</v>
      </c>
      <c r="AH353" s="45">
        <f t="shared" si="3430"/>
        <v>0</v>
      </c>
      <c r="AI353" s="45">
        <f t="shared" si="3430"/>
        <v>0</v>
      </c>
      <c r="AJ353" s="45">
        <f t="shared" si="3430"/>
        <v>0</v>
      </c>
      <c r="AK353" s="45">
        <f t="shared" si="3430"/>
        <v>0</v>
      </c>
      <c r="AL353" s="45">
        <f t="shared" si="3430"/>
        <v>0</v>
      </c>
      <c r="AM353" s="30"/>
      <c r="AN353" s="30"/>
      <c r="AO353" s="30"/>
      <c r="AP353" s="30"/>
      <c r="AQ353" s="30"/>
      <c r="AR353" s="30"/>
      <c r="AS353" s="30"/>
      <c r="AT353" s="31"/>
      <c r="AU353" s="31"/>
      <c r="AV353" s="34"/>
    </row>
    <row r="354" spans="1:48" x14ac:dyDescent="0.3">
      <c r="A354" s="18"/>
      <c r="B354" s="20"/>
      <c r="C354" s="20"/>
      <c r="D354" s="20"/>
      <c r="E354" s="22"/>
      <c r="F354" s="22"/>
      <c r="G354" s="44" t="s">
        <v>32</v>
      </c>
      <c r="H354" s="49">
        <f>H353*24</f>
        <v>0</v>
      </c>
      <c r="I354" s="49">
        <f t="shared" ref="I354:AL354" si="3431">I353*24</f>
        <v>0</v>
      </c>
      <c r="J354" s="49">
        <f t="shared" si="3431"/>
        <v>0</v>
      </c>
      <c r="K354" s="49">
        <f t="shared" si="3431"/>
        <v>0</v>
      </c>
      <c r="L354" s="49">
        <f t="shared" si="3431"/>
        <v>0</v>
      </c>
      <c r="M354" s="49">
        <f t="shared" si="3431"/>
        <v>0</v>
      </c>
      <c r="N354" s="49">
        <f t="shared" si="3431"/>
        <v>0</v>
      </c>
      <c r="O354" s="49">
        <f t="shared" si="3431"/>
        <v>0</v>
      </c>
      <c r="P354" s="49">
        <f t="shared" si="3431"/>
        <v>0</v>
      </c>
      <c r="Q354" s="49">
        <f t="shared" si="3431"/>
        <v>0</v>
      </c>
      <c r="R354" s="49">
        <f t="shared" si="3431"/>
        <v>0</v>
      </c>
      <c r="S354" s="49">
        <f t="shared" si="3431"/>
        <v>0</v>
      </c>
      <c r="T354" s="49">
        <f t="shared" si="3431"/>
        <v>0</v>
      </c>
      <c r="U354" s="49">
        <f t="shared" si="3431"/>
        <v>0</v>
      </c>
      <c r="V354" s="49">
        <f t="shared" si="3431"/>
        <v>0</v>
      </c>
      <c r="W354" s="49">
        <f t="shared" si="3431"/>
        <v>0</v>
      </c>
      <c r="X354" s="49">
        <f t="shared" si="3431"/>
        <v>0</v>
      </c>
      <c r="Y354" s="49">
        <f t="shared" si="3431"/>
        <v>0</v>
      </c>
      <c r="Z354" s="49">
        <f t="shared" si="3431"/>
        <v>0</v>
      </c>
      <c r="AA354" s="49">
        <f t="shared" si="3431"/>
        <v>0</v>
      </c>
      <c r="AB354" s="49">
        <f t="shared" si="3431"/>
        <v>0</v>
      </c>
      <c r="AC354" s="49">
        <f t="shared" si="3431"/>
        <v>0</v>
      </c>
      <c r="AD354" s="49">
        <f t="shared" si="3431"/>
        <v>0</v>
      </c>
      <c r="AE354" s="49">
        <f t="shared" si="3431"/>
        <v>0</v>
      </c>
      <c r="AF354" s="49">
        <f t="shared" si="3431"/>
        <v>0</v>
      </c>
      <c r="AG354" s="49">
        <f t="shared" si="3431"/>
        <v>0</v>
      </c>
      <c r="AH354" s="49">
        <f t="shared" si="3431"/>
        <v>0</v>
      </c>
      <c r="AI354" s="49">
        <f t="shared" si="3431"/>
        <v>0</v>
      </c>
      <c r="AJ354" s="49">
        <f t="shared" si="3431"/>
        <v>0</v>
      </c>
      <c r="AK354" s="49">
        <f t="shared" si="3431"/>
        <v>0</v>
      </c>
      <c r="AL354" s="49">
        <f t="shared" si="3431"/>
        <v>0</v>
      </c>
      <c r="AM354" s="30"/>
      <c r="AN354" s="30"/>
      <c r="AO354" s="30"/>
      <c r="AP354" s="30"/>
      <c r="AQ354" s="30"/>
      <c r="AR354" s="30"/>
      <c r="AS354" s="30"/>
      <c r="AT354" s="31"/>
      <c r="AU354" s="31"/>
      <c r="AV354" s="34"/>
    </row>
    <row r="355" spans="1:48" s="62" customFormat="1" x14ac:dyDescent="0.3">
      <c r="A355" s="53"/>
      <c r="B355" s="54"/>
      <c r="C355" s="54"/>
      <c r="D355" s="54"/>
      <c r="E355" s="55"/>
      <c r="F355" s="55"/>
      <c r="G355" s="56" t="s">
        <v>33</v>
      </c>
      <c r="H355" s="45" t="str">
        <f>IF(H354&lt;=4,"Leave",IF(H354&lt;7,"1/2 Day","Full Day"))</f>
        <v>Leave</v>
      </c>
      <c r="I355" s="45" t="str">
        <f t="shared" ref="I355:AL355" si="3432">IF(I354&lt;=4,"Leave",IF(I354&lt;7,"1/2 Day","Full Day"))</f>
        <v>Leave</v>
      </c>
      <c r="J355" s="45" t="str">
        <f t="shared" si="3432"/>
        <v>Leave</v>
      </c>
      <c r="K355" s="45" t="str">
        <f t="shared" si="3432"/>
        <v>Leave</v>
      </c>
      <c r="L355" s="45" t="str">
        <f t="shared" si="3432"/>
        <v>Leave</v>
      </c>
      <c r="M355" s="45" t="str">
        <f t="shared" si="3432"/>
        <v>Leave</v>
      </c>
      <c r="N355" s="45" t="str">
        <f t="shared" si="3432"/>
        <v>Leave</v>
      </c>
      <c r="O355" s="45" t="str">
        <f t="shared" si="3432"/>
        <v>Leave</v>
      </c>
      <c r="P355" s="45" t="str">
        <f t="shared" si="3432"/>
        <v>Leave</v>
      </c>
      <c r="Q355" s="45" t="str">
        <f t="shared" si="3432"/>
        <v>Leave</v>
      </c>
      <c r="R355" s="45" t="str">
        <f t="shared" si="3432"/>
        <v>Leave</v>
      </c>
      <c r="S355" s="45" t="str">
        <f t="shared" si="3432"/>
        <v>Leave</v>
      </c>
      <c r="T355" s="45" t="str">
        <f t="shared" si="3432"/>
        <v>Leave</v>
      </c>
      <c r="U355" s="45" t="str">
        <f t="shared" si="3432"/>
        <v>Leave</v>
      </c>
      <c r="V355" s="45" t="str">
        <f t="shared" si="3432"/>
        <v>Leave</v>
      </c>
      <c r="W355" s="45" t="str">
        <f t="shared" si="3432"/>
        <v>Leave</v>
      </c>
      <c r="X355" s="45" t="str">
        <f t="shared" si="3432"/>
        <v>Leave</v>
      </c>
      <c r="Y355" s="45" t="str">
        <f t="shared" si="3432"/>
        <v>Leave</v>
      </c>
      <c r="Z355" s="45" t="str">
        <f t="shared" si="3432"/>
        <v>Leave</v>
      </c>
      <c r="AA355" s="45" t="str">
        <f t="shared" si="3432"/>
        <v>Leave</v>
      </c>
      <c r="AB355" s="45" t="str">
        <f t="shared" si="3432"/>
        <v>Leave</v>
      </c>
      <c r="AC355" s="45" t="str">
        <f t="shared" si="3432"/>
        <v>Leave</v>
      </c>
      <c r="AD355" s="45" t="str">
        <f t="shared" si="3432"/>
        <v>Leave</v>
      </c>
      <c r="AE355" s="45" t="str">
        <f t="shared" si="3432"/>
        <v>Leave</v>
      </c>
      <c r="AF355" s="45" t="str">
        <f t="shared" si="3432"/>
        <v>Leave</v>
      </c>
      <c r="AG355" s="45" t="str">
        <f t="shared" si="3432"/>
        <v>Leave</v>
      </c>
      <c r="AH355" s="45" t="str">
        <f t="shared" si="3432"/>
        <v>Leave</v>
      </c>
      <c r="AI355" s="45" t="str">
        <f t="shared" si="3432"/>
        <v>Leave</v>
      </c>
      <c r="AJ355" s="45" t="str">
        <f t="shared" si="3432"/>
        <v>Leave</v>
      </c>
      <c r="AK355" s="45" t="str">
        <f t="shared" si="3432"/>
        <v>Leave</v>
      </c>
      <c r="AL355" s="45" t="str">
        <f t="shared" si="3432"/>
        <v>Leave</v>
      </c>
      <c r="AM355" s="40">
        <f>COUNTIF(H355:AI355,"Full Day")</f>
        <v>0</v>
      </c>
      <c r="AN355" s="40">
        <f>COUNTIF(H355:AI355,"Off")</f>
        <v>0</v>
      </c>
      <c r="AO355" s="40">
        <f>COUNTIF(H355:AL355,"Leave")</f>
        <v>31</v>
      </c>
      <c r="AP355" s="40">
        <v>0</v>
      </c>
      <c r="AQ355" s="40">
        <v>0</v>
      </c>
      <c r="AR355" s="40">
        <v>0</v>
      </c>
      <c r="AS355" s="40">
        <f>SUM(AM355:AR355)</f>
        <v>31</v>
      </c>
      <c r="AT355" s="57"/>
      <c r="AU355" s="57"/>
      <c r="AV355" s="58"/>
    </row>
    <row r="356" spans="1:48" x14ac:dyDescent="0.3">
      <c r="A356" s="18">
        <f>+A349+1</f>
        <v>41</v>
      </c>
      <c r="B356" s="19" t="s">
        <v>117</v>
      </c>
      <c r="C356" s="20"/>
      <c r="D356" s="20" t="s">
        <v>114</v>
      </c>
      <c r="E356" s="22" t="s">
        <v>115</v>
      </c>
      <c r="F356" s="22"/>
      <c r="G356" s="23" t="s">
        <v>29</v>
      </c>
      <c r="H356" s="24">
        <v>0.85277777777777775</v>
      </c>
      <c r="I356" s="24">
        <v>0.8125</v>
      </c>
      <c r="J356" s="24">
        <v>0.83680555555555547</v>
      </c>
      <c r="K356" s="24">
        <v>0.8125</v>
      </c>
      <c r="L356" s="24">
        <v>0.8125</v>
      </c>
      <c r="M356" s="24"/>
      <c r="N356" s="24"/>
      <c r="O356" s="24"/>
      <c r="P356" s="24">
        <v>0.83888888888888891</v>
      </c>
      <c r="Q356" s="24">
        <v>0.81944444444444453</v>
      </c>
      <c r="R356" s="24">
        <v>0.78749999999999998</v>
      </c>
      <c r="S356" s="24">
        <v>0.84305555555555556</v>
      </c>
      <c r="T356" s="24">
        <v>0.8125</v>
      </c>
      <c r="U356" s="24">
        <v>0.8125</v>
      </c>
      <c r="V356" s="25">
        <v>0.81944444444444453</v>
      </c>
      <c r="W356" s="26">
        <v>0.82986111111111116</v>
      </c>
      <c r="X356" s="26">
        <v>0.81597222222222221</v>
      </c>
      <c r="Y356" s="26">
        <v>0.81944444444444453</v>
      </c>
      <c r="Z356" s="25">
        <v>0.81944444444444453</v>
      </c>
      <c r="AA356" s="27"/>
      <c r="AB356" s="25"/>
      <c r="AC356" s="25"/>
      <c r="AD356" s="28"/>
      <c r="AE356" s="28"/>
      <c r="AF356" s="29"/>
      <c r="AG356" s="24"/>
      <c r="AH356" s="29"/>
      <c r="AI356" s="29"/>
      <c r="AJ356" s="29"/>
      <c r="AK356" s="24"/>
      <c r="AL356" s="29"/>
      <c r="AM356" s="30"/>
      <c r="AN356" s="30"/>
      <c r="AO356" s="30"/>
      <c r="AP356" s="30"/>
      <c r="AQ356" s="30"/>
      <c r="AR356" s="30"/>
      <c r="AS356" s="30"/>
      <c r="AT356" s="31"/>
      <c r="AU356" s="31"/>
      <c r="AV356" s="32"/>
    </row>
    <row r="357" spans="1:48" x14ac:dyDescent="0.3">
      <c r="A357" s="18"/>
      <c r="B357" s="20"/>
      <c r="C357" s="20"/>
      <c r="D357" s="20"/>
      <c r="E357" s="22"/>
      <c r="F357" s="22"/>
      <c r="G357" s="23" t="s">
        <v>30</v>
      </c>
      <c r="H357" s="33">
        <v>1.3402777777777777</v>
      </c>
      <c r="I357" s="24">
        <v>1.3541666666666667</v>
      </c>
      <c r="J357" s="24">
        <v>1.3472222222222223</v>
      </c>
      <c r="K357" s="24">
        <v>1.3347222222222221</v>
      </c>
      <c r="L357" s="24">
        <v>1.3333333333333333</v>
      </c>
      <c r="M357" s="24"/>
      <c r="N357" s="24"/>
      <c r="O357" s="24"/>
      <c r="P357" s="24">
        <v>1.3645833333333333</v>
      </c>
      <c r="Q357" s="24">
        <v>1.3541666666666667</v>
      </c>
      <c r="R357" s="24">
        <v>1.3513888888888888</v>
      </c>
      <c r="S357" s="24">
        <v>1.3541666666666667</v>
      </c>
      <c r="T357" s="24">
        <v>1.3541666666666667</v>
      </c>
      <c r="U357" s="24">
        <v>1.3541666666666667</v>
      </c>
      <c r="V357" s="25">
        <v>1.3402777777777777</v>
      </c>
      <c r="W357" s="26">
        <v>1.3555555555555554</v>
      </c>
      <c r="X357" s="26">
        <v>1.34375</v>
      </c>
      <c r="Y357" s="26">
        <v>1.3402777777777777</v>
      </c>
      <c r="Z357" s="25">
        <v>1.3541666666666667</v>
      </c>
      <c r="AA357" s="27"/>
      <c r="AB357" s="25"/>
      <c r="AC357" s="25"/>
      <c r="AD357" s="28"/>
      <c r="AE357" s="26"/>
      <c r="AF357" s="29"/>
      <c r="AG357" s="26"/>
      <c r="AH357" s="29"/>
      <c r="AI357" s="29"/>
      <c r="AJ357" s="26"/>
      <c r="AK357" s="26"/>
      <c r="AL357" s="29"/>
      <c r="AM357" s="30"/>
      <c r="AN357" s="30"/>
      <c r="AO357" s="30"/>
      <c r="AP357" s="30"/>
      <c r="AQ357" s="30"/>
      <c r="AR357" s="30"/>
      <c r="AS357" s="30"/>
      <c r="AT357" s="31"/>
      <c r="AU357" s="31"/>
      <c r="AV357" s="34"/>
    </row>
    <row r="358" spans="1:48" x14ac:dyDescent="0.3">
      <c r="A358" s="18"/>
      <c r="B358" s="20"/>
      <c r="C358" s="20"/>
      <c r="D358" s="20"/>
      <c r="E358" s="22"/>
      <c r="F358" s="22"/>
      <c r="G358" s="23" t="s">
        <v>29</v>
      </c>
      <c r="H358" s="36"/>
      <c r="I358" s="24"/>
      <c r="J358" s="24"/>
      <c r="K358" s="24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7"/>
      <c r="W358" s="38"/>
      <c r="X358" s="36"/>
      <c r="Y358" s="36"/>
      <c r="Z358" s="26"/>
      <c r="AA358" s="39"/>
      <c r="AB358" s="40"/>
      <c r="AC358" s="40"/>
      <c r="AD358" s="40"/>
      <c r="AE358" s="40"/>
      <c r="AF358" s="41"/>
      <c r="AG358" s="40"/>
      <c r="AH358" s="41"/>
      <c r="AI358" s="41"/>
      <c r="AJ358" s="41"/>
      <c r="AK358" s="40"/>
      <c r="AL358" s="41"/>
      <c r="AM358" s="30"/>
      <c r="AN358" s="30"/>
      <c r="AO358" s="30"/>
      <c r="AP358" s="30"/>
      <c r="AQ358" s="30"/>
      <c r="AR358" s="30"/>
      <c r="AS358" s="30"/>
      <c r="AT358" s="31"/>
      <c r="AU358" s="31"/>
      <c r="AV358" s="34"/>
    </row>
    <row r="359" spans="1:48" x14ac:dyDescent="0.3">
      <c r="A359" s="18"/>
      <c r="B359" s="20"/>
      <c r="C359" s="20"/>
      <c r="D359" s="20"/>
      <c r="E359" s="22"/>
      <c r="F359" s="22"/>
      <c r="G359" s="23" t="s">
        <v>30</v>
      </c>
      <c r="H359" s="36"/>
      <c r="I359" s="24"/>
      <c r="J359" s="24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5"/>
      <c r="W359" s="36"/>
      <c r="X359" s="36"/>
      <c r="Y359" s="36"/>
      <c r="Z359" s="26"/>
      <c r="AA359" s="42"/>
      <c r="AB359" s="26"/>
      <c r="AC359" s="40"/>
      <c r="AD359" s="40"/>
      <c r="AE359" s="40"/>
      <c r="AF359" s="41"/>
      <c r="AG359" s="43"/>
      <c r="AH359" s="41"/>
      <c r="AI359" s="41"/>
      <c r="AJ359" s="41"/>
      <c r="AK359" s="43"/>
      <c r="AL359" s="41"/>
      <c r="AM359" s="30"/>
      <c r="AN359" s="30"/>
      <c r="AO359" s="30"/>
      <c r="AP359" s="30"/>
      <c r="AQ359" s="30"/>
      <c r="AR359" s="30"/>
      <c r="AS359" s="30"/>
      <c r="AT359" s="31"/>
      <c r="AU359" s="31"/>
      <c r="AV359" s="34"/>
    </row>
    <row r="360" spans="1:48" x14ac:dyDescent="0.3">
      <c r="A360" s="18"/>
      <c r="B360" s="20"/>
      <c r="C360" s="20"/>
      <c r="D360" s="20"/>
      <c r="E360" s="22"/>
      <c r="F360" s="22"/>
      <c r="G360" s="44" t="s">
        <v>31</v>
      </c>
      <c r="H360" s="45">
        <f>(H357-H356)+(H359-H358)</f>
        <v>0.48749999999999993</v>
      </c>
      <c r="I360" s="45">
        <f t="shared" ref="I360:AL360" si="3433">(I357-I356)+(I359-I358)</f>
        <v>0.54166666666666674</v>
      </c>
      <c r="J360" s="45">
        <f t="shared" si="3433"/>
        <v>0.51041666666666685</v>
      </c>
      <c r="K360" s="45">
        <f t="shared" si="3433"/>
        <v>0.52222222222222214</v>
      </c>
      <c r="L360" s="45">
        <f t="shared" si="3433"/>
        <v>0.52083333333333326</v>
      </c>
      <c r="M360" s="45">
        <f t="shared" si="3433"/>
        <v>0</v>
      </c>
      <c r="N360" s="45">
        <f t="shared" si="3433"/>
        <v>0</v>
      </c>
      <c r="O360" s="45">
        <f t="shared" si="3433"/>
        <v>0</v>
      </c>
      <c r="P360" s="45">
        <f t="shared" si="3433"/>
        <v>0.52569444444444435</v>
      </c>
      <c r="Q360" s="45">
        <f t="shared" si="3433"/>
        <v>0.53472222222222221</v>
      </c>
      <c r="R360" s="45">
        <f t="shared" si="3433"/>
        <v>0.56388888888888877</v>
      </c>
      <c r="S360" s="45">
        <f t="shared" si="3433"/>
        <v>0.51111111111111118</v>
      </c>
      <c r="T360" s="45">
        <f t="shared" si="3433"/>
        <v>0.54166666666666674</v>
      </c>
      <c r="U360" s="45">
        <f t="shared" si="3433"/>
        <v>0.54166666666666674</v>
      </c>
      <c r="V360" s="45">
        <f t="shared" si="3433"/>
        <v>0.52083333333333315</v>
      </c>
      <c r="W360" s="45">
        <f t="shared" si="3433"/>
        <v>0.52569444444444424</v>
      </c>
      <c r="X360" s="45">
        <f t="shared" si="3433"/>
        <v>0.52777777777777779</v>
      </c>
      <c r="Y360" s="45">
        <f t="shared" si="3433"/>
        <v>0.52083333333333315</v>
      </c>
      <c r="Z360" s="45">
        <f t="shared" si="3433"/>
        <v>0.53472222222222221</v>
      </c>
      <c r="AA360" s="45">
        <f t="shared" si="3433"/>
        <v>0</v>
      </c>
      <c r="AB360" s="45">
        <f t="shared" si="3433"/>
        <v>0</v>
      </c>
      <c r="AC360" s="45">
        <f t="shared" si="3433"/>
        <v>0</v>
      </c>
      <c r="AD360" s="45">
        <f t="shared" si="3433"/>
        <v>0</v>
      </c>
      <c r="AE360" s="45">
        <f t="shared" si="3433"/>
        <v>0</v>
      </c>
      <c r="AF360" s="45">
        <f t="shared" si="3433"/>
        <v>0</v>
      </c>
      <c r="AG360" s="45">
        <f t="shared" si="3433"/>
        <v>0</v>
      </c>
      <c r="AH360" s="45">
        <f t="shared" si="3433"/>
        <v>0</v>
      </c>
      <c r="AI360" s="45">
        <f t="shared" si="3433"/>
        <v>0</v>
      </c>
      <c r="AJ360" s="45">
        <f t="shared" si="3433"/>
        <v>0</v>
      </c>
      <c r="AK360" s="45">
        <f t="shared" si="3433"/>
        <v>0</v>
      </c>
      <c r="AL360" s="45">
        <f t="shared" si="3433"/>
        <v>0</v>
      </c>
      <c r="AM360" s="30"/>
      <c r="AN360" s="30"/>
      <c r="AO360" s="30"/>
      <c r="AP360" s="30"/>
      <c r="AQ360" s="30"/>
      <c r="AR360" s="30"/>
      <c r="AS360" s="30"/>
      <c r="AT360" s="31"/>
      <c r="AU360" s="31"/>
      <c r="AV360" s="34"/>
    </row>
    <row r="361" spans="1:48" x14ac:dyDescent="0.3">
      <c r="A361" s="18"/>
      <c r="B361" s="20"/>
      <c r="C361" s="20"/>
      <c r="D361" s="20"/>
      <c r="E361" s="22"/>
      <c r="F361" s="22"/>
      <c r="G361" s="44" t="s">
        <v>32</v>
      </c>
      <c r="H361" s="49">
        <f>H360*24</f>
        <v>11.7</v>
      </c>
      <c r="I361" s="49">
        <f t="shared" ref="I361:AL361" si="3434">I360*24</f>
        <v>13.000000000000002</v>
      </c>
      <c r="J361" s="49">
        <f t="shared" si="3434"/>
        <v>12.250000000000004</v>
      </c>
      <c r="K361" s="49">
        <f t="shared" si="3434"/>
        <v>12.533333333333331</v>
      </c>
      <c r="L361" s="49">
        <f t="shared" si="3434"/>
        <v>12.499999999999998</v>
      </c>
      <c r="M361" s="49">
        <f t="shared" si="3434"/>
        <v>0</v>
      </c>
      <c r="N361" s="49">
        <f t="shared" si="3434"/>
        <v>0</v>
      </c>
      <c r="O361" s="49">
        <f t="shared" si="3434"/>
        <v>0</v>
      </c>
      <c r="P361" s="49">
        <f t="shared" si="3434"/>
        <v>12.616666666666664</v>
      </c>
      <c r="Q361" s="49">
        <f t="shared" si="3434"/>
        <v>12.833333333333332</v>
      </c>
      <c r="R361" s="49">
        <f t="shared" si="3434"/>
        <v>13.533333333333331</v>
      </c>
      <c r="S361" s="49">
        <f t="shared" si="3434"/>
        <v>12.266666666666669</v>
      </c>
      <c r="T361" s="49">
        <f t="shared" si="3434"/>
        <v>13.000000000000002</v>
      </c>
      <c r="U361" s="49">
        <f t="shared" si="3434"/>
        <v>13.000000000000002</v>
      </c>
      <c r="V361" s="49">
        <f t="shared" si="3434"/>
        <v>12.499999999999996</v>
      </c>
      <c r="W361" s="49">
        <f t="shared" si="3434"/>
        <v>12.616666666666662</v>
      </c>
      <c r="X361" s="49">
        <f t="shared" si="3434"/>
        <v>12.666666666666668</v>
      </c>
      <c r="Y361" s="49">
        <f t="shared" si="3434"/>
        <v>12.499999999999996</v>
      </c>
      <c r="Z361" s="49">
        <f t="shared" si="3434"/>
        <v>12.833333333333332</v>
      </c>
      <c r="AA361" s="49">
        <f t="shared" si="3434"/>
        <v>0</v>
      </c>
      <c r="AB361" s="49">
        <f t="shared" si="3434"/>
        <v>0</v>
      </c>
      <c r="AC361" s="49">
        <f t="shared" si="3434"/>
        <v>0</v>
      </c>
      <c r="AD361" s="49">
        <f t="shared" si="3434"/>
        <v>0</v>
      </c>
      <c r="AE361" s="49">
        <f t="shared" si="3434"/>
        <v>0</v>
      </c>
      <c r="AF361" s="49">
        <f t="shared" si="3434"/>
        <v>0</v>
      </c>
      <c r="AG361" s="49">
        <f t="shared" si="3434"/>
        <v>0</v>
      </c>
      <c r="AH361" s="49">
        <f t="shared" si="3434"/>
        <v>0</v>
      </c>
      <c r="AI361" s="49">
        <f t="shared" si="3434"/>
        <v>0</v>
      </c>
      <c r="AJ361" s="49">
        <f t="shared" si="3434"/>
        <v>0</v>
      </c>
      <c r="AK361" s="49">
        <f t="shared" si="3434"/>
        <v>0</v>
      </c>
      <c r="AL361" s="49">
        <f t="shared" si="3434"/>
        <v>0</v>
      </c>
      <c r="AM361" s="30"/>
      <c r="AN361" s="30"/>
      <c r="AO361" s="30"/>
      <c r="AP361" s="30"/>
      <c r="AQ361" s="30"/>
      <c r="AR361" s="30"/>
      <c r="AS361" s="30"/>
      <c r="AT361" s="31"/>
      <c r="AU361" s="31"/>
      <c r="AV361" s="34"/>
    </row>
    <row r="362" spans="1:48" s="62" customFormat="1" x14ac:dyDescent="0.3">
      <c r="A362" s="53"/>
      <c r="B362" s="54"/>
      <c r="C362" s="64"/>
      <c r="D362" s="54"/>
      <c r="E362" s="55"/>
      <c r="F362" s="55"/>
      <c r="G362" s="56" t="s">
        <v>33</v>
      </c>
      <c r="H362" s="45" t="str">
        <f>IF(H361&lt;=4,"Leave",IF(H361&lt;7,"1/2 Day","Full Day"))</f>
        <v>Full Day</v>
      </c>
      <c r="I362" s="45" t="str">
        <f t="shared" ref="I362:AL362" si="3435">IF(I361&lt;=4,"Leave",IF(I361&lt;7,"1/2 Day","Full Day"))</f>
        <v>Full Day</v>
      </c>
      <c r="J362" s="45" t="str">
        <f t="shared" si="3435"/>
        <v>Full Day</v>
      </c>
      <c r="K362" s="45" t="str">
        <f t="shared" si="3435"/>
        <v>Full Day</v>
      </c>
      <c r="L362" s="45" t="str">
        <f t="shared" si="3435"/>
        <v>Full Day</v>
      </c>
      <c r="M362" s="45" t="str">
        <f t="shared" si="3435"/>
        <v>Leave</v>
      </c>
      <c r="N362" s="45" t="str">
        <f t="shared" si="3435"/>
        <v>Leave</v>
      </c>
      <c r="O362" s="45" t="str">
        <f t="shared" si="3435"/>
        <v>Leave</v>
      </c>
      <c r="P362" s="45" t="str">
        <f t="shared" si="3435"/>
        <v>Full Day</v>
      </c>
      <c r="Q362" s="45" t="str">
        <f t="shared" si="3435"/>
        <v>Full Day</v>
      </c>
      <c r="R362" s="45" t="str">
        <f t="shared" si="3435"/>
        <v>Full Day</v>
      </c>
      <c r="S362" s="45" t="str">
        <f t="shared" si="3435"/>
        <v>Full Day</v>
      </c>
      <c r="T362" s="45" t="str">
        <f t="shared" si="3435"/>
        <v>Full Day</v>
      </c>
      <c r="U362" s="45" t="str">
        <f t="shared" si="3435"/>
        <v>Full Day</v>
      </c>
      <c r="V362" s="45" t="str">
        <f t="shared" si="3435"/>
        <v>Full Day</v>
      </c>
      <c r="W362" s="45" t="str">
        <f t="shared" si="3435"/>
        <v>Full Day</v>
      </c>
      <c r="X362" s="45" t="str">
        <f t="shared" si="3435"/>
        <v>Full Day</v>
      </c>
      <c r="Y362" s="45" t="str">
        <f t="shared" si="3435"/>
        <v>Full Day</v>
      </c>
      <c r="Z362" s="45" t="str">
        <f t="shared" si="3435"/>
        <v>Full Day</v>
      </c>
      <c r="AA362" s="45" t="str">
        <f t="shared" si="3435"/>
        <v>Leave</v>
      </c>
      <c r="AB362" s="45" t="str">
        <f t="shared" si="3435"/>
        <v>Leave</v>
      </c>
      <c r="AC362" s="45" t="str">
        <f t="shared" si="3435"/>
        <v>Leave</v>
      </c>
      <c r="AD362" s="45" t="str">
        <f t="shared" si="3435"/>
        <v>Leave</v>
      </c>
      <c r="AE362" s="45" t="str">
        <f t="shared" si="3435"/>
        <v>Leave</v>
      </c>
      <c r="AF362" s="45" t="str">
        <f t="shared" si="3435"/>
        <v>Leave</v>
      </c>
      <c r="AG362" s="45" t="str">
        <f t="shared" si="3435"/>
        <v>Leave</v>
      </c>
      <c r="AH362" s="45" t="str">
        <f t="shared" si="3435"/>
        <v>Leave</v>
      </c>
      <c r="AI362" s="45" t="str">
        <f t="shared" si="3435"/>
        <v>Leave</v>
      </c>
      <c r="AJ362" s="45" t="str">
        <f t="shared" si="3435"/>
        <v>Leave</v>
      </c>
      <c r="AK362" s="45" t="str">
        <f t="shared" si="3435"/>
        <v>Leave</v>
      </c>
      <c r="AL362" s="45" t="str">
        <f t="shared" si="3435"/>
        <v>Leave</v>
      </c>
      <c r="AM362" s="40">
        <f>COUNTIF(H362:AI362,"Full Day")</f>
        <v>16</v>
      </c>
      <c r="AN362" s="40">
        <f>COUNTIF(H362:AI362,"Off")</f>
        <v>0</v>
      </c>
      <c r="AO362" s="40">
        <f>COUNTIF(H362:AL362,"Leave")</f>
        <v>15</v>
      </c>
      <c r="AP362" s="40">
        <v>0</v>
      </c>
      <c r="AQ362" s="40">
        <v>0</v>
      </c>
      <c r="AR362" s="40">
        <v>0</v>
      </c>
      <c r="AS362" s="40">
        <f>SUM(AM362:AR362)</f>
        <v>31</v>
      </c>
      <c r="AT362" s="57"/>
      <c r="AU362" s="57"/>
      <c r="AV362" s="58"/>
    </row>
    <row r="363" spans="1:48" x14ac:dyDescent="0.3">
      <c r="A363" s="18">
        <f>+A356+1</f>
        <v>42</v>
      </c>
      <c r="B363" s="65" t="s">
        <v>109</v>
      </c>
      <c r="C363" s="66" t="s">
        <v>118</v>
      </c>
      <c r="D363" s="67" t="s">
        <v>114</v>
      </c>
      <c r="E363" s="71" t="s">
        <v>119</v>
      </c>
      <c r="F363" s="68">
        <v>42371</v>
      </c>
      <c r="G363" s="23" t="s">
        <v>29</v>
      </c>
      <c r="H363" s="24">
        <v>0.34513888888888888</v>
      </c>
      <c r="I363" s="24">
        <v>0.33749999999999997</v>
      </c>
      <c r="J363" s="24">
        <v>0.34861111111111115</v>
      </c>
      <c r="K363" s="24">
        <v>0.34861111111111115</v>
      </c>
      <c r="L363" s="24">
        <v>0.33958333333333335</v>
      </c>
      <c r="M363" s="24">
        <v>0.3347222222222222</v>
      </c>
      <c r="N363" s="24">
        <v>0.34027777777777773</v>
      </c>
      <c r="O363" s="24">
        <v>0.33333333333333331</v>
      </c>
      <c r="P363" s="24"/>
      <c r="Q363" s="24">
        <v>0.34513888888888888</v>
      </c>
      <c r="R363" s="24">
        <v>0.3444444444444445</v>
      </c>
      <c r="S363" s="24">
        <v>0.33194444444444443</v>
      </c>
      <c r="T363" s="24">
        <v>0.31597222222222221</v>
      </c>
      <c r="U363" s="24">
        <v>0.27916666666666667</v>
      </c>
      <c r="V363" s="25">
        <v>0.33680555555555558</v>
      </c>
      <c r="W363" s="26"/>
      <c r="X363" s="26">
        <v>0.34236111111111112</v>
      </c>
      <c r="Y363" s="26">
        <v>0.34722222222222227</v>
      </c>
      <c r="Z363" s="25">
        <v>0.3430555555555555</v>
      </c>
      <c r="AA363" s="27"/>
      <c r="AB363" s="25"/>
      <c r="AC363" s="25"/>
      <c r="AD363" s="28"/>
      <c r="AE363" s="28"/>
      <c r="AF363" s="29"/>
      <c r="AG363" s="24"/>
      <c r="AH363" s="29"/>
      <c r="AI363" s="29"/>
      <c r="AJ363" s="29"/>
      <c r="AK363" s="24"/>
      <c r="AL363" s="29"/>
      <c r="AM363" s="30"/>
      <c r="AN363" s="30"/>
      <c r="AO363" s="30"/>
      <c r="AP363" s="30"/>
      <c r="AQ363" s="30"/>
      <c r="AR363" s="30"/>
      <c r="AS363" s="30"/>
      <c r="AT363" s="79"/>
      <c r="AU363" s="79"/>
      <c r="AV363" s="32"/>
    </row>
    <row r="364" spans="1:48" x14ac:dyDescent="0.3">
      <c r="A364" s="18"/>
      <c r="B364" s="70"/>
      <c r="C364" s="66"/>
      <c r="D364" s="67"/>
      <c r="E364" s="71"/>
      <c r="F364" s="68"/>
      <c r="G364" s="23" t="s">
        <v>30</v>
      </c>
      <c r="H364" s="33">
        <v>0.96875</v>
      </c>
      <c r="I364" s="24">
        <v>0.57152777777777775</v>
      </c>
      <c r="J364" s="24">
        <v>0.80625000000000002</v>
      </c>
      <c r="K364" s="24">
        <v>0.81736111111111109</v>
      </c>
      <c r="L364" s="24">
        <v>0.91736111111111107</v>
      </c>
      <c r="M364" s="24">
        <v>0.96666666666666667</v>
      </c>
      <c r="N364" s="24">
        <v>0.90277777777777779</v>
      </c>
      <c r="O364" s="24">
        <v>0.84861111111111109</v>
      </c>
      <c r="P364" s="24"/>
      <c r="Q364" s="24">
        <v>0.84166666666666667</v>
      </c>
      <c r="R364" s="24">
        <v>0.79166666666666663</v>
      </c>
      <c r="S364" s="24">
        <v>0.91805555555555562</v>
      </c>
      <c r="T364" s="24">
        <v>0.8340277777777777</v>
      </c>
      <c r="U364" s="24">
        <v>0.95972222222222225</v>
      </c>
      <c r="V364" s="25">
        <v>0.87638888888888899</v>
      </c>
      <c r="W364" s="26"/>
      <c r="X364" s="26">
        <v>0.81319444444444444</v>
      </c>
      <c r="Y364" s="26">
        <v>0.81319444444444444</v>
      </c>
      <c r="Z364" s="25">
        <v>0.73263888888888884</v>
      </c>
      <c r="AA364" s="27"/>
      <c r="AB364" s="25"/>
      <c r="AC364" s="25"/>
      <c r="AD364" s="28"/>
      <c r="AE364" s="26"/>
      <c r="AF364" s="29"/>
      <c r="AG364" s="26"/>
      <c r="AH364" s="29"/>
      <c r="AI364" s="29"/>
      <c r="AJ364" s="26"/>
      <c r="AK364" s="26"/>
      <c r="AL364" s="29"/>
      <c r="AM364" s="30"/>
      <c r="AN364" s="30"/>
      <c r="AO364" s="30"/>
      <c r="AP364" s="30"/>
      <c r="AQ364" s="30"/>
      <c r="AR364" s="30"/>
      <c r="AS364" s="30"/>
      <c r="AT364" s="79"/>
      <c r="AU364" s="79"/>
      <c r="AV364" s="32"/>
    </row>
    <row r="365" spans="1:48" x14ac:dyDescent="0.3">
      <c r="A365" s="18"/>
      <c r="B365" s="70"/>
      <c r="C365" s="66"/>
      <c r="D365" s="67"/>
      <c r="E365" s="71"/>
      <c r="F365" s="68"/>
      <c r="G365" s="23" t="s">
        <v>29</v>
      </c>
      <c r="H365" s="36"/>
      <c r="I365" s="24"/>
      <c r="J365" s="24"/>
      <c r="K365" s="24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7"/>
      <c r="W365" s="38"/>
      <c r="X365" s="36"/>
      <c r="Y365" s="36"/>
      <c r="Z365" s="26"/>
      <c r="AA365" s="39"/>
      <c r="AB365" s="40"/>
      <c r="AC365" s="40"/>
      <c r="AD365" s="40"/>
      <c r="AE365" s="40"/>
      <c r="AF365" s="41"/>
      <c r="AG365" s="40"/>
      <c r="AH365" s="41"/>
      <c r="AI365" s="41"/>
      <c r="AJ365" s="41"/>
      <c r="AK365" s="40"/>
      <c r="AL365" s="41"/>
      <c r="AM365" s="30"/>
      <c r="AN365" s="30"/>
      <c r="AO365" s="30"/>
      <c r="AP365" s="30"/>
      <c r="AQ365" s="30"/>
      <c r="AR365" s="30"/>
      <c r="AS365" s="30"/>
      <c r="AT365" s="79"/>
      <c r="AU365" s="79"/>
      <c r="AV365" s="32"/>
    </row>
    <row r="366" spans="1:48" x14ac:dyDescent="0.3">
      <c r="A366" s="18"/>
      <c r="B366" s="70"/>
      <c r="C366" s="66"/>
      <c r="D366" s="67"/>
      <c r="E366" s="71"/>
      <c r="F366" s="68"/>
      <c r="G366" s="23" t="s">
        <v>30</v>
      </c>
      <c r="H366" s="36"/>
      <c r="I366" s="24"/>
      <c r="J366" s="24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5"/>
      <c r="W366" s="36"/>
      <c r="X366" s="36"/>
      <c r="Y366" s="36"/>
      <c r="Z366" s="26"/>
      <c r="AA366" s="42"/>
      <c r="AB366" s="26"/>
      <c r="AC366" s="40"/>
      <c r="AD366" s="40"/>
      <c r="AE366" s="40"/>
      <c r="AF366" s="41"/>
      <c r="AG366" s="43"/>
      <c r="AH366" s="41"/>
      <c r="AI366" s="41"/>
      <c r="AJ366" s="41"/>
      <c r="AK366" s="43"/>
      <c r="AL366" s="41"/>
      <c r="AM366" s="30"/>
      <c r="AN366" s="30"/>
      <c r="AO366" s="30"/>
      <c r="AP366" s="30"/>
      <c r="AQ366" s="30"/>
      <c r="AR366" s="30"/>
      <c r="AS366" s="30"/>
      <c r="AT366" s="79"/>
      <c r="AU366" s="79"/>
      <c r="AV366" s="32"/>
    </row>
    <row r="367" spans="1:48" x14ac:dyDescent="0.3">
      <c r="A367" s="18"/>
      <c r="B367" s="70"/>
      <c r="C367" s="66"/>
      <c r="D367" s="67"/>
      <c r="E367" s="71"/>
      <c r="F367" s="68"/>
      <c r="G367" s="44" t="s">
        <v>31</v>
      </c>
      <c r="H367" s="45">
        <f>(H364-H363)+(H366-H365)</f>
        <v>0.62361111111111112</v>
      </c>
      <c r="I367" s="45">
        <f t="shared" ref="I367:AL367" si="3436">(I364-I363)+(I366-I365)</f>
        <v>0.23402777777777778</v>
      </c>
      <c r="J367" s="45">
        <f t="shared" si="3436"/>
        <v>0.45763888888888887</v>
      </c>
      <c r="K367" s="45">
        <f t="shared" si="3436"/>
        <v>0.46874999999999994</v>
      </c>
      <c r="L367" s="45">
        <f t="shared" si="3436"/>
        <v>0.57777777777777772</v>
      </c>
      <c r="M367" s="45">
        <f t="shared" si="3436"/>
        <v>0.63194444444444442</v>
      </c>
      <c r="N367" s="45">
        <f t="shared" si="3436"/>
        <v>0.5625</v>
      </c>
      <c r="O367" s="45">
        <f t="shared" si="3436"/>
        <v>0.51527777777777772</v>
      </c>
      <c r="P367" s="45">
        <f t="shared" si="3436"/>
        <v>0</v>
      </c>
      <c r="Q367" s="45">
        <f t="shared" si="3436"/>
        <v>0.49652777777777779</v>
      </c>
      <c r="R367" s="45">
        <f t="shared" si="3436"/>
        <v>0.44722222222222213</v>
      </c>
      <c r="S367" s="45">
        <f t="shared" si="3436"/>
        <v>0.58611111111111125</v>
      </c>
      <c r="T367" s="45">
        <f t="shared" si="3436"/>
        <v>0.51805555555555549</v>
      </c>
      <c r="U367" s="45">
        <f t="shared" si="3436"/>
        <v>0.68055555555555558</v>
      </c>
      <c r="V367" s="45">
        <f t="shared" si="3436"/>
        <v>0.53958333333333341</v>
      </c>
      <c r="W367" s="45">
        <f t="shared" si="3436"/>
        <v>0</v>
      </c>
      <c r="X367" s="45">
        <f t="shared" si="3436"/>
        <v>0.47083333333333333</v>
      </c>
      <c r="Y367" s="45">
        <f t="shared" si="3436"/>
        <v>0.46597222222222218</v>
      </c>
      <c r="Z367" s="45">
        <f t="shared" si="3436"/>
        <v>0.38958333333333334</v>
      </c>
      <c r="AA367" s="45">
        <f t="shared" si="3436"/>
        <v>0</v>
      </c>
      <c r="AB367" s="45">
        <f t="shared" si="3436"/>
        <v>0</v>
      </c>
      <c r="AC367" s="45">
        <f t="shared" si="3436"/>
        <v>0</v>
      </c>
      <c r="AD367" s="45">
        <f t="shared" si="3436"/>
        <v>0</v>
      </c>
      <c r="AE367" s="45">
        <f t="shared" si="3436"/>
        <v>0</v>
      </c>
      <c r="AF367" s="45">
        <f t="shared" si="3436"/>
        <v>0</v>
      </c>
      <c r="AG367" s="45">
        <f t="shared" si="3436"/>
        <v>0</v>
      </c>
      <c r="AH367" s="45">
        <f t="shared" si="3436"/>
        <v>0</v>
      </c>
      <c r="AI367" s="45">
        <f t="shared" si="3436"/>
        <v>0</v>
      </c>
      <c r="AJ367" s="45">
        <f t="shared" si="3436"/>
        <v>0</v>
      </c>
      <c r="AK367" s="45">
        <f t="shared" si="3436"/>
        <v>0</v>
      </c>
      <c r="AL367" s="45">
        <f t="shared" si="3436"/>
        <v>0</v>
      </c>
      <c r="AM367" s="30"/>
      <c r="AN367" s="30"/>
      <c r="AO367" s="30"/>
      <c r="AP367" s="30"/>
      <c r="AQ367" s="30"/>
      <c r="AR367" s="30"/>
      <c r="AS367" s="30"/>
      <c r="AT367" s="109"/>
      <c r="AU367" s="79"/>
      <c r="AV367" s="32"/>
    </row>
    <row r="368" spans="1:48" x14ac:dyDescent="0.3">
      <c r="A368" s="18"/>
      <c r="B368" s="21"/>
      <c r="C368" s="73"/>
      <c r="D368" s="21"/>
      <c r="E368" s="71"/>
      <c r="F368" s="68"/>
      <c r="G368" s="44" t="s">
        <v>32</v>
      </c>
      <c r="H368" s="49">
        <f>H367*24</f>
        <v>14.966666666666667</v>
      </c>
      <c r="I368" s="49">
        <f t="shared" ref="I368:AL368" si="3437">I367*24</f>
        <v>5.6166666666666671</v>
      </c>
      <c r="J368" s="49">
        <f t="shared" si="3437"/>
        <v>10.983333333333333</v>
      </c>
      <c r="K368" s="49">
        <f t="shared" si="3437"/>
        <v>11.249999999999998</v>
      </c>
      <c r="L368" s="49">
        <f t="shared" si="3437"/>
        <v>13.866666666666665</v>
      </c>
      <c r="M368" s="49">
        <f t="shared" si="3437"/>
        <v>15.166666666666666</v>
      </c>
      <c r="N368" s="49">
        <f t="shared" si="3437"/>
        <v>13.5</v>
      </c>
      <c r="O368" s="49">
        <f t="shared" si="3437"/>
        <v>12.366666666666665</v>
      </c>
      <c r="P368" s="49">
        <f t="shared" si="3437"/>
        <v>0</v>
      </c>
      <c r="Q368" s="49">
        <f t="shared" si="3437"/>
        <v>11.916666666666668</v>
      </c>
      <c r="R368" s="49">
        <f t="shared" si="3437"/>
        <v>10.733333333333331</v>
      </c>
      <c r="S368" s="49">
        <f t="shared" si="3437"/>
        <v>14.06666666666667</v>
      </c>
      <c r="T368" s="49">
        <f t="shared" si="3437"/>
        <v>12.433333333333332</v>
      </c>
      <c r="U368" s="49">
        <f t="shared" si="3437"/>
        <v>16.333333333333336</v>
      </c>
      <c r="V368" s="49">
        <f t="shared" si="3437"/>
        <v>12.950000000000003</v>
      </c>
      <c r="W368" s="49">
        <f t="shared" si="3437"/>
        <v>0</v>
      </c>
      <c r="X368" s="49">
        <f t="shared" si="3437"/>
        <v>11.3</v>
      </c>
      <c r="Y368" s="49">
        <f t="shared" si="3437"/>
        <v>11.183333333333332</v>
      </c>
      <c r="Z368" s="49">
        <f t="shared" si="3437"/>
        <v>9.35</v>
      </c>
      <c r="AA368" s="49">
        <f t="shared" si="3437"/>
        <v>0</v>
      </c>
      <c r="AB368" s="49">
        <f t="shared" si="3437"/>
        <v>0</v>
      </c>
      <c r="AC368" s="49">
        <f t="shared" si="3437"/>
        <v>0</v>
      </c>
      <c r="AD368" s="49">
        <f t="shared" si="3437"/>
        <v>0</v>
      </c>
      <c r="AE368" s="49">
        <f t="shared" si="3437"/>
        <v>0</v>
      </c>
      <c r="AF368" s="49">
        <f t="shared" si="3437"/>
        <v>0</v>
      </c>
      <c r="AG368" s="49">
        <f t="shared" si="3437"/>
        <v>0</v>
      </c>
      <c r="AH368" s="49">
        <f t="shared" si="3437"/>
        <v>0</v>
      </c>
      <c r="AI368" s="49">
        <f t="shared" si="3437"/>
        <v>0</v>
      </c>
      <c r="AJ368" s="49">
        <f t="shared" si="3437"/>
        <v>0</v>
      </c>
      <c r="AK368" s="49">
        <f t="shared" si="3437"/>
        <v>0</v>
      </c>
      <c r="AL368" s="49">
        <f t="shared" si="3437"/>
        <v>0</v>
      </c>
      <c r="AM368" s="30"/>
      <c r="AN368" s="30"/>
      <c r="AO368" s="30"/>
      <c r="AP368" s="30"/>
      <c r="AQ368" s="30"/>
      <c r="AR368" s="30"/>
      <c r="AS368" s="30"/>
      <c r="AT368" s="109"/>
      <c r="AU368" s="79"/>
      <c r="AV368" s="32"/>
    </row>
    <row r="369" spans="1:48" s="62" customFormat="1" x14ac:dyDescent="0.3">
      <c r="A369" s="53"/>
      <c r="B369" s="74"/>
      <c r="C369" s="75"/>
      <c r="D369" s="74"/>
      <c r="E369" s="76"/>
      <c r="F369" s="77"/>
      <c r="G369" s="56" t="s">
        <v>33</v>
      </c>
      <c r="H369" s="45" t="str">
        <f t="shared" ref="H369" si="3438">IF(H368&lt;=4,"Leave",IF(H368&lt;7,"1/2 Day","Full Day"))</f>
        <v>Full Day</v>
      </c>
      <c r="I369" s="45" t="str">
        <f t="shared" ref="I369:AL369" si="3439">IF(I368&lt;=4,"Leave",IF(I368&lt;7,"1/2 Day","Full Day"))</f>
        <v>1/2 Day</v>
      </c>
      <c r="J369" s="45" t="str">
        <f t="shared" si="3439"/>
        <v>Full Day</v>
      </c>
      <c r="K369" s="45" t="str">
        <f t="shared" si="3439"/>
        <v>Full Day</v>
      </c>
      <c r="L369" s="45" t="str">
        <f t="shared" si="3439"/>
        <v>Full Day</v>
      </c>
      <c r="M369" s="45" t="str">
        <f t="shared" si="3439"/>
        <v>Full Day</v>
      </c>
      <c r="N369" s="45" t="str">
        <f t="shared" si="3439"/>
        <v>Full Day</v>
      </c>
      <c r="O369" s="45" t="str">
        <f t="shared" si="3439"/>
        <v>Full Day</v>
      </c>
      <c r="P369" s="45" t="str">
        <f t="shared" si="3439"/>
        <v>Leave</v>
      </c>
      <c r="Q369" s="45" t="str">
        <f t="shared" si="3439"/>
        <v>Full Day</v>
      </c>
      <c r="R369" s="45" t="str">
        <f t="shared" si="3439"/>
        <v>Full Day</v>
      </c>
      <c r="S369" s="45" t="str">
        <f t="shared" si="3439"/>
        <v>Full Day</v>
      </c>
      <c r="T369" s="45" t="str">
        <f t="shared" si="3439"/>
        <v>Full Day</v>
      </c>
      <c r="U369" s="45" t="str">
        <f t="shared" si="3439"/>
        <v>Full Day</v>
      </c>
      <c r="V369" s="45" t="str">
        <f t="shared" si="3439"/>
        <v>Full Day</v>
      </c>
      <c r="W369" s="45" t="str">
        <f t="shared" si="3439"/>
        <v>Leave</v>
      </c>
      <c r="X369" s="45" t="str">
        <f t="shared" si="3439"/>
        <v>Full Day</v>
      </c>
      <c r="Y369" s="45" t="str">
        <f t="shared" si="3439"/>
        <v>Full Day</v>
      </c>
      <c r="Z369" s="45" t="str">
        <f t="shared" si="3439"/>
        <v>Full Day</v>
      </c>
      <c r="AA369" s="45" t="str">
        <f t="shared" si="3439"/>
        <v>Leave</v>
      </c>
      <c r="AB369" s="45" t="str">
        <f t="shared" si="3439"/>
        <v>Leave</v>
      </c>
      <c r="AC369" s="45" t="str">
        <f t="shared" si="3439"/>
        <v>Leave</v>
      </c>
      <c r="AD369" s="45" t="str">
        <f t="shared" si="3439"/>
        <v>Leave</v>
      </c>
      <c r="AE369" s="45" t="str">
        <f t="shared" si="3439"/>
        <v>Leave</v>
      </c>
      <c r="AF369" s="45" t="str">
        <f t="shared" si="3439"/>
        <v>Leave</v>
      </c>
      <c r="AG369" s="45" t="str">
        <f t="shared" si="3439"/>
        <v>Leave</v>
      </c>
      <c r="AH369" s="45" t="str">
        <f t="shared" si="3439"/>
        <v>Leave</v>
      </c>
      <c r="AI369" s="45" t="str">
        <f t="shared" si="3439"/>
        <v>Leave</v>
      </c>
      <c r="AJ369" s="45" t="str">
        <f t="shared" si="3439"/>
        <v>Leave</v>
      </c>
      <c r="AK369" s="45" t="str">
        <f t="shared" si="3439"/>
        <v>Leave</v>
      </c>
      <c r="AL369" s="45" t="str">
        <f t="shared" si="3439"/>
        <v>Leave</v>
      </c>
      <c r="AM369" s="40">
        <f>COUNTIF(H369:AI369,"Full Day")</f>
        <v>16</v>
      </c>
      <c r="AN369" s="40">
        <f>COUNTIF(H369:AI369,"Off")</f>
        <v>0</v>
      </c>
      <c r="AO369" s="40">
        <f>COUNTIF(H369:AL369,"Leave")</f>
        <v>14</v>
      </c>
      <c r="AP369" s="40"/>
      <c r="AQ369" s="40"/>
      <c r="AR369" s="40"/>
      <c r="AS369" s="40">
        <f>SUM(AM369:AR369)</f>
        <v>30</v>
      </c>
      <c r="AT369" s="110"/>
      <c r="AU369" s="104"/>
      <c r="AV369" s="78"/>
    </row>
    <row r="370" spans="1:48" x14ac:dyDescent="0.3">
      <c r="A370" s="18">
        <f>+A363+1</f>
        <v>43</v>
      </c>
      <c r="B370" s="111" t="s">
        <v>120</v>
      </c>
      <c r="C370" s="112"/>
      <c r="D370" s="67" t="s">
        <v>114</v>
      </c>
      <c r="E370" s="113" t="s">
        <v>121</v>
      </c>
      <c r="F370" s="113">
        <v>43847</v>
      </c>
      <c r="G370" s="23" t="s">
        <v>29</v>
      </c>
      <c r="H370" s="24">
        <v>0.45347222222222222</v>
      </c>
      <c r="I370" s="24">
        <v>0.51458333333333328</v>
      </c>
      <c r="J370" s="24">
        <v>0.45624999999999999</v>
      </c>
      <c r="K370" s="24">
        <v>0.43194444444444446</v>
      </c>
      <c r="L370" s="24">
        <v>0.4381944444444445</v>
      </c>
      <c r="M370" s="24">
        <v>0.4381944444444445</v>
      </c>
      <c r="N370" s="24">
        <v>0.4465277777777778</v>
      </c>
      <c r="O370" s="24"/>
      <c r="P370" s="24">
        <v>0.44444444444444442</v>
      </c>
      <c r="Q370" s="24">
        <v>0.46458333333333335</v>
      </c>
      <c r="R370" s="24">
        <v>0.45208333333333334</v>
      </c>
      <c r="S370" s="24">
        <v>0.47291666666666665</v>
      </c>
      <c r="T370" s="24">
        <v>0.5180555555555556</v>
      </c>
      <c r="U370" s="24">
        <v>0.44791666666666669</v>
      </c>
      <c r="V370" s="25">
        <v>0.55138888888888882</v>
      </c>
      <c r="W370" s="26">
        <v>0.52847222222222223</v>
      </c>
      <c r="X370" s="26"/>
      <c r="Y370" s="26">
        <v>0.52916666666666667</v>
      </c>
      <c r="Z370" s="25">
        <v>0.52361111111111114</v>
      </c>
      <c r="AA370" s="27"/>
      <c r="AB370" s="25"/>
      <c r="AC370" s="25"/>
      <c r="AD370" s="28"/>
      <c r="AE370" s="28"/>
      <c r="AF370" s="29"/>
      <c r="AG370" s="24"/>
      <c r="AH370" s="29"/>
      <c r="AI370" s="29"/>
      <c r="AJ370" s="29"/>
      <c r="AK370" s="24"/>
      <c r="AL370" s="29"/>
      <c r="AM370" s="30"/>
      <c r="AN370" s="30"/>
      <c r="AO370" s="30"/>
      <c r="AP370" s="30"/>
      <c r="AQ370" s="30"/>
      <c r="AR370" s="30"/>
      <c r="AS370" s="30"/>
      <c r="AT370" s="79"/>
      <c r="AU370" s="79"/>
      <c r="AV370" s="32"/>
    </row>
    <row r="371" spans="1:48" x14ac:dyDescent="0.3">
      <c r="A371" s="18"/>
      <c r="B371" s="114"/>
      <c r="C371" s="112"/>
      <c r="D371" s="115"/>
      <c r="E371" s="113"/>
      <c r="F371" s="113"/>
      <c r="G371" s="23" t="s">
        <v>30</v>
      </c>
      <c r="H371" s="33">
        <v>1.0555555555555556</v>
      </c>
      <c r="I371" s="24">
        <v>0.91527777777777775</v>
      </c>
      <c r="J371" s="24">
        <v>0.98958333333333337</v>
      </c>
      <c r="K371" s="24">
        <v>0.99444444444444446</v>
      </c>
      <c r="L371" s="24">
        <v>1.0604166666666666</v>
      </c>
      <c r="M371" s="24">
        <v>1.0173611111111112</v>
      </c>
      <c r="N371" s="24">
        <v>0.75</v>
      </c>
      <c r="O371" s="24"/>
      <c r="P371" s="24">
        <v>1.05</v>
      </c>
      <c r="Q371" s="24">
        <v>0.9506944444444444</v>
      </c>
      <c r="R371" s="24">
        <v>0.98472222222222217</v>
      </c>
      <c r="S371" s="24">
        <v>1.0381944444444444</v>
      </c>
      <c r="T371" s="24">
        <v>0.84722222222222221</v>
      </c>
      <c r="U371" s="24">
        <v>1.0673611111111112</v>
      </c>
      <c r="V371" s="25">
        <v>1.1166666666666667</v>
      </c>
      <c r="W371" s="26">
        <v>0.97222222222222221</v>
      </c>
      <c r="X371" s="26"/>
      <c r="Y371" s="26">
        <v>0.99305555555555547</v>
      </c>
      <c r="Z371" s="25">
        <v>0.97569444444444453</v>
      </c>
      <c r="AA371" s="27"/>
      <c r="AB371" s="25"/>
      <c r="AC371" s="25"/>
      <c r="AD371" s="28"/>
      <c r="AE371" s="26"/>
      <c r="AF371" s="29"/>
      <c r="AG371" s="26"/>
      <c r="AH371" s="29"/>
      <c r="AI371" s="29"/>
      <c r="AJ371" s="26"/>
      <c r="AK371" s="26"/>
      <c r="AL371" s="29"/>
      <c r="AM371" s="30"/>
      <c r="AN371" s="30"/>
      <c r="AO371" s="30"/>
      <c r="AP371" s="30"/>
      <c r="AQ371" s="30"/>
      <c r="AR371" s="30"/>
      <c r="AS371" s="30"/>
      <c r="AT371" s="79"/>
      <c r="AU371" s="79"/>
      <c r="AV371" s="32"/>
    </row>
    <row r="372" spans="1:48" x14ac:dyDescent="0.3">
      <c r="A372" s="18"/>
      <c r="B372" s="114"/>
      <c r="C372" s="112"/>
      <c r="D372" s="115"/>
      <c r="E372" s="113"/>
      <c r="F372" s="113"/>
      <c r="G372" s="23" t="s">
        <v>29</v>
      </c>
      <c r="H372" s="36"/>
      <c r="I372" s="24"/>
      <c r="J372" s="24"/>
      <c r="K372" s="24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7"/>
      <c r="W372" s="38"/>
      <c r="X372" s="36"/>
      <c r="Y372" s="36"/>
      <c r="Z372" s="26"/>
      <c r="AA372" s="39"/>
      <c r="AB372" s="40"/>
      <c r="AC372" s="40"/>
      <c r="AD372" s="40"/>
      <c r="AE372" s="40"/>
      <c r="AF372" s="41"/>
      <c r="AG372" s="40"/>
      <c r="AH372" s="41"/>
      <c r="AI372" s="41"/>
      <c r="AJ372" s="41"/>
      <c r="AK372" s="40"/>
      <c r="AL372" s="41"/>
      <c r="AM372" s="30"/>
      <c r="AN372" s="30"/>
      <c r="AO372" s="30"/>
      <c r="AP372" s="30"/>
      <c r="AQ372" s="30"/>
      <c r="AR372" s="30"/>
      <c r="AS372" s="30"/>
      <c r="AT372" s="79"/>
      <c r="AU372" s="79"/>
      <c r="AV372" s="32"/>
    </row>
    <row r="373" spans="1:48" x14ac:dyDescent="0.3">
      <c r="A373" s="18"/>
      <c r="B373" s="114"/>
      <c r="C373" s="112"/>
      <c r="D373" s="115"/>
      <c r="E373" s="113"/>
      <c r="F373" s="113"/>
      <c r="G373" s="23" t="s">
        <v>30</v>
      </c>
      <c r="H373" s="36"/>
      <c r="I373" s="24"/>
      <c r="J373" s="24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5"/>
      <c r="W373" s="36"/>
      <c r="X373" s="36"/>
      <c r="Y373" s="36"/>
      <c r="Z373" s="26"/>
      <c r="AA373" s="42"/>
      <c r="AB373" s="26"/>
      <c r="AC373" s="40"/>
      <c r="AD373" s="40"/>
      <c r="AE373" s="40"/>
      <c r="AF373" s="41"/>
      <c r="AG373" s="43"/>
      <c r="AH373" s="41"/>
      <c r="AI373" s="41"/>
      <c r="AJ373" s="41"/>
      <c r="AK373" s="43"/>
      <c r="AL373" s="41"/>
      <c r="AM373" s="30"/>
      <c r="AN373" s="30"/>
      <c r="AO373" s="30"/>
      <c r="AP373" s="30"/>
      <c r="AQ373" s="30"/>
      <c r="AR373" s="30"/>
      <c r="AS373" s="30"/>
      <c r="AT373" s="79"/>
      <c r="AU373" s="79"/>
      <c r="AV373" s="32"/>
    </row>
    <row r="374" spans="1:48" x14ac:dyDescent="0.3">
      <c r="A374" s="18"/>
      <c r="B374" s="114"/>
      <c r="C374" s="112"/>
      <c r="D374" s="115"/>
      <c r="E374" s="113"/>
      <c r="F374" s="113"/>
      <c r="G374" s="44" t="s">
        <v>31</v>
      </c>
      <c r="H374" s="45">
        <f>(H371-H370)+(H373-H372)</f>
        <v>0.6020833333333333</v>
      </c>
      <c r="I374" s="45">
        <f t="shared" ref="I374:AL374" si="3440">(I371-I370)+(I373-I372)</f>
        <v>0.40069444444444446</v>
      </c>
      <c r="J374" s="45">
        <f t="shared" si="3440"/>
        <v>0.53333333333333344</v>
      </c>
      <c r="K374" s="45">
        <f t="shared" si="3440"/>
        <v>0.5625</v>
      </c>
      <c r="L374" s="45">
        <f t="shared" si="3440"/>
        <v>0.62222222222222201</v>
      </c>
      <c r="M374" s="45">
        <f t="shared" si="3440"/>
        <v>0.57916666666666661</v>
      </c>
      <c r="N374" s="45">
        <f t="shared" si="3440"/>
        <v>0.3034722222222222</v>
      </c>
      <c r="O374" s="45">
        <f t="shared" si="3440"/>
        <v>0</v>
      </c>
      <c r="P374" s="45">
        <f t="shared" si="3440"/>
        <v>0.60555555555555562</v>
      </c>
      <c r="Q374" s="45">
        <f t="shared" si="3440"/>
        <v>0.48611111111111105</v>
      </c>
      <c r="R374" s="45">
        <f t="shared" si="3440"/>
        <v>0.53263888888888888</v>
      </c>
      <c r="S374" s="45">
        <f t="shared" si="3440"/>
        <v>0.56527777777777777</v>
      </c>
      <c r="T374" s="45">
        <f t="shared" si="3440"/>
        <v>0.32916666666666661</v>
      </c>
      <c r="U374" s="45">
        <f t="shared" si="3440"/>
        <v>0.61944444444444446</v>
      </c>
      <c r="V374" s="45">
        <f t="shared" si="3440"/>
        <v>0.56527777777777788</v>
      </c>
      <c r="W374" s="45">
        <f t="shared" si="3440"/>
        <v>0.44374999999999998</v>
      </c>
      <c r="X374" s="45">
        <f t="shared" si="3440"/>
        <v>0</v>
      </c>
      <c r="Y374" s="45">
        <f t="shared" si="3440"/>
        <v>0.4638888888888888</v>
      </c>
      <c r="Z374" s="45">
        <f t="shared" si="3440"/>
        <v>0.45208333333333339</v>
      </c>
      <c r="AA374" s="45">
        <f t="shared" si="3440"/>
        <v>0</v>
      </c>
      <c r="AB374" s="45">
        <f t="shared" si="3440"/>
        <v>0</v>
      </c>
      <c r="AC374" s="45">
        <f t="shared" si="3440"/>
        <v>0</v>
      </c>
      <c r="AD374" s="45">
        <f t="shared" si="3440"/>
        <v>0</v>
      </c>
      <c r="AE374" s="45">
        <f t="shared" si="3440"/>
        <v>0</v>
      </c>
      <c r="AF374" s="45">
        <f t="shared" si="3440"/>
        <v>0</v>
      </c>
      <c r="AG374" s="45">
        <f t="shared" si="3440"/>
        <v>0</v>
      </c>
      <c r="AH374" s="45">
        <f t="shared" si="3440"/>
        <v>0</v>
      </c>
      <c r="AI374" s="45">
        <f t="shared" si="3440"/>
        <v>0</v>
      </c>
      <c r="AJ374" s="45">
        <f t="shared" si="3440"/>
        <v>0</v>
      </c>
      <c r="AK374" s="45">
        <f t="shared" si="3440"/>
        <v>0</v>
      </c>
      <c r="AL374" s="45">
        <f t="shared" si="3440"/>
        <v>0</v>
      </c>
      <c r="AM374" s="30"/>
      <c r="AN374" s="30"/>
      <c r="AO374" s="30"/>
      <c r="AP374" s="30"/>
      <c r="AQ374" s="30"/>
      <c r="AR374" s="30"/>
      <c r="AS374" s="30"/>
      <c r="AT374" s="80"/>
      <c r="AU374" s="30"/>
      <c r="AV374" s="32"/>
    </row>
    <row r="375" spans="1:48" x14ac:dyDescent="0.3">
      <c r="A375" s="18"/>
      <c r="B375" s="116"/>
      <c r="C375" s="117"/>
      <c r="D375" s="118"/>
      <c r="E375" s="113"/>
      <c r="F375" s="96"/>
      <c r="G375" s="44" t="s">
        <v>32</v>
      </c>
      <c r="H375" s="49">
        <f>H374*24</f>
        <v>14.45</v>
      </c>
      <c r="I375" s="49">
        <f t="shared" ref="I375:AL375" si="3441">I374*24</f>
        <v>9.6166666666666671</v>
      </c>
      <c r="J375" s="49">
        <f t="shared" si="3441"/>
        <v>12.800000000000002</v>
      </c>
      <c r="K375" s="49">
        <f t="shared" si="3441"/>
        <v>13.5</v>
      </c>
      <c r="L375" s="49">
        <f t="shared" si="3441"/>
        <v>14.933333333333328</v>
      </c>
      <c r="M375" s="49">
        <f t="shared" si="3441"/>
        <v>13.899999999999999</v>
      </c>
      <c r="N375" s="49">
        <f t="shared" si="3441"/>
        <v>7.2833333333333332</v>
      </c>
      <c r="O375" s="49">
        <f t="shared" si="3441"/>
        <v>0</v>
      </c>
      <c r="P375" s="49">
        <f t="shared" si="3441"/>
        <v>14.533333333333335</v>
      </c>
      <c r="Q375" s="49">
        <f t="shared" si="3441"/>
        <v>11.666666666666664</v>
      </c>
      <c r="R375" s="49">
        <f t="shared" si="3441"/>
        <v>12.783333333333333</v>
      </c>
      <c r="S375" s="49">
        <f t="shared" si="3441"/>
        <v>13.566666666666666</v>
      </c>
      <c r="T375" s="49">
        <f t="shared" si="3441"/>
        <v>7.8999999999999986</v>
      </c>
      <c r="U375" s="49">
        <f t="shared" si="3441"/>
        <v>14.866666666666667</v>
      </c>
      <c r="V375" s="49">
        <f t="shared" si="3441"/>
        <v>13.56666666666667</v>
      </c>
      <c r="W375" s="49">
        <f t="shared" si="3441"/>
        <v>10.649999999999999</v>
      </c>
      <c r="X375" s="49">
        <f t="shared" si="3441"/>
        <v>0</v>
      </c>
      <c r="Y375" s="49">
        <f t="shared" si="3441"/>
        <v>11.133333333333331</v>
      </c>
      <c r="Z375" s="49">
        <f t="shared" si="3441"/>
        <v>10.850000000000001</v>
      </c>
      <c r="AA375" s="49">
        <f t="shared" si="3441"/>
        <v>0</v>
      </c>
      <c r="AB375" s="49">
        <f t="shared" si="3441"/>
        <v>0</v>
      </c>
      <c r="AC375" s="49">
        <f t="shared" si="3441"/>
        <v>0</v>
      </c>
      <c r="AD375" s="49">
        <f t="shared" si="3441"/>
        <v>0</v>
      </c>
      <c r="AE375" s="49">
        <f t="shared" si="3441"/>
        <v>0</v>
      </c>
      <c r="AF375" s="49">
        <f t="shared" si="3441"/>
        <v>0</v>
      </c>
      <c r="AG375" s="49">
        <f t="shared" si="3441"/>
        <v>0</v>
      </c>
      <c r="AH375" s="49">
        <f t="shared" si="3441"/>
        <v>0</v>
      </c>
      <c r="AI375" s="49">
        <f t="shared" si="3441"/>
        <v>0</v>
      </c>
      <c r="AJ375" s="49">
        <f t="shared" si="3441"/>
        <v>0</v>
      </c>
      <c r="AK375" s="49">
        <f t="shared" si="3441"/>
        <v>0</v>
      </c>
      <c r="AL375" s="49">
        <f t="shared" si="3441"/>
        <v>0</v>
      </c>
      <c r="AM375" s="30"/>
      <c r="AN375" s="30"/>
      <c r="AO375" s="30"/>
      <c r="AP375" s="30"/>
      <c r="AQ375" s="30"/>
      <c r="AR375" s="30"/>
      <c r="AS375" s="30"/>
      <c r="AT375" s="80"/>
      <c r="AU375" s="30"/>
      <c r="AV375" s="32"/>
    </row>
    <row r="376" spans="1:48" s="62" customFormat="1" x14ac:dyDescent="0.3">
      <c r="A376" s="53"/>
      <c r="B376" s="119"/>
      <c r="C376" s="120"/>
      <c r="D376" s="121"/>
      <c r="E376" s="122"/>
      <c r="F376" s="98"/>
      <c r="G376" s="56" t="s">
        <v>33</v>
      </c>
      <c r="H376" s="45" t="str">
        <f>IF(H375&lt;=4,"Leave",IF(H375&lt;7,"1/2 Day","Full Day"))</f>
        <v>Full Day</v>
      </c>
      <c r="I376" s="45" t="str">
        <f t="shared" ref="I376:AL376" si="3442">IF(I375&lt;=4,"Leave",IF(I375&lt;7,"1/2 Day","Full Day"))</f>
        <v>Full Day</v>
      </c>
      <c r="J376" s="45" t="str">
        <f t="shared" si="3442"/>
        <v>Full Day</v>
      </c>
      <c r="K376" s="45" t="str">
        <f t="shared" si="3442"/>
        <v>Full Day</v>
      </c>
      <c r="L376" s="45" t="str">
        <f t="shared" si="3442"/>
        <v>Full Day</v>
      </c>
      <c r="M376" s="45" t="str">
        <f t="shared" si="3442"/>
        <v>Full Day</v>
      </c>
      <c r="N376" s="45" t="str">
        <f t="shared" si="3442"/>
        <v>Full Day</v>
      </c>
      <c r="O376" s="45" t="str">
        <f t="shared" si="3442"/>
        <v>Leave</v>
      </c>
      <c r="P376" s="45" t="str">
        <f t="shared" si="3442"/>
        <v>Full Day</v>
      </c>
      <c r="Q376" s="45" t="str">
        <f t="shared" si="3442"/>
        <v>Full Day</v>
      </c>
      <c r="R376" s="45" t="str">
        <f t="shared" si="3442"/>
        <v>Full Day</v>
      </c>
      <c r="S376" s="45" t="str">
        <f t="shared" si="3442"/>
        <v>Full Day</v>
      </c>
      <c r="T376" s="45" t="str">
        <f t="shared" si="3442"/>
        <v>Full Day</v>
      </c>
      <c r="U376" s="45" t="str">
        <f t="shared" si="3442"/>
        <v>Full Day</v>
      </c>
      <c r="V376" s="45" t="str">
        <f t="shared" si="3442"/>
        <v>Full Day</v>
      </c>
      <c r="W376" s="45" t="str">
        <f t="shared" si="3442"/>
        <v>Full Day</v>
      </c>
      <c r="X376" s="45" t="str">
        <f t="shared" si="3442"/>
        <v>Leave</v>
      </c>
      <c r="Y376" s="45" t="str">
        <f t="shared" si="3442"/>
        <v>Full Day</v>
      </c>
      <c r="Z376" s="45" t="str">
        <f t="shared" si="3442"/>
        <v>Full Day</v>
      </c>
      <c r="AA376" s="45" t="str">
        <f t="shared" si="3442"/>
        <v>Leave</v>
      </c>
      <c r="AB376" s="45" t="str">
        <f t="shared" si="3442"/>
        <v>Leave</v>
      </c>
      <c r="AC376" s="45" t="str">
        <f t="shared" si="3442"/>
        <v>Leave</v>
      </c>
      <c r="AD376" s="45" t="str">
        <f t="shared" si="3442"/>
        <v>Leave</v>
      </c>
      <c r="AE376" s="45" t="str">
        <f t="shared" si="3442"/>
        <v>Leave</v>
      </c>
      <c r="AF376" s="45" t="str">
        <f t="shared" si="3442"/>
        <v>Leave</v>
      </c>
      <c r="AG376" s="45" t="str">
        <f t="shared" si="3442"/>
        <v>Leave</v>
      </c>
      <c r="AH376" s="45" t="str">
        <f t="shared" si="3442"/>
        <v>Leave</v>
      </c>
      <c r="AI376" s="45" t="str">
        <f t="shared" si="3442"/>
        <v>Leave</v>
      </c>
      <c r="AJ376" s="45" t="str">
        <f t="shared" si="3442"/>
        <v>Leave</v>
      </c>
      <c r="AK376" s="45" t="str">
        <f t="shared" si="3442"/>
        <v>Leave</v>
      </c>
      <c r="AL376" s="45" t="str">
        <f t="shared" si="3442"/>
        <v>Leave</v>
      </c>
      <c r="AM376" s="40">
        <f>COUNTIF(H376:AI376,"Full Day")</f>
        <v>17</v>
      </c>
      <c r="AN376" s="40">
        <f>COUNTIF(H376:AI376,"Off")</f>
        <v>0</v>
      </c>
      <c r="AO376" s="40">
        <f>COUNTIF(H376:AL376,"Leave")</f>
        <v>14</v>
      </c>
      <c r="AP376" s="40"/>
      <c r="AQ376" s="40"/>
      <c r="AR376" s="40"/>
      <c r="AS376" s="40">
        <f>SUM(AM376:AR376)</f>
        <v>31</v>
      </c>
      <c r="AT376" s="82"/>
      <c r="AU376" s="40"/>
      <c r="AV376" s="78"/>
    </row>
    <row r="377" spans="1:48" x14ac:dyDescent="0.3">
      <c r="A377" s="18">
        <f>+A370+1</f>
        <v>44</v>
      </c>
      <c r="B377" s="123" t="s">
        <v>122</v>
      </c>
      <c r="C377" s="66"/>
      <c r="D377" s="67" t="s">
        <v>114</v>
      </c>
      <c r="E377" s="113" t="s">
        <v>121</v>
      </c>
      <c r="F377" s="96">
        <v>43901</v>
      </c>
      <c r="G377" s="23" t="s">
        <v>29</v>
      </c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>
        <v>0.39513888888888887</v>
      </c>
      <c r="S377" s="24">
        <v>0.39861111111111108</v>
      </c>
      <c r="T377" s="24">
        <v>0.39652777777777781</v>
      </c>
      <c r="U377" s="24">
        <v>0.3125</v>
      </c>
      <c r="V377" s="25">
        <v>0.36388888888888887</v>
      </c>
      <c r="W377" s="26">
        <v>0.39583333333333331</v>
      </c>
      <c r="X377" s="26">
        <v>0.37986111111111115</v>
      </c>
      <c r="Y377" s="26">
        <v>0.3756944444444445</v>
      </c>
      <c r="Z377" s="25">
        <v>0.375</v>
      </c>
      <c r="AA377" s="27"/>
      <c r="AB377" s="25"/>
      <c r="AC377" s="25"/>
      <c r="AD377" s="28"/>
      <c r="AE377" s="28"/>
      <c r="AF377" s="29"/>
      <c r="AG377" s="24"/>
      <c r="AH377" s="29"/>
      <c r="AI377" s="29"/>
      <c r="AJ377" s="29"/>
      <c r="AK377" s="24"/>
      <c r="AL377" s="29"/>
      <c r="AM377" s="30"/>
      <c r="AN377" s="30"/>
      <c r="AO377" s="30"/>
      <c r="AP377" s="30"/>
      <c r="AQ377" s="30"/>
      <c r="AR377" s="30"/>
      <c r="AS377" s="30"/>
      <c r="AT377" s="30"/>
      <c r="AU377" s="30"/>
      <c r="AV377" s="32"/>
    </row>
    <row r="378" spans="1:48" x14ac:dyDescent="0.3">
      <c r="A378" s="18"/>
      <c r="B378" s="114"/>
      <c r="C378" s="66"/>
      <c r="D378" s="115"/>
      <c r="E378" s="113"/>
      <c r="F378" s="96"/>
      <c r="G378" s="23" t="s">
        <v>30</v>
      </c>
      <c r="H378" s="33"/>
      <c r="I378" s="24"/>
      <c r="J378" s="24"/>
      <c r="K378" s="24"/>
      <c r="L378" s="24"/>
      <c r="M378" s="24"/>
      <c r="N378" s="24"/>
      <c r="O378" s="24"/>
      <c r="P378" s="24"/>
      <c r="Q378" s="24"/>
      <c r="R378" s="24">
        <v>0.85763888888888884</v>
      </c>
      <c r="S378" s="24">
        <v>0.83333333333333337</v>
      </c>
      <c r="T378" s="24">
        <v>0.84027777777777779</v>
      </c>
      <c r="U378" s="24">
        <v>0.88194444444444453</v>
      </c>
      <c r="V378" s="25">
        <v>0.83472222222222225</v>
      </c>
      <c r="W378" s="26">
        <v>0.93194444444444446</v>
      </c>
      <c r="X378" s="26">
        <v>0.79166666666666663</v>
      </c>
      <c r="Y378" s="26">
        <v>0.82638888888888884</v>
      </c>
      <c r="Z378" s="25">
        <v>0.81944444444444453</v>
      </c>
      <c r="AA378" s="27"/>
      <c r="AB378" s="25"/>
      <c r="AC378" s="25"/>
      <c r="AD378" s="28"/>
      <c r="AE378" s="26"/>
      <c r="AF378" s="29"/>
      <c r="AG378" s="26"/>
      <c r="AH378" s="29"/>
      <c r="AI378" s="29"/>
      <c r="AJ378" s="26"/>
      <c r="AK378" s="26"/>
      <c r="AL378" s="29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</row>
    <row r="379" spans="1:48" x14ac:dyDescent="0.3">
      <c r="A379" s="18"/>
      <c r="B379" s="114"/>
      <c r="C379" s="66"/>
      <c r="D379" s="115"/>
      <c r="E379" s="113"/>
      <c r="F379" s="96"/>
      <c r="G379" s="23" t="s">
        <v>29</v>
      </c>
      <c r="H379" s="36"/>
      <c r="I379" s="24"/>
      <c r="J379" s="24"/>
      <c r="K379" s="24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7"/>
      <c r="W379" s="38"/>
      <c r="X379" s="36"/>
      <c r="Y379" s="36"/>
      <c r="Z379" s="26"/>
      <c r="AA379" s="39"/>
      <c r="AB379" s="40"/>
      <c r="AC379" s="40"/>
      <c r="AD379" s="40"/>
      <c r="AE379" s="40"/>
      <c r="AF379" s="41"/>
      <c r="AG379" s="40"/>
      <c r="AH379" s="41"/>
      <c r="AI379" s="41"/>
      <c r="AJ379" s="41"/>
      <c r="AK379" s="40"/>
      <c r="AL379" s="41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</row>
    <row r="380" spans="1:48" x14ac:dyDescent="0.3">
      <c r="A380" s="18"/>
      <c r="B380" s="114"/>
      <c r="C380" s="66"/>
      <c r="D380" s="115"/>
      <c r="E380" s="113"/>
      <c r="F380" s="96"/>
      <c r="G380" s="23" t="s">
        <v>30</v>
      </c>
      <c r="H380" s="36"/>
      <c r="I380" s="24"/>
      <c r="J380" s="24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5"/>
      <c r="W380" s="36"/>
      <c r="X380" s="36"/>
      <c r="Y380" s="36"/>
      <c r="Z380" s="26"/>
      <c r="AA380" s="42"/>
      <c r="AB380" s="26"/>
      <c r="AC380" s="40"/>
      <c r="AD380" s="40"/>
      <c r="AE380" s="40"/>
      <c r="AF380" s="41"/>
      <c r="AG380" s="43"/>
      <c r="AH380" s="41"/>
      <c r="AI380" s="41"/>
      <c r="AJ380" s="41"/>
      <c r="AK380" s="43"/>
      <c r="AL380" s="41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</row>
    <row r="381" spans="1:48" x14ac:dyDescent="0.3">
      <c r="A381" s="18"/>
      <c r="B381" s="114"/>
      <c r="C381" s="66"/>
      <c r="D381" s="115"/>
      <c r="E381" s="113"/>
      <c r="F381" s="96"/>
      <c r="G381" s="44" t="s">
        <v>31</v>
      </c>
      <c r="H381" s="45">
        <f>(H378-H377)+(H380-H379)</f>
        <v>0</v>
      </c>
      <c r="I381" s="45">
        <f t="shared" ref="I381:U381" si="3443">(I378-I377)+(I380-I379)</f>
        <v>0</v>
      </c>
      <c r="J381" s="45">
        <f t="shared" si="3443"/>
        <v>0</v>
      </c>
      <c r="K381" s="45">
        <f t="shared" si="3443"/>
        <v>0</v>
      </c>
      <c r="L381" s="45">
        <f t="shared" si="3443"/>
        <v>0</v>
      </c>
      <c r="M381" s="45">
        <f t="shared" si="3443"/>
        <v>0</v>
      </c>
      <c r="N381" s="45">
        <f t="shared" si="3443"/>
        <v>0</v>
      </c>
      <c r="O381" s="45">
        <f t="shared" si="3443"/>
        <v>0</v>
      </c>
      <c r="P381" s="45">
        <f t="shared" si="3443"/>
        <v>0</v>
      </c>
      <c r="Q381" s="45">
        <f t="shared" si="3443"/>
        <v>0</v>
      </c>
      <c r="R381" s="45">
        <f t="shared" si="3443"/>
        <v>0.46249999999999997</v>
      </c>
      <c r="S381" s="45">
        <f t="shared" si="3443"/>
        <v>0.43472222222222229</v>
      </c>
      <c r="T381" s="45">
        <f t="shared" si="3443"/>
        <v>0.44374999999999998</v>
      </c>
      <c r="U381" s="45">
        <f t="shared" si="3443"/>
        <v>0.56944444444444453</v>
      </c>
      <c r="V381" s="45">
        <f>(V378-V377)+(V380-V379)</f>
        <v>0.47083333333333338</v>
      </c>
      <c r="W381" s="45">
        <f t="shared" ref="W381:AL381" si="3444">(W378-W377)+(W380-W379)</f>
        <v>0.5361111111111112</v>
      </c>
      <c r="X381" s="46">
        <f t="shared" si="3444"/>
        <v>0.41180555555555548</v>
      </c>
      <c r="Y381" s="46">
        <f t="shared" si="3444"/>
        <v>0.45069444444444434</v>
      </c>
      <c r="Z381" s="46">
        <f t="shared" si="3444"/>
        <v>0.44444444444444453</v>
      </c>
      <c r="AA381" s="47">
        <f t="shared" si="3444"/>
        <v>0</v>
      </c>
      <c r="AB381" s="46">
        <f t="shared" si="3444"/>
        <v>0</v>
      </c>
      <c r="AC381" s="46">
        <f t="shared" si="3444"/>
        <v>0</v>
      </c>
      <c r="AD381" s="46">
        <f t="shared" si="3444"/>
        <v>0</v>
      </c>
      <c r="AE381" s="46">
        <f t="shared" si="3444"/>
        <v>0</v>
      </c>
      <c r="AF381" s="48">
        <f t="shared" si="3444"/>
        <v>0</v>
      </c>
      <c r="AG381" s="48">
        <f t="shared" si="3444"/>
        <v>0</v>
      </c>
      <c r="AH381" s="48">
        <f t="shared" si="3444"/>
        <v>0</v>
      </c>
      <c r="AI381" s="48">
        <f t="shared" si="3444"/>
        <v>0</v>
      </c>
      <c r="AJ381" s="48">
        <f t="shared" si="3444"/>
        <v>0</v>
      </c>
      <c r="AK381" s="48">
        <f t="shared" si="3444"/>
        <v>0</v>
      </c>
      <c r="AL381" s="48">
        <f t="shared" si="3444"/>
        <v>0</v>
      </c>
      <c r="AM381" s="30"/>
      <c r="AN381" s="30"/>
      <c r="AO381" s="30"/>
      <c r="AP381" s="30"/>
      <c r="AQ381" s="30"/>
      <c r="AR381" s="30"/>
      <c r="AS381" s="30"/>
      <c r="AT381" s="89"/>
      <c r="AU381" s="89"/>
      <c r="AV381" s="89"/>
    </row>
    <row r="382" spans="1:48" x14ac:dyDescent="0.3">
      <c r="A382" s="18"/>
      <c r="B382" s="116"/>
      <c r="C382" s="73"/>
      <c r="D382" s="118"/>
      <c r="E382" s="113"/>
      <c r="F382" s="96"/>
      <c r="G382" s="44" t="s">
        <v>32</v>
      </c>
      <c r="H382" s="49">
        <f>H381*24</f>
        <v>0</v>
      </c>
      <c r="I382" s="49">
        <f t="shared" ref="I382:U382" si="3445">I381*24</f>
        <v>0</v>
      </c>
      <c r="J382" s="49">
        <f t="shared" si="3445"/>
        <v>0</v>
      </c>
      <c r="K382" s="49">
        <f t="shared" si="3445"/>
        <v>0</v>
      </c>
      <c r="L382" s="49">
        <f t="shared" si="3445"/>
        <v>0</v>
      </c>
      <c r="M382" s="49">
        <f t="shared" si="3445"/>
        <v>0</v>
      </c>
      <c r="N382" s="49">
        <f t="shared" si="3445"/>
        <v>0</v>
      </c>
      <c r="O382" s="49">
        <f t="shared" si="3445"/>
        <v>0</v>
      </c>
      <c r="P382" s="49">
        <f t="shared" si="3445"/>
        <v>0</v>
      </c>
      <c r="Q382" s="49">
        <f t="shared" si="3445"/>
        <v>0</v>
      </c>
      <c r="R382" s="49">
        <f t="shared" si="3445"/>
        <v>11.1</v>
      </c>
      <c r="S382" s="49">
        <f t="shared" si="3445"/>
        <v>10.433333333333335</v>
      </c>
      <c r="T382" s="49">
        <f t="shared" si="3445"/>
        <v>10.649999999999999</v>
      </c>
      <c r="U382" s="49">
        <f t="shared" si="3445"/>
        <v>13.666666666666668</v>
      </c>
      <c r="V382" s="49">
        <f>V381*24</f>
        <v>11.3</v>
      </c>
      <c r="W382" s="49">
        <f t="shared" ref="W382:AL382" si="3446">W381*24</f>
        <v>12.866666666666669</v>
      </c>
      <c r="X382" s="50">
        <f t="shared" si="3446"/>
        <v>9.8833333333333311</v>
      </c>
      <c r="Y382" s="50">
        <f t="shared" si="3446"/>
        <v>10.816666666666665</v>
      </c>
      <c r="Z382" s="50">
        <f t="shared" si="3446"/>
        <v>10.666666666666668</v>
      </c>
      <c r="AA382" s="51">
        <f t="shared" si="3446"/>
        <v>0</v>
      </c>
      <c r="AB382" s="50">
        <f t="shared" si="3446"/>
        <v>0</v>
      </c>
      <c r="AC382" s="50">
        <f t="shared" si="3446"/>
        <v>0</v>
      </c>
      <c r="AD382" s="50">
        <f t="shared" si="3446"/>
        <v>0</v>
      </c>
      <c r="AE382" s="50">
        <f t="shared" si="3446"/>
        <v>0</v>
      </c>
      <c r="AF382" s="52">
        <f t="shared" si="3446"/>
        <v>0</v>
      </c>
      <c r="AG382" s="52">
        <f t="shared" si="3446"/>
        <v>0</v>
      </c>
      <c r="AH382" s="52">
        <f t="shared" si="3446"/>
        <v>0</v>
      </c>
      <c r="AI382" s="52">
        <f t="shared" si="3446"/>
        <v>0</v>
      </c>
      <c r="AJ382" s="52">
        <f t="shared" si="3446"/>
        <v>0</v>
      </c>
      <c r="AK382" s="52">
        <f t="shared" si="3446"/>
        <v>0</v>
      </c>
      <c r="AL382" s="52">
        <f t="shared" si="3446"/>
        <v>0</v>
      </c>
      <c r="AM382" s="30"/>
      <c r="AN382" s="30"/>
      <c r="AO382" s="30"/>
      <c r="AP382" s="30"/>
      <c r="AQ382" s="30"/>
      <c r="AR382" s="30"/>
      <c r="AS382" s="30"/>
      <c r="AT382" s="89"/>
      <c r="AU382" s="89"/>
      <c r="AV382" s="89"/>
    </row>
    <row r="383" spans="1:48" x14ac:dyDescent="0.3">
      <c r="A383" s="18"/>
      <c r="B383" s="116"/>
      <c r="C383" s="124"/>
      <c r="D383" s="118"/>
      <c r="E383" s="113"/>
      <c r="F383" s="96"/>
      <c r="G383" s="44" t="s">
        <v>33</v>
      </c>
      <c r="H383" s="45" t="str">
        <f>IF(H382&lt;=4,"Leave",IF(H382&lt;7,"1/2 Day","Full Day"))</f>
        <v>Leave</v>
      </c>
      <c r="I383" s="45" t="str">
        <f t="shared" ref="I383:AL383" si="3447">IF(I382&lt;=4,"Leave",IF(I382&lt;7,"1/2 Day","Full Day"))</f>
        <v>Leave</v>
      </c>
      <c r="J383" s="45" t="str">
        <f t="shared" si="3447"/>
        <v>Leave</v>
      </c>
      <c r="K383" s="45" t="str">
        <f t="shared" si="3447"/>
        <v>Leave</v>
      </c>
      <c r="L383" s="45" t="str">
        <f t="shared" si="3447"/>
        <v>Leave</v>
      </c>
      <c r="M383" s="45" t="str">
        <f t="shared" si="3447"/>
        <v>Leave</v>
      </c>
      <c r="N383" s="45" t="str">
        <f t="shared" si="3447"/>
        <v>Leave</v>
      </c>
      <c r="O383" s="45" t="str">
        <f t="shared" si="3447"/>
        <v>Leave</v>
      </c>
      <c r="P383" s="45" t="str">
        <f t="shared" si="3447"/>
        <v>Leave</v>
      </c>
      <c r="Q383" s="45" t="str">
        <f t="shared" si="3447"/>
        <v>Leave</v>
      </c>
      <c r="R383" s="45" t="str">
        <f t="shared" si="3447"/>
        <v>Full Day</v>
      </c>
      <c r="S383" s="45" t="str">
        <f t="shared" si="3447"/>
        <v>Full Day</v>
      </c>
      <c r="T383" s="45" t="str">
        <f t="shared" si="3447"/>
        <v>Full Day</v>
      </c>
      <c r="U383" s="45" t="str">
        <f t="shared" si="3447"/>
        <v>Full Day</v>
      </c>
      <c r="V383" s="45" t="str">
        <f t="shared" si="3447"/>
        <v>Full Day</v>
      </c>
      <c r="W383" s="45" t="str">
        <f t="shared" si="3447"/>
        <v>Full Day</v>
      </c>
      <c r="X383" s="45" t="str">
        <f t="shared" si="3447"/>
        <v>Full Day</v>
      </c>
      <c r="Y383" s="45" t="str">
        <f t="shared" si="3447"/>
        <v>Full Day</v>
      </c>
      <c r="Z383" s="45" t="str">
        <f t="shared" si="3447"/>
        <v>Full Day</v>
      </c>
      <c r="AA383" s="45" t="str">
        <f t="shared" si="3447"/>
        <v>Leave</v>
      </c>
      <c r="AB383" s="45" t="str">
        <f t="shared" si="3447"/>
        <v>Leave</v>
      </c>
      <c r="AC383" s="45" t="str">
        <f t="shared" si="3447"/>
        <v>Leave</v>
      </c>
      <c r="AD383" s="45" t="str">
        <f t="shared" si="3447"/>
        <v>Leave</v>
      </c>
      <c r="AE383" s="45" t="str">
        <f t="shared" si="3447"/>
        <v>Leave</v>
      </c>
      <c r="AF383" s="45" t="str">
        <f t="shared" si="3447"/>
        <v>Leave</v>
      </c>
      <c r="AG383" s="45" t="str">
        <f t="shared" si="3447"/>
        <v>Leave</v>
      </c>
      <c r="AH383" s="45" t="str">
        <f t="shared" si="3447"/>
        <v>Leave</v>
      </c>
      <c r="AI383" s="45" t="str">
        <f t="shared" si="3447"/>
        <v>Leave</v>
      </c>
      <c r="AJ383" s="46" t="str">
        <f t="shared" si="3447"/>
        <v>Leave</v>
      </c>
      <c r="AK383" s="46" t="str">
        <f t="shared" si="3447"/>
        <v>Leave</v>
      </c>
      <c r="AL383" s="46" t="str">
        <f t="shared" si="3447"/>
        <v>Leave</v>
      </c>
      <c r="AM383" s="40">
        <f>COUNTIF(H383:AI383,"Full Day")</f>
        <v>9</v>
      </c>
      <c r="AN383" s="40">
        <f>COUNTIF(H383:AI383,"Off")</f>
        <v>0</v>
      </c>
      <c r="AO383" s="40">
        <f>COUNTIF(H383:AL383,"Leave")</f>
        <v>22</v>
      </c>
      <c r="AP383" s="125">
        <v>0</v>
      </c>
      <c r="AQ383" s="125">
        <v>0</v>
      </c>
      <c r="AR383" s="125">
        <v>0</v>
      </c>
      <c r="AS383" s="125">
        <f>SUM(AM383:AR383)</f>
        <v>31</v>
      </c>
      <c r="AT383" s="89"/>
      <c r="AU383" s="89"/>
      <c r="AV383" s="32"/>
    </row>
    <row r="384" spans="1:48" x14ac:dyDescent="0.3">
      <c r="A384" s="18">
        <f>+A377+1</f>
        <v>45</v>
      </c>
      <c r="B384" s="65" t="s">
        <v>123</v>
      </c>
      <c r="C384" s="66" t="s">
        <v>124</v>
      </c>
      <c r="D384" s="67" t="s">
        <v>125</v>
      </c>
      <c r="E384" s="71" t="s">
        <v>126</v>
      </c>
      <c r="F384" s="105">
        <v>43227</v>
      </c>
      <c r="G384" s="23" t="s">
        <v>29</v>
      </c>
      <c r="H384" s="24">
        <v>0.42499999999999999</v>
      </c>
      <c r="I384" s="24">
        <v>0.45833333333333331</v>
      </c>
      <c r="J384" s="24">
        <v>0.4284722222222222</v>
      </c>
      <c r="K384" s="24">
        <v>0.44791666666666669</v>
      </c>
      <c r="L384" s="24">
        <v>0.40763888888888888</v>
      </c>
      <c r="M384" s="24">
        <v>0.47361111111111115</v>
      </c>
      <c r="N384" s="24">
        <v>0.42569444444444443</v>
      </c>
      <c r="O384" s="24">
        <v>0.4381944444444445</v>
      </c>
      <c r="P384" s="24"/>
      <c r="Q384" s="24">
        <v>0.41666666666666669</v>
      </c>
      <c r="R384" s="24">
        <v>0.43194444444444446</v>
      </c>
      <c r="S384" s="24">
        <v>0.42499999999999999</v>
      </c>
      <c r="T384" s="24">
        <v>0.46180555555555558</v>
      </c>
      <c r="U384" s="24">
        <v>0.25347222222222221</v>
      </c>
      <c r="V384" s="25">
        <v>0.3659722222222222</v>
      </c>
      <c r="W384" s="26">
        <v>0.44444444444444442</v>
      </c>
      <c r="X384" s="26">
        <v>0.40625</v>
      </c>
      <c r="Y384" s="26">
        <v>0.4236111111111111</v>
      </c>
      <c r="Z384" s="25">
        <v>0.42499999999999999</v>
      </c>
      <c r="AA384" s="27"/>
      <c r="AB384" s="25"/>
      <c r="AC384" s="25"/>
      <c r="AD384" s="28"/>
      <c r="AE384" s="28"/>
      <c r="AF384" s="29"/>
      <c r="AG384" s="24"/>
      <c r="AH384" s="29"/>
      <c r="AI384" s="29"/>
      <c r="AJ384" s="29"/>
      <c r="AK384" s="24"/>
      <c r="AL384" s="29"/>
      <c r="AM384" s="30"/>
      <c r="AN384" s="30"/>
      <c r="AO384" s="30"/>
      <c r="AP384" s="30"/>
      <c r="AQ384" s="30"/>
      <c r="AR384" s="30"/>
      <c r="AS384" s="30"/>
      <c r="AT384" s="30"/>
      <c r="AU384" s="30"/>
      <c r="AV384" s="32"/>
    </row>
    <row r="385" spans="1:48" x14ac:dyDescent="0.3">
      <c r="A385" s="18"/>
      <c r="B385" s="70"/>
      <c r="C385" s="66"/>
      <c r="D385" s="67"/>
      <c r="E385" s="71"/>
      <c r="F385" s="105"/>
      <c r="G385" s="23" t="s">
        <v>30</v>
      </c>
      <c r="H385" s="33">
        <v>1.0833333333333333</v>
      </c>
      <c r="I385" s="24">
        <v>0.84930555555555554</v>
      </c>
      <c r="J385" s="24">
        <v>0.95833333333333337</v>
      </c>
      <c r="K385" s="24">
        <v>0.97430555555555554</v>
      </c>
      <c r="L385" s="24">
        <v>1.0555555555555556</v>
      </c>
      <c r="M385" s="24">
        <v>1.0069444444444444</v>
      </c>
      <c r="N385" s="24">
        <v>1.0270833333333333</v>
      </c>
      <c r="O385" s="24">
        <v>1.0006944444444443</v>
      </c>
      <c r="P385" s="24"/>
      <c r="Q385" s="24">
        <v>0.9770833333333333</v>
      </c>
      <c r="R385" s="24">
        <v>0.96527777777777779</v>
      </c>
      <c r="S385" s="24">
        <v>1.1597222222222221</v>
      </c>
      <c r="T385" s="24">
        <v>1.0277777777777779</v>
      </c>
      <c r="U385" s="24">
        <v>0.54166666666666663</v>
      </c>
      <c r="V385" s="25">
        <v>1.1423611111111112</v>
      </c>
      <c r="W385" s="26">
        <v>0.96875</v>
      </c>
      <c r="X385" s="26">
        <v>0.95208333333333339</v>
      </c>
      <c r="Y385" s="26">
        <v>0.99652777777777779</v>
      </c>
      <c r="Z385" s="25">
        <v>0.9604166666666667</v>
      </c>
      <c r="AA385" s="27"/>
      <c r="AB385" s="25"/>
      <c r="AC385" s="25"/>
      <c r="AD385" s="28"/>
      <c r="AE385" s="26"/>
      <c r="AF385" s="29"/>
      <c r="AG385" s="26"/>
      <c r="AH385" s="29"/>
      <c r="AI385" s="29"/>
      <c r="AJ385" s="26"/>
      <c r="AK385" s="26"/>
      <c r="AL385" s="29"/>
      <c r="AM385" s="30"/>
      <c r="AN385" s="30"/>
      <c r="AO385" s="30"/>
      <c r="AP385" s="30"/>
      <c r="AQ385" s="30"/>
      <c r="AR385" s="30"/>
      <c r="AS385" s="30"/>
      <c r="AT385" s="30"/>
      <c r="AU385" s="30"/>
      <c r="AV385" s="32"/>
    </row>
    <row r="386" spans="1:48" x14ac:dyDescent="0.3">
      <c r="A386" s="18"/>
      <c r="B386" s="70"/>
      <c r="C386" s="66"/>
      <c r="D386" s="67"/>
      <c r="E386" s="71"/>
      <c r="F386" s="105"/>
      <c r="G386" s="23" t="s">
        <v>29</v>
      </c>
      <c r="H386" s="36"/>
      <c r="I386" s="24"/>
      <c r="J386" s="24"/>
      <c r="K386" s="24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7"/>
      <c r="W386" s="38"/>
      <c r="X386" s="36"/>
      <c r="Y386" s="36"/>
      <c r="Z386" s="26"/>
      <c r="AA386" s="39"/>
      <c r="AB386" s="40"/>
      <c r="AC386" s="40"/>
      <c r="AD386" s="40"/>
      <c r="AE386" s="40"/>
      <c r="AF386" s="41"/>
      <c r="AG386" s="40"/>
      <c r="AH386" s="41"/>
      <c r="AI386" s="41"/>
      <c r="AJ386" s="41"/>
      <c r="AK386" s="40"/>
      <c r="AL386" s="41"/>
      <c r="AM386" s="30"/>
      <c r="AN386" s="30"/>
      <c r="AO386" s="30"/>
      <c r="AP386" s="30"/>
      <c r="AQ386" s="30"/>
      <c r="AR386" s="30"/>
      <c r="AS386" s="30"/>
      <c r="AT386" s="30"/>
      <c r="AU386" s="30"/>
      <c r="AV386" s="32"/>
    </row>
    <row r="387" spans="1:48" x14ac:dyDescent="0.3">
      <c r="A387" s="18"/>
      <c r="B387" s="70"/>
      <c r="C387" s="66"/>
      <c r="D387" s="67"/>
      <c r="E387" s="71"/>
      <c r="F387" s="105"/>
      <c r="G387" s="23" t="s">
        <v>30</v>
      </c>
      <c r="H387" s="36"/>
      <c r="I387" s="24"/>
      <c r="J387" s="24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5"/>
      <c r="W387" s="36"/>
      <c r="X387" s="36"/>
      <c r="Y387" s="36"/>
      <c r="Z387" s="26"/>
      <c r="AA387" s="42"/>
      <c r="AB387" s="26"/>
      <c r="AC387" s="40"/>
      <c r="AD387" s="40"/>
      <c r="AE387" s="40"/>
      <c r="AF387" s="41"/>
      <c r="AG387" s="43"/>
      <c r="AH387" s="41"/>
      <c r="AI387" s="41"/>
      <c r="AJ387" s="41"/>
      <c r="AK387" s="43"/>
      <c r="AL387" s="41"/>
      <c r="AM387" s="30"/>
      <c r="AN387" s="30"/>
      <c r="AO387" s="30"/>
      <c r="AP387" s="30"/>
      <c r="AQ387" s="30"/>
      <c r="AR387" s="30"/>
      <c r="AS387" s="30"/>
      <c r="AT387" s="30"/>
      <c r="AU387" s="30"/>
      <c r="AV387" s="32"/>
    </row>
    <row r="388" spans="1:48" x14ac:dyDescent="0.3">
      <c r="A388" s="18"/>
      <c r="B388" s="70"/>
      <c r="C388" s="66"/>
      <c r="D388" s="67"/>
      <c r="E388" s="71"/>
      <c r="F388" s="105"/>
      <c r="G388" s="44" t="s">
        <v>31</v>
      </c>
      <c r="H388" s="45">
        <f>(H385-H384)+(H387-H386)</f>
        <v>0.65833333333333321</v>
      </c>
      <c r="I388" s="45">
        <f t="shared" ref="I388:U388" si="3448">(I385-I384)+(I387-I386)</f>
        <v>0.39097222222222222</v>
      </c>
      <c r="J388" s="45">
        <f t="shared" si="3448"/>
        <v>0.52986111111111112</v>
      </c>
      <c r="K388" s="45">
        <f t="shared" si="3448"/>
        <v>0.5263888888888888</v>
      </c>
      <c r="L388" s="45">
        <f t="shared" si="3448"/>
        <v>0.6479166666666667</v>
      </c>
      <c r="M388" s="45">
        <f t="shared" si="3448"/>
        <v>0.53333333333333321</v>
      </c>
      <c r="N388" s="45">
        <f t="shared" si="3448"/>
        <v>0.60138888888888897</v>
      </c>
      <c r="O388" s="45">
        <f t="shared" si="3448"/>
        <v>0.56249999999999978</v>
      </c>
      <c r="P388" s="45">
        <f t="shared" si="3448"/>
        <v>0</v>
      </c>
      <c r="Q388" s="45">
        <f t="shared" si="3448"/>
        <v>0.56041666666666656</v>
      </c>
      <c r="R388" s="45">
        <f t="shared" si="3448"/>
        <v>0.53333333333333333</v>
      </c>
      <c r="S388" s="45">
        <f t="shared" si="3448"/>
        <v>0.73472222222222205</v>
      </c>
      <c r="T388" s="45">
        <f t="shared" si="3448"/>
        <v>0.56597222222222232</v>
      </c>
      <c r="U388" s="45">
        <f t="shared" si="3448"/>
        <v>0.28819444444444442</v>
      </c>
      <c r="V388" s="45">
        <f>(V385-V384)+(V387-V386)</f>
        <v>0.77638888888888902</v>
      </c>
      <c r="W388" s="45">
        <f t="shared" ref="W388:AL388" si="3449">(W385-W384)+(W387-W386)</f>
        <v>0.52430555555555558</v>
      </c>
      <c r="X388" s="46">
        <f t="shared" si="3449"/>
        <v>0.54583333333333339</v>
      </c>
      <c r="Y388" s="46">
        <f t="shared" si="3449"/>
        <v>0.57291666666666674</v>
      </c>
      <c r="Z388" s="46">
        <f t="shared" si="3449"/>
        <v>0.53541666666666665</v>
      </c>
      <c r="AA388" s="47">
        <f t="shared" si="3449"/>
        <v>0</v>
      </c>
      <c r="AB388" s="46">
        <f t="shared" si="3449"/>
        <v>0</v>
      </c>
      <c r="AC388" s="46">
        <f t="shared" si="3449"/>
        <v>0</v>
      </c>
      <c r="AD388" s="46">
        <f t="shared" si="3449"/>
        <v>0</v>
      </c>
      <c r="AE388" s="46">
        <f t="shared" si="3449"/>
        <v>0</v>
      </c>
      <c r="AF388" s="48">
        <f t="shared" si="3449"/>
        <v>0</v>
      </c>
      <c r="AG388" s="48">
        <f t="shared" si="3449"/>
        <v>0</v>
      </c>
      <c r="AH388" s="48">
        <f t="shared" si="3449"/>
        <v>0</v>
      </c>
      <c r="AI388" s="48">
        <f t="shared" si="3449"/>
        <v>0</v>
      </c>
      <c r="AJ388" s="48">
        <f t="shared" si="3449"/>
        <v>0</v>
      </c>
      <c r="AK388" s="48">
        <f t="shared" si="3449"/>
        <v>0</v>
      </c>
      <c r="AL388" s="48">
        <f t="shared" si="3449"/>
        <v>0</v>
      </c>
      <c r="AM388" s="30"/>
      <c r="AN388" s="30"/>
      <c r="AO388" s="30"/>
      <c r="AP388" s="30"/>
      <c r="AQ388" s="30"/>
      <c r="AR388" s="30"/>
      <c r="AS388" s="30"/>
      <c r="AT388" s="30"/>
      <c r="AU388" s="30"/>
      <c r="AV388" s="72"/>
    </row>
    <row r="389" spans="1:48" x14ac:dyDescent="0.3">
      <c r="A389" s="18"/>
      <c r="B389" s="21"/>
      <c r="C389" s="73"/>
      <c r="D389" s="21"/>
      <c r="E389" s="71"/>
      <c r="F389" s="105"/>
      <c r="G389" s="44" t="s">
        <v>32</v>
      </c>
      <c r="H389" s="49">
        <f>H388*24</f>
        <v>15.799999999999997</v>
      </c>
      <c r="I389" s="49">
        <f t="shared" ref="I389:U389" si="3450">I388*24</f>
        <v>9.3833333333333329</v>
      </c>
      <c r="J389" s="49">
        <f t="shared" si="3450"/>
        <v>12.716666666666667</v>
      </c>
      <c r="K389" s="49">
        <f t="shared" si="3450"/>
        <v>12.633333333333331</v>
      </c>
      <c r="L389" s="49">
        <f t="shared" si="3450"/>
        <v>15.55</v>
      </c>
      <c r="M389" s="49">
        <f t="shared" si="3450"/>
        <v>12.799999999999997</v>
      </c>
      <c r="N389" s="49">
        <f t="shared" si="3450"/>
        <v>14.433333333333335</v>
      </c>
      <c r="O389" s="49">
        <f t="shared" si="3450"/>
        <v>13.499999999999995</v>
      </c>
      <c r="P389" s="49">
        <f t="shared" si="3450"/>
        <v>0</v>
      </c>
      <c r="Q389" s="49">
        <f t="shared" si="3450"/>
        <v>13.449999999999998</v>
      </c>
      <c r="R389" s="49">
        <f t="shared" si="3450"/>
        <v>12.8</v>
      </c>
      <c r="S389" s="49">
        <f t="shared" si="3450"/>
        <v>17.633333333333329</v>
      </c>
      <c r="T389" s="49">
        <f t="shared" si="3450"/>
        <v>13.583333333333336</v>
      </c>
      <c r="U389" s="49">
        <f t="shared" si="3450"/>
        <v>6.9166666666666661</v>
      </c>
      <c r="V389" s="49">
        <f>V388*24</f>
        <v>18.633333333333336</v>
      </c>
      <c r="W389" s="49">
        <f t="shared" ref="W389:AL389" si="3451">W388*24</f>
        <v>12.583333333333334</v>
      </c>
      <c r="X389" s="50">
        <f t="shared" si="3451"/>
        <v>13.100000000000001</v>
      </c>
      <c r="Y389" s="50">
        <f t="shared" si="3451"/>
        <v>13.750000000000002</v>
      </c>
      <c r="Z389" s="50">
        <f t="shared" si="3451"/>
        <v>12.85</v>
      </c>
      <c r="AA389" s="51">
        <f t="shared" si="3451"/>
        <v>0</v>
      </c>
      <c r="AB389" s="50">
        <f t="shared" si="3451"/>
        <v>0</v>
      </c>
      <c r="AC389" s="50">
        <f t="shared" si="3451"/>
        <v>0</v>
      </c>
      <c r="AD389" s="50">
        <f t="shared" si="3451"/>
        <v>0</v>
      </c>
      <c r="AE389" s="50">
        <f t="shared" si="3451"/>
        <v>0</v>
      </c>
      <c r="AF389" s="52">
        <f t="shared" si="3451"/>
        <v>0</v>
      </c>
      <c r="AG389" s="52">
        <f t="shared" si="3451"/>
        <v>0</v>
      </c>
      <c r="AH389" s="52">
        <f t="shared" si="3451"/>
        <v>0</v>
      </c>
      <c r="AI389" s="52">
        <f t="shared" si="3451"/>
        <v>0</v>
      </c>
      <c r="AJ389" s="52">
        <f t="shared" si="3451"/>
        <v>0</v>
      </c>
      <c r="AK389" s="52">
        <f t="shared" si="3451"/>
        <v>0</v>
      </c>
      <c r="AL389" s="52">
        <f t="shared" si="3451"/>
        <v>0</v>
      </c>
      <c r="AM389" s="30"/>
      <c r="AN389" s="30"/>
      <c r="AO389" s="30"/>
      <c r="AP389" s="30"/>
      <c r="AQ389" s="30"/>
      <c r="AR389" s="30"/>
      <c r="AS389" s="30"/>
      <c r="AT389" s="30"/>
      <c r="AU389" s="30"/>
      <c r="AV389" s="72"/>
    </row>
    <row r="390" spans="1:48" s="62" customFormat="1" x14ac:dyDescent="0.3">
      <c r="A390" s="53"/>
      <c r="B390" s="74"/>
      <c r="C390" s="75"/>
      <c r="D390" s="74"/>
      <c r="E390" s="76"/>
      <c r="F390" s="107"/>
      <c r="G390" s="56" t="s">
        <v>33</v>
      </c>
      <c r="H390" s="45" t="str">
        <f t="shared" ref="H390:AL390" si="3452">IF(H389&lt;=4,"Leave",IF(H389&lt;7,"1/2 Day","Full Day"))</f>
        <v>Full Day</v>
      </c>
      <c r="I390" s="45" t="str">
        <f t="shared" si="3452"/>
        <v>Full Day</v>
      </c>
      <c r="J390" s="45" t="str">
        <f t="shared" si="3452"/>
        <v>Full Day</v>
      </c>
      <c r="K390" s="45" t="str">
        <f t="shared" si="3452"/>
        <v>Full Day</v>
      </c>
      <c r="L390" s="45" t="str">
        <f t="shared" si="3452"/>
        <v>Full Day</v>
      </c>
      <c r="M390" s="45" t="str">
        <f t="shared" si="3452"/>
        <v>Full Day</v>
      </c>
      <c r="N390" s="45" t="str">
        <f t="shared" si="3452"/>
        <v>Full Day</v>
      </c>
      <c r="O390" s="45" t="str">
        <f t="shared" si="3452"/>
        <v>Full Day</v>
      </c>
      <c r="P390" s="45" t="str">
        <f t="shared" si="3452"/>
        <v>Leave</v>
      </c>
      <c r="Q390" s="45" t="str">
        <f t="shared" si="3452"/>
        <v>Full Day</v>
      </c>
      <c r="R390" s="45" t="str">
        <f t="shared" si="3452"/>
        <v>Full Day</v>
      </c>
      <c r="S390" s="45" t="str">
        <f t="shared" si="3452"/>
        <v>Full Day</v>
      </c>
      <c r="T390" s="45" t="str">
        <f t="shared" si="3452"/>
        <v>Full Day</v>
      </c>
      <c r="U390" s="45" t="str">
        <f t="shared" si="3452"/>
        <v>1/2 Day</v>
      </c>
      <c r="V390" s="45" t="str">
        <f t="shared" si="3452"/>
        <v>Full Day</v>
      </c>
      <c r="W390" s="45" t="str">
        <f t="shared" si="3452"/>
        <v>Full Day</v>
      </c>
      <c r="X390" s="45" t="str">
        <f t="shared" si="3452"/>
        <v>Full Day</v>
      </c>
      <c r="Y390" s="45" t="str">
        <f t="shared" si="3452"/>
        <v>Full Day</v>
      </c>
      <c r="Z390" s="45" t="str">
        <f t="shared" si="3452"/>
        <v>Full Day</v>
      </c>
      <c r="AA390" s="45" t="str">
        <f t="shared" si="3452"/>
        <v>Leave</v>
      </c>
      <c r="AB390" s="45" t="str">
        <f t="shared" si="3452"/>
        <v>Leave</v>
      </c>
      <c r="AC390" s="45" t="str">
        <f t="shared" si="3452"/>
        <v>Leave</v>
      </c>
      <c r="AD390" s="45" t="str">
        <f t="shared" si="3452"/>
        <v>Leave</v>
      </c>
      <c r="AE390" s="45" t="str">
        <f t="shared" si="3452"/>
        <v>Leave</v>
      </c>
      <c r="AF390" s="45" t="str">
        <f t="shared" si="3452"/>
        <v>Leave</v>
      </c>
      <c r="AG390" s="45" t="str">
        <f t="shared" si="3452"/>
        <v>Leave</v>
      </c>
      <c r="AH390" s="45" t="str">
        <f t="shared" si="3452"/>
        <v>Leave</v>
      </c>
      <c r="AI390" s="45" t="str">
        <f t="shared" si="3452"/>
        <v>Leave</v>
      </c>
      <c r="AJ390" s="46" t="str">
        <f t="shared" si="3452"/>
        <v>Leave</v>
      </c>
      <c r="AK390" s="46" t="str">
        <f t="shared" si="3452"/>
        <v>Leave</v>
      </c>
      <c r="AL390" s="46" t="str">
        <f t="shared" si="3452"/>
        <v>Leave</v>
      </c>
      <c r="AM390" s="40">
        <f>COUNTIF(H390:AI390,"Full Day")</f>
        <v>17</v>
      </c>
      <c r="AN390" s="40">
        <f>COUNTIF(H390:AI390,"Off")</f>
        <v>0</v>
      </c>
      <c r="AO390" s="40">
        <f>COUNTIF(H390:AL390,"Leave")</f>
        <v>13</v>
      </c>
      <c r="AP390" s="40"/>
      <c r="AQ390" s="40"/>
      <c r="AR390" s="40"/>
      <c r="AS390" s="40"/>
      <c r="AT390" s="40"/>
      <c r="AU390" s="40"/>
      <c r="AV390" s="78"/>
    </row>
    <row r="391" spans="1:48" x14ac:dyDescent="0.3">
      <c r="A391" s="18">
        <f>+A370+1</f>
        <v>44</v>
      </c>
      <c r="B391" s="65" t="s">
        <v>211</v>
      </c>
      <c r="C391" s="66"/>
      <c r="D391" s="67" t="s">
        <v>125</v>
      </c>
      <c r="E391" s="71"/>
      <c r="F391" s="105">
        <v>44268</v>
      </c>
      <c r="G391" s="23" t="s">
        <v>29</v>
      </c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>
        <v>0.55555555555555558</v>
      </c>
      <c r="U391" s="24">
        <v>0.5</v>
      </c>
      <c r="V391" s="25">
        <v>0.26250000000000001</v>
      </c>
      <c r="W391" s="26">
        <v>0.29166666666666669</v>
      </c>
      <c r="X391" s="26">
        <v>0.54375000000000007</v>
      </c>
      <c r="Y391" s="26">
        <v>0.54305555555555551</v>
      </c>
      <c r="Z391" s="25">
        <v>0.54861111111111105</v>
      </c>
      <c r="AA391" s="27"/>
      <c r="AB391" s="25"/>
      <c r="AC391" s="25"/>
      <c r="AD391" s="28"/>
      <c r="AE391" s="28"/>
      <c r="AF391" s="29"/>
      <c r="AG391" s="24"/>
      <c r="AH391" s="29"/>
      <c r="AI391" s="29"/>
      <c r="AJ391" s="29"/>
      <c r="AK391" s="24"/>
      <c r="AL391" s="29"/>
      <c r="AM391" s="30"/>
      <c r="AN391" s="30"/>
      <c r="AO391" s="30"/>
      <c r="AP391" s="30"/>
      <c r="AQ391" s="30"/>
      <c r="AR391" s="30"/>
      <c r="AS391" s="30"/>
      <c r="AT391" s="30"/>
      <c r="AU391" s="30"/>
      <c r="AV391" s="32"/>
    </row>
    <row r="392" spans="1:48" x14ac:dyDescent="0.3">
      <c r="A392" s="18"/>
      <c r="B392" s="70"/>
      <c r="C392" s="66"/>
      <c r="D392" s="67"/>
      <c r="E392" s="71"/>
      <c r="F392" s="105"/>
      <c r="G392" s="23" t="s">
        <v>30</v>
      </c>
      <c r="H392" s="33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>
        <v>1.0354166666666667</v>
      </c>
      <c r="U392" s="24">
        <v>1.0173611111111112</v>
      </c>
      <c r="V392" s="25">
        <v>0.58472222222222225</v>
      </c>
      <c r="W392" s="26">
        <v>0.57638888888888895</v>
      </c>
      <c r="X392" s="26">
        <v>1.007638888888889</v>
      </c>
      <c r="Y392" s="26">
        <v>1.0020833333333334</v>
      </c>
      <c r="Z392" s="25">
        <v>1.0069444444444444</v>
      </c>
      <c r="AA392" s="27"/>
      <c r="AB392" s="25"/>
      <c r="AC392" s="25"/>
      <c r="AD392" s="28"/>
      <c r="AE392" s="26"/>
      <c r="AF392" s="29"/>
      <c r="AG392" s="26"/>
      <c r="AH392" s="29"/>
      <c r="AI392" s="29"/>
      <c r="AJ392" s="26"/>
      <c r="AK392" s="26"/>
      <c r="AL392" s="29"/>
      <c r="AM392" s="30"/>
      <c r="AN392" s="30"/>
      <c r="AO392" s="30"/>
      <c r="AP392" s="30"/>
      <c r="AQ392" s="30"/>
      <c r="AR392" s="30"/>
      <c r="AS392" s="30"/>
      <c r="AT392" s="30"/>
      <c r="AU392" s="30"/>
      <c r="AV392" s="32"/>
    </row>
    <row r="393" spans="1:48" x14ac:dyDescent="0.3">
      <c r="A393" s="18"/>
      <c r="B393" s="70"/>
      <c r="C393" s="66"/>
      <c r="D393" s="67"/>
      <c r="E393" s="71"/>
      <c r="F393" s="105"/>
      <c r="G393" s="23" t="s">
        <v>29</v>
      </c>
      <c r="H393" s="35"/>
      <c r="I393" s="24"/>
      <c r="J393" s="24"/>
      <c r="K393" s="24"/>
      <c r="L393" s="35"/>
      <c r="M393" s="35"/>
      <c r="N393" s="35"/>
      <c r="O393" s="36"/>
      <c r="P393" s="36"/>
      <c r="Q393" s="36"/>
      <c r="R393" s="36"/>
      <c r="S393" s="36"/>
      <c r="T393" s="36"/>
      <c r="U393" s="36"/>
      <c r="V393" s="37">
        <v>0.77083333333333337</v>
      </c>
      <c r="W393" s="37">
        <v>0.79166666666666663</v>
      </c>
      <c r="X393" s="36"/>
      <c r="Y393" s="36"/>
      <c r="Z393" s="26"/>
      <c r="AA393" s="39"/>
      <c r="AB393" s="40"/>
      <c r="AC393" s="40"/>
      <c r="AD393" s="40"/>
      <c r="AE393" s="40"/>
      <c r="AF393" s="41"/>
      <c r="AG393" s="40"/>
      <c r="AH393" s="41"/>
      <c r="AI393" s="41"/>
      <c r="AJ393" s="41"/>
      <c r="AK393" s="40"/>
      <c r="AL393" s="41"/>
      <c r="AM393" s="30"/>
      <c r="AN393" s="30"/>
      <c r="AO393" s="30"/>
      <c r="AP393" s="30"/>
      <c r="AQ393" s="30"/>
      <c r="AR393" s="30"/>
      <c r="AS393" s="30"/>
      <c r="AT393" s="30"/>
      <c r="AU393" s="30"/>
      <c r="AV393" s="32"/>
    </row>
    <row r="394" spans="1:48" x14ac:dyDescent="0.3">
      <c r="A394" s="18"/>
      <c r="B394" s="70"/>
      <c r="C394" s="66"/>
      <c r="D394" s="67"/>
      <c r="E394" s="71"/>
      <c r="F394" s="105"/>
      <c r="G394" s="23" t="s">
        <v>30</v>
      </c>
      <c r="H394" s="218"/>
      <c r="I394" s="24"/>
      <c r="J394" s="24"/>
      <c r="K394" s="35"/>
      <c r="L394" s="218"/>
      <c r="M394" s="218"/>
      <c r="N394" s="218"/>
      <c r="O394" s="36"/>
      <c r="P394" s="36"/>
      <c r="Q394" s="36"/>
      <c r="R394" s="36"/>
      <c r="S394" s="36"/>
      <c r="T394" s="36"/>
      <c r="U394" s="36"/>
      <c r="V394" s="35">
        <v>0.97291666666666676</v>
      </c>
      <c r="W394" s="218">
        <v>1.0131944444444445</v>
      </c>
      <c r="X394" s="36"/>
      <c r="Y394" s="36"/>
      <c r="Z394" s="26"/>
      <c r="AA394" s="42"/>
      <c r="AB394" s="26"/>
      <c r="AC394" s="40"/>
      <c r="AD394" s="40"/>
      <c r="AE394" s="40"/>
      <c r="AF394" s="41"/>
      <c r="AG394" s="43"/>
      <c r="AH394" s="41"/>
      <c r="AI394" s="41"/>
      <c r="AJ394" s="41"/>
      <c r="AK394" s="43"/>
      <c r="AL394" s="41"/>
      <c r="AM394" s="30"/>
      <c r="AN394" s="30"/>
      <c r="AO394" s="30"/>
      <c r="AP394" s="30"/>
      <c r="AQ394" s="30"/>
      <c r="AR394" s="30"/>
      <c r="AS394" s="30"/>
      <c r="AT394" s="30"/>
      <c r="AU394" s="30"/>
      <c r="AV394" s="32"/>
    </row>
    <row r="395" spans="1:48" x14ac:dyDescent="0.3">
      <c r="A395" s="18"/>
      <c r="B395" s="70"/>
      <c r="C395" s="66"/>
      <c r="D395" s="67"/>
      <c r="E395" s="71"/>
      <c r="F395" s="105"/>
      <c r="G395" s="44" t="s">
        <v>31</v>
      </c>
      <c r="H395" s="45">
        <f>(H392-H391)+(H394-H393)</f>
        <v>0</v>
      </c>
      <c r="I395" s="45">
        <f t="shared" ref="I395:AL395" si="3453">(I392-I391)+(I394-I393)</f>
        <v>0</v>
      </c>
      <c r="J395" s="45">
        <f t="shared" si="3453"/>
        <v>0</v>
      </c>
      <c r="K395" s="45">
        <f t="shared" si="3453"/>
        <v>0</v>
      </c>
      <c r="L395" s="45">
        <f t="shared" si="3453"/>
        <v>0</v>
      </c>
      <c r="M395" s="45">
        <f t="shared" si="3453"/>
        <v>0</v>
      </c>
      <c r="N395" s="45">
        <f t="shared" si="3453"/>
        <v>0</v>
      </c>
      <c r="O395" s="45">
        <f t="shared" si="3453"/>
        <v>0</v>
      </c>
      <c r="P395" s="45">
        <f t="shared" si="3453"/>
        <v>0</v>
      </c>
      <c r="Q395" s="45">
        <f t="shared" si="3453"/>
        <v>0</v>
      </c>
      <c r="R395" s="45">
        <f t="shared" si="3453"/>
        <v>0</v>
      </c>
      <c r="S395" s="45">
        <f t="shared" si="3453"/>
        <v>0</v>
      </c>
      <c r="T395" s="45">
        <f t="shared" si="3453"/>
        <v>0.47986111111111107</v>
      </c>
      <c r="U395" s="45">
        <f t="shared" si="3453"/>
        <v>0.51736111111111116</v>
      </c>
      <c r="V395" s="45">
        <f t="shared" si="3453"/>
        <v>0.52430555555555558</v>
      </c>
      <c r="W395" s="45">
        <f t="shared" si="3453"/>
        <v>0.50625000000000009</v>
      </c>
      <c r="X395" s="45">
        <f t="shared" si="3453"/>
        <v>0.46388888888888891</v>
      </c>
      <c r="Y395" s="45">
        <f t="shared" si="3453"/>
        <v>0.45902777777777792</v>
      </c>
      <c r="Z395" s="45">
        <f t="shared" si="3453"/>
        <v>0.45833333333333337</v>
      </c>
      <c r="AA395" s="45">
        <f t="shared" si="3453"/>
        <v>0</v>
      </c>
      <c r="AB395" s="45">
        <f t="shared" si="3453"/>
        <v>0</v>
      </c>
      <c r="AC395" s="45">
        <f t="shared" si="3453"/>
        <v>0</v>
      </c>
      <c r="AD395" s="45">
        <f t="shared" si="3453"/>
        <v>0</v>
      </c>
      <c r="AE395" s="45">
        <f t="shared" si="3453"/>
        <v>0</v>
      </c>
      <c r="AF395" s="45">
        <f t="shared" si="3453"/>
        <v>0</v>
      </c>
      <c r="AG395" s="45">
        <f t="shared" si="3453"/>
        <v>0</v>
      </c>
      <c r="AH395" s="45">
        <f t="shared" si="3453"/>
        <v>0</v>
      </c>
      <c r="AI395" s="45">
        <f t="shared" si="3453"/>
        <v>0</v>
      </c>
      <c r="AJ395" s="45">
        <f t="shared" si="3453"/>
        <v>0</v>
      </c>
      <c r="AK395" s="45">
        <f t="shared" si="3453"/>
        <v>0</v>
      </c>
      <c r="AL395" s="45">
        <f t="shared" si="3453"/>
        <v>0</v>
      </c>
      <c r="AM395" s="30"/>
      <c r="AN395" s="30"/>
      <c r="AO395" s="30"/>
      <c r="AP395" s="30"/>
      <c r="AQ395" s="30"/>
      <c r="AR395" s="30"/>
      <c r="AS395" s="30"/>
      <c r="AT395" s="30"/>
      <c r="AU395" s="30"/>
      <c r="AV395" s="32"/>
    </row>
    <row r="396" spans="1:48" x14ac:dyDescent="0.3">
      <c r="A396" s="18"/>
      <c r="B396" s="21"/>
      <c r="C396" s="73"/>
      <c r="D396" s="21"/>
      <c r="E396" s="71"/>
      <c r="F396" s="105"/>
      <c r="G396" s="44" t="s">
        <v>32</v>
      </c>
      <c r="H396" s="49">
        <f>H395*24</f>
        <v>0</v>
      </c>
      <c r="I396" s="49">
        <f t="shared" ref="I396:AL396" si="3454">I395*24</f>
        <v>0</v>
      </c>
      <c r="J396" s="49">
        <f t="shared" si="3454"/>
        <v>0</v>
      </c>
      <c r="K396" s="49">
        <f t="shared" si="3454"/>
        <v>0</v>
      </c>
      <c r="L396" s="49">
        <f t="shared" si="3454"/>
        <v>0</v>
      </c>
      <c r="M396" s="49">
        <f t="shared" si="3454"/>
        <v>0</v>
      </c>
      <c r="N396" s="49">
        <f t="shared" si="3454"/>
        <v>0</v>
      </c>
      <c r="O396" s="49">
        <f t="shared" si="3454"/>
        <v>0</v>
      </c>
      <c r="P396" s="49">
        <f t="shared" si="3454"/>
        <v>0</v>
      </c>
      <c r="Q396" s="49">
        <f t="shared" si="3454"/>
        <v>0</v>
      </c>
      <c r="R396" s="49">
        <f t="shared" si="3454"/>
        <v>0</v>
      </c>
      <c r="S396" s="49">
        <f t="shared" si="3454"/>
        <v>0</v>
      </c>
      <c r="T396" s="49">
        <f t="shared" si="3454"/>
        <v>11.516666666666666</v>
      </c>
      <c r="U396" s="49">
        <f t="shared" si="3454"/>
        <v>12.416666666666668</v>
      </c>
      <c r="V396" s="49">
        <f t="shared" si="3454"/>
        <v>12.583333333333334</v>
      </c>
      <c r="W396" s="49">
        <f t="shared" si="3454"/>
        <v>12.150000000000002</v>
      </c>
      <c r="X396" s="49">
        <f t="shared" si="3454"/>
        <v>11.133333333333333</v>
      </c>
      <c r="Y396" s="49">
        <f t="shared" si="3454"/>
        <v>11.016666666666669</v>
      </c>
      <c r="Z396" s="49">
        <f t="shared" si="3454"/>
        <v>11</v>
      </c>
      <c r="AA396" s="49">
        <f t="shared" si="3454"/>
        <v>0</v>
      </c>
      <c r="AB396" s="49">
        <f t="shared" si="3454"/>
        <v>0</v>
      </c>
      <c r="AC396" s="49">
        <f t="shared" si="3454"/>
        <v>0</v>
      </c>
      <c r="AD396" s="49">
        <f t="shared" si="3454"/>
        <v>0</v>
      </c>
      <c r="AE396" s="49">
        <f t="shared" si="3454"/>
        <v>0</v>
      </c>
      <c r="AF396" s="49">
        <f t="shared" si="3454"/>
        <v>0</v>
      </c>
      <c r="AG396" s="49">
        <f t="shared" si="3454"/>
        <v>0</v>
      </c>
      <c r="AH396" s="49">
        <f t="shared" si="3454"/>
        <v>0</v>
      </c>
      <c r="AI396" s="49">
        <f t="shared" si="3454"/>
        <v>0</v>
      </c>
      <c r="AJ396" s="49">
        <f t="shared" si="3454"/>
        <v>0</v>
      </c>
      <c r="AK396" s="49">
        <f t="shared" si="3454"/>
        <v>0</v>
      </c>
      <c r="AL396" s="49">
        <f t="shared" si="3454"/>
        <v>0</v>
      </c>
      <c r="AM396" s="30"/>
      <c r="AN396" s="30"/>
      <c r="AO396" s="30"/>
      <c r="AP396" s="30"/>
      <c r="AQ396" s="30"/>
      <c r="AR396" s="30"/>
      <c r="AS396" s="30"/>
      <c r="AT396" s="30"/>
      <c r="AU396" s="30"/>
      <c r="AV396" s="32"/>
    </row>
    <row r="397" spans="1:48" s="62" customFormat="1" x14ac:dyDescent="0.3">
      <c r="A397" s="53"/>
      <c r="B397" s="74"/>
      <c r="C397" s="75"/>
      <c r="D397" s="74"/>
      <c r="E397" s="76"/>
      <c r="F397" s="107"/>
      <c r="G397" s="56" t="s">
        <v>33</v>
      </c>
      <c r="H397" s="45" t="str">
        <f>IF(H396&lt;=4,"Leave",IF(H396&lt;7,"1/2 Day","Full Day"))</f>
        <v>Leave</v>
      </c>
      <c r="I397" s="45" t="str">
        <f t="shared" ref="I397:AL397" si="3455">IF(I396&lt;=4,"Leave",IF(I396&lt;7,"1/2 Day","Full Day"))</f>
        <v>Leave</v>
      </c>
      <c r="J397" s="45" t="str">
        <f t="shared" si="3455"/>
        <v>Leave</v>
      </c>
      <c r="K397" s="45" t="str">
        <f t="shared" si="3455"/>
        <v>Leave</v>
      </c>
      <c r="L397" s="45" t="str">
        <f t="shared" si="3455"/>
        <v>Leave</v>
      </c>
      <c r="M397" s="45" t="str">
        <f t="shared" si="3455"/>
        <v>Leave</v>
      </c>
      <c r="N397" s="45" t="str">
        <f t="shared" si="3455"/>
        <v>Leave</v>
      </c>
      <c r="O397" s="45" t="str">
        <f t="shared" si="3455"/>
        <v>Leave</v>
      </c>
      <c r="P397" s="45" t="str">
        <f t="shared" si="3455"/>
        <v>Leave</v>
      </c>
      <c r="Q397" s="45" t="str">
        <f t="shared" si="3455"/>
        <v>Leave</v>
      </c>
      <c r="R397" s="45" t="str">
        <f t="shared" si="3455"/>
        <v>Leave</v>
      </c>
      <c r="S397" s="45" t="str">
        <f t="shared" si="3455"/>
        <v>Leave</v>
      </c>
      <c r="T397" s="45" t="str">
        <f t="shared" si="3455"/>
        <v>Full Day</v>
      </c>
      <c r="U397" s="45" t="str">
        <f t="shared" si="3455"/>
        <v>Full Day</v>
      </c>
      <c r="V397" s="45" t="str">
        <f t="shared" si="3455"/>
        <v>Full Day</v>
      </c>
      <c r="W397" s="45" t="str">
        <f t="shared" si="3455"/>
        <v>Full Day</v>
      </c>
      <c r="X397" s="45" t="str">
        <f t="shared" si="3455"/>
        <v>Full Day</v>
      </c>
      <c r="Y397" s="45" t="str">
        <f t="shared" si="3455"/>
        <v>Full Day</v>
      </c>
      <c r="Z397" s="45" t="str">
        <f t="shared" si="3455"/>
        <v>Full Day</v>
      </c>
      <c r="AA397" s="45" t="str">
        <f t="shared" si="3455"/>
        <v>Leave</v>
      </c>
      <c r="AB397" s="45" t="str">
        <f t="shared" si="3455"/>
        <v>Leave</v>
      </c>
      <c r="AC397" s="45" t="str">
        <f t="shared" si="3455"/>
        <v>Leave</v>
      </c>
      <c r="AD397" s="45" t="str">
        <f t="shared" si="3455"/>
        <v>Leave</v>
      </c>
      <c r="AE397" s="45" t="str">
        <f t="shared" si="3455"/>
        <v>Leave</v>
      </c>
      <c r="AF397" s="45" t="str">
        <f t="shared" si="3455"/>
        <v>Leave</v>
      </c>
      <c r="AG397" s="45" t="str">
        <f t="shared" si="3455"/>
        <v>Leave</v>
      </c>
      <c r="AH397" s="45" t="str">
        <f t="shared" si="3455"/>
        <v>Leave</v>
      </c>
      <c r="AI397" s="45" t="str">
        <f t="shared" si="3455"/>
        <v>Leave</v>
      </c>
      <c r="AJ397" s="45" t="str">
        <f t="shared" si="3455"/>
        <v>Leave</v>
      </c>
      <c r="AK397" s="45" t="str">
        <f t="shared" si="3455"/>
        <v>Leave</v>
      </c>
      <c r="AL397" s="45" t="str">
        <f t="shared" si="3455"/>
        <v>Leave</v>
      </c>
      <c r="AM397" s="40">
        <f>COUNTIF(H397:AI397,"Full Day")</f>
        <v>7</v>
      </c>
      <c r="AN397" s="40">
        <f>COUNTIF(H397:AI397,"Off")</f>
        <v>0</v>
      </c>
      <c r="AO397" s="40">
        <f>COUNTIF(H397:AL397,"Leave")</f>
        <v>24</v>
      </c>
      <c r="AP397" s="40"/>
      <c r="AQ397" s="40"/>
      <c r="AR397" s="40"/>
      <c r="AS397" s="40"/>
      <c r="AT397" s="40"/>
      <c r="AU397" s="40"/>
      <c r="AV397" s="78"/>
    </row>
    <row r="398" spans="1:48" x14ac:dyDescent="0.3">
      <c r="A398" s="18">
        <f>+A377+1</f>
        <v>45</v>
      </c>
      <c r="B398" s="65" t="s">
        <v>207</v>
      </c>
      <c r="C398" s="66"/>
      <c r="D398" s="67" t="s">
        <v>125</v>
      </c>
      <c r="E398" s="71"/>
      <c r="F398" s="105">
        <v>44268</v>
      </c>
      <c r="G398" s="23" t="s">
        <v>29</v>
      </c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>
        <v>0.55555555555555558</v>
      </c>
      <c r="U398" s="24">
        <v>0.5</v>
      </c>
      <c r="V398" s="25">
        <v>0.46180555555555558</v>
      </c>
      <c r="W398" s="26">
        <v>0.29166666666666669</v>
      </c>
      <c r="X398" s="26">
        <v>0.29166666666666669</v>
      </c>
      <c r="Y398" s="26">
        <v>0.29652777777777778</v>
      </c>
      <c r="Z398" s="25">
        <v>0.54861111111111105</v>
      </c>
      <c r="AA398" s="27"/>
      <c r="AB398" s="25"/>
      <c r="AC398" s="25"/>
      <c r="AD398" s="28"/>
      <c r="AE398" s="28"/>
      <c r="AF398" s="29"/>
      <c r="AG398" s="24"/>
      <c r="AH398" s="29"/>
      <c r="AI398" s="29"/>
      <c r="AJ398" s="29"/>
      <c r="AK398" s="24"/>
      <c r="AL398" s="29"/>
      <c r="AM398" s="30"/>
      <c r="AN398" s="30"/>
      <c r="AO398" s="30"/>
      <c r="AP398" s="30"/>
      <c r="AQ398" s="30"/>
      <c r="AR398" s="30"/>
      <c r="AS398" s="30"/>
      <c r="AT398" s="30"/>
      <c r="AU398" s="30"/>
      <c r="AV398" s="32"/>
    </row>
    <row r="399" spans="1:48" x14ac:dyDescent="0.3">
      <c r="A399" s="18"/>
      <c r="B399" s="70"/>
      <c r="C399" s="66"/>
      <c r="D399" s="67"/>
      <c r="E399" s="71"/>
      <c r="F399" s="105"/>
      <c r="G399" s="23" t="s">
        <v>30</v>
      </c>
      <c r="H399" s="33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>
        <v>1.0354166666666667</v>
      </c>
      <c r="U399" s="24">
        <v>1.10625</v>
      </c>
      <c r="V399" s="25">
        <v>0.99236111111111114</v>
      </c>
      <c r="W399" s="26">
        <v>0.57638888888888895</v>
      </c>
      <c r="X399" s="26">
        <v>0.5708333333333333</v>
      </c>
      <c r="Y399" s="26">
        <v>0.58333333333333337</v>
      </c>
      <c r="Z399" s="25">
        <v>1.0069444444444444</v>
      </c>
      <c r="AA399" s="27"/>
      <c r="AB399" s="25"/>
      <c r="AC399" s="25"/>
      <c r="AD399" s="28"/>
      <c r="AE399" s="26"/>
      <c r="AF399" s="29"/>
      <c r="AG399" s="26"/>
      <c r="AH399" s="29"/>
      <c r="AI399" s="29"/>
      <c r="AJ399" s="26"/>
      <c r="AK399" s="26"/>
      <c r="AL399" s="29"/>
      <c r="AM399" s="30"/>
      <c r="AN399" s="30"/>
      <c r="AO399" s="30"/>
      <c r="AP399" s="30"/>
      <c r="AQ399" s="30"/>
      <c r="AR399" s="30"/>
      <c r="AS399" s="30"/>
      <c r="AT399" s="30"/>
      <c r="AU399" s="30"/>
      <c r="AV399" s="32"/>
    </row>
    <row r="400" spans="1:48" x14ac:dyDescent="0.3">
      <c r="A400" s="18"/>
      <c r="B400" s="70"/>
      <c r="C400" s="66"/>
      <c r="D400" s="67"/>
      <c r="E400" s="71"/>
      <c r="F400" s="105"/>
      <c r="G400" s="23" t="s">
        <v>29</v>
      </c>
      <c r="H400" s="35"/>
      <c r="I400" s="24"/>
      <c r="J400" s="24"/>
      <c r="K400" s="24"/>
      <c r="L400" s="35"/>
      <c r="M400" s="35"/>
      <c r="N400" s="35"/>
      <c r="O400" s="36"/>
      <c r="P400" s="36"/>
      <c r="Q400" s="36"/>
      <c r="R400" s="36"/>
      <c r="S400" s="36"/>
      <c r="T400" s="36"/>
      <c r="U400" s="36"/>
      <c r="V400" s="37"/>
      <c r="W400" s="37">
        <v>0.79166666666666663</v>
      </c>
      <c r="X400" s="35">
        <v>0.7944444444444444</v>
      </c>
      <c r="Y400" s="35">
        <v>0.78888888888888886</v>
      </c>
      <c r="Z400" s="26"/>
      <c r="AA400" s="39"/>
      <c r="AB400" s="40"/>
      <c r="AC400" s="40"/>
      <c r="AD400" s="40"/>
      <c r="AE400" s="40"/>
      <c r="AF400" s="41"/>
      <c r="AG400" s="40"/>
      <c r="AH400" s="41"/>
      <c r="AI400" s="41"/>
      <c r="AJ400" s="41"/>
      <c r="AK400" s="40"/>
      <c r="AL400" s="41"/>
      <c r="AM400" s="30"/>
      <c r="AN400" s="30"/>
      <c r="AO400" s="30"/>
      <c r="AP400" s="30"/>
      <c r="AQ400" s="30"/>
      <c r="AR400" s="30"/>
      <c r="AS400" s="30"/>
      <c r="AT400" s="30"/>
      <c r="AU400" s="30"/>
      <c r="AV400" s="32"/>
    </row>
    <row r="401" spans="1:48" x14ac:dyDescent="0.3">
      <c r="A401" s="18"/>
      <c r="B401" s="70"/>
      <c r="C401" s="66"/>
      <c r="D401" s="67"/>
      <c r="E401" s="71"/>
      <c r="F401" s="105"/>
      <c r="G401" s="23" t="s">
        <v>30</v>
      </c>
      <c r="H401" s="218"/>
      <c r="I401" s="24"/>
      <c r="J401" s="24"/>
      <c r="K401" s="35"/>
      <c r="L401" s="218"/>
      <c r="M401" s="218"/>
      <c r="N401" s="218"/>
      <c r="O401" s="36"/>
      <c r="P401" s="36"/>
      <c r="Q401" s="36"/>
      <c r="R401" s="36"/>
      <c r="S401" s="36"/>
      <c r="T401" s="36"/>
      <c r="U401" s="36"/>
      <c r="V401" s="35"/>
      <c r="W401" s="218">
        <v>1.0131944444444445</v>
      </c>
      <c r="X401" s="218">
        <v>1.0208333333333333</v>
      </c>
      <c r="Y401" s="35">
        <v>0.99305555555555547</v>
      </c>
      <c r="Z401" s="26"/>
      <c r="AA401" s="42"/>
      <c r="AB401" s="26"/>
      <c r="AC401" s="40"/>
      <c r="AD401" s="40"/>
      <c r="AE401" s="40"/>
      <c r="AF401" s="41"/>
      <c r="AG401" s="43"/>
      <c r="AH401" s="41"/>
      <c r="AI401" s="41"/>
      <c r="AJ401" s="41"/>
      <c r="AK401" s="43"/>
      <c r="AL401" s="41"/>
      <c r="AM401" s="30"/>
      <c r="AN401" s="30"/>
      <c r="AO401" s="30"/>
      <c r="AP401" s="30"/>
      <c r="AQ401" s="30"/>
      <c r="AR401" s="30"/>
      <c r="AS401" s="30"/>
      <c r="AT401" s="30"/>
      <c r="AU401" s="30"/>
      <c r="AV401" s="32"/>
    </row>
    <row r="402" spans="1:48" x14ac:dyDescent="0.3">
      <c r="A402" s="18"/>
      <c r="B402" s="70"/>
      <c r="C402" s="66"/>
      <c r="D402" s="67"/>
      <c r="E402" s="71"/>
      <c r="F402" s="105"/>
      <c r="G402" s="44" t="s">
        <v>31</v>
      </c>
      <c r="H402" s="45">
        <f>(H399-H398)+(H401-H400)</f>
        <v>0</v>
      </c>
      <c r="I402" s="45">
        <f t="shared" ref="I402:AL402" si="3456">(I399-I398)+(I401-I400)</f>
        <v>0</v>
      </c>
      <c r="J402" s="45">
        <f t="shared" si="3456"/>
        <v>0</v>
      </c>
      <c r="K402" s="45">
        <f t="shared" si="3456"/>
        <v>0</v>
      </c>
      <c r="L402" s="45">
        <f t="shared" si="3456"/>
        <v>0</v>
      </c>
      <c r="M402" s="45">
        <f t="shared" si="3456"/>
        <v>0</v>
      </c>
      <c r="N402" s="45">
        <f t="shared" si="3456"/>
        <v>0</v>
      </c>
      <c r="O402" s="45">
        <f t="shared" si="3456"/>
        <v>0</v>
      </c>
      <c r="P402" s="45">
        <f t="shared" si="3456"/>
        <v>0</v>
      </c>
      <c r="Q402" s="45">
        <f t="shared" si="3456"/>
        <v>0</v>
      </c>
      <c r="R402" s="45">
        <f t="shared" si="3456"/>
        <v>0</v>
      </c>
      <c r="S402" s="45">
        <f t="shared" si="3456"/>
        <v>0</v>
      </c>
      <c r="T402" s="45">
        <f t="shared" si="3456"/>
        <v>0.47986111111111107</v>
      </c>
      <c r="U402" s="45">
        <f t="shared" si="3456"/>
        <v>0.60624999999999996</v>
      </c>
      <c r="V402" s="45">
        <f t="shared" si="3456"/>
        <v>0.53055555555555556</v>
      </c>
      <c r="W402" s="45">
        <f t="shared" si="3456"/>
        <v>0.50625000000000009</v>
      </c>
      <c r="X402" s="45">
        <f t="shared" si="3456"/>
        <v>0.50555555555555554</v>
      </c>
      <c r="Y402" s="45">
        <f t="shared" si="3456"/>
        <v>0.4909722222222222</v>
      </c>
      <c r="Z402" s="45">
        <f t="shared" si="3456"/>
        <v>0.45833333333333337</v>
      </c>
      <c r="AA402" s="45">
        <f t="shared" si="3456"/>
        <v>0</v>
      </c>
      <c r="AB402" s="45">
        <f t="shared" si="3456"/>
        <v>0</v>
      </c>
      <c r="AC402" s="45">
        <f t="shared" si="3456"/>
        <v>0</v>
      </c>
      <c r="AD402" s="45">
        <f t="shared" si="3456"/>
        <v>0</v>
      </c>
      <c r="AE402" s="45">
        <f t="shared" si="3456"/>
        <v>0</v>
      </c>
      <c r="AF402" s="45">
        <f t="shared" si="3456"/>
        <v>0</v>
      </c>
      <c r="AG402" s="45">
        <f t="shared" si="3456"/>
        <v>0</v>
      </c>
      <c r="AH402" s="45">
        <f t="shared" si="3456"/>
        <v>0</v>
      </c>
      <c r="AI402" s="45">
        <f t="shared" si="3456"/>
        <v>0</v>
      </c>
      <c r="AJ402" s="45">
        <f t="shared" si="3456"/>
        <v>0</v>
      </c>
      <c r="AK402" s="45">
        <f t="shared" si="3456"/>
        <v>0</v>
      </c>
      <c r="AL402" s="45">
        <f t="shared" si="3456"/>
        <v>0</v>
      </c>
      <c r="AM402" s="30"/>
      <c r="AN402" s="30"/>
      <c r="AO402" s="30"/>
      <c r="AP402" s="30"/>
      <c r="AQ402" s="30"/>
      <c r="AR402" s="30"/>
      <c r="AS402" s="30"/>
      <c r="AT402" s="30"/>
      <c r="AU402" s="30"/>
      <c r="AV402" s="32"/>
    </row>
    <row r="403" spans="1:48" x14ac:dyDescent="0.3">
      <c r="A403" s="18"/>
      <c r="B403" s="21"/>
      <c r="C403" s="73"/>
      <c r="D403" s="21"/>
      <c r="E403" s="71"/>
      <c r="F403" s="105"/>
      <c r="G403" s="44" t="s">
        <v>32</v>
      </c>
      <c r="H403" s="49">
        <f>H402*24</f>
        <v>0</v>
      </c>
      <c r="I403" s="49">
        <f t="shared" ref="I403:AL403" si="3457">I402*24</f>
        <v>0</v>
      </c>
      <c r="J403" s="49">
        <f t="shared" si="3457"/>
        <v>0</v>
      </c>
      <c r="K403" s="49">
        <f t="shared" si="3457"/>
        <v>0</v>
      </c>
      <c r="L403" s="49">
        <f t="shared" si="3457"/>
        <v>0</v>
      </c>
      <c r="M403" s="49">
        <f t="shared" si="3457"/>
        <v>0</v>
      </c>
      <c r="N403" s="49">
        <f t="shared" si="3457"/>
        <v>0</v>
      </c>
      <c r="O403" s="49">
        <f t="shared" si="3457"/>
        <v>0</v>
      </c>
      <c r="P403" s="49">
        <f t="shared" si="3457"/>
        <v>0</v>
      </c>
      <c r="Q403" s="49">
        <f t="shared" si="3457"/>
        <v>0</v>
      </c>
      <c r="R403" s="49">
        <f t="shared" si="3457"/>
        <v>0</v>
      </c>
      <c r="S403" s="49">
        <f t="shared" si="3457"/>
        <v>0</v>
      </c>
      <c r="T403" s="49">
        <f t="shared" si="3457"/>
        <v>11.516666666666666</v>
      </c>
      <c r="U403" s="49">
        <f t="shared" si="3457"/>
        <v>14.549999999999999</v>
      </c>
      <c r="V403" s="49">
        <f t="shared" si="3457"/>
        <v>12.733333333333334</v>
      </c>
      <c r="W403" s="49">
        <f t="shared" si="3457"/>
        <v>12.150000000000002</v>
      </c>
      <c r="X403" s="49">
        <f t="shared" si="3457"/>
        <v>12.133333333333333</v>
      </c>
      <c r="Y403" s="49">
        <f t="shared" si="3457"/>
        <v>11.783333333333333</v>
      </c>
      <c r="Z403" s="49">
        <f t="shared" si="3457"/>
        <v>11</v>
      </c>
      <c r="AA403" s="49">
        <f t="shared" si="3457"/>
        <v>0</v>
      </c>
      <c r="AB403" s="49">
        <f t="shared" si="3457"/>
        <v>0</v>
      </c>
      <c r="AC403" s="49">
        <f t="shared" si="3457"/>
        <v>0</v>
      </c>
      <c r="AD403" s="49">
        <f t="shared" si="3457"/>
        <v>0</v>
      </c>
      <c r="AE403" s="49">
        <f t="shared" si="3457"/>
        <v>0</v>
      </c>
      <c r="AF403" s="49">
        <f t="shared" si="3457"/>
        <v>0</v>
      </c>
      <c r="AG403" s="49">
        <f t="shared" si="3457"/>
        <v>0</v>
      </c>
      <c r="AH403" s="49">
        <f t="shared" si="3457"/>
        <v>0</v>
      </c>
      <c r="AI403" s="49">
        <f t="shared" si="3457"/>
        <v>0</v>
      </c>
      <c r="AJ403" s="49">
        <f t="shared" si="3457"/>
        <v>0</v>
      </c>
      <c r="AK403" s="49">
        <f t="shared" si="3457"/>
        <v>0</v>
      </c>
      <c r="AL403" s="49">
        <f t="shared" si="3457"/>
        <v>0</v>
      </c>
      <c r="AM403" s="30"/>
      <c r="AN403" s="30"/>
      <c r="AO403" s="30"/>
      <c r="AP403" s="30"/>
      <c r="AQ403" s="30"/>
      <c r="AR403" s="30"/>
      <c r="AS403" s="30"/>
      <c r="AT403" s="30"/>
      <c r="AU403" s="30"/>
      <c r="AV403" s="32"/>
    </row>
    <row r="404" spans="1:48" s="62" customFormat="1" x14ac:dyDescent="0.3">
      <c r="A404" s="53"/>
      <c r="B404" s="74"/>
      <c r="C404" s="75"/>
      <c r="D404" s="74"/>
      <c r="E404" s="76"/>
      <c r="F404" s="107"/>
      <c r="G404" s="56" t="s">
        <v>33</v>
      </c>
      <c r="H404" s="45" t="str">
        <f>IF(H403&lt;=4,"Leave",IF(H403&lt;7,"1/2 Day","Full Day"))</f>
        <v>Leave</v>
      </c>
      <c r="I404" s="45" t="str">
        <f t="shared" ref="I404:AL404" si="3458">IF(I403&lt;=4,"Leave",IF(I403&lt;7,"1/2 Day","Full Day"))</f>
        <v>Leave</v>
      </c>
      <c r="J404" s="45" t="str">
        <f t="shared" si="3458"/>
        <v>Leave</v>
      </c>
      <c r="K404" s="45" t="str">
        <f t="shared" si="3458"/>
        <v>Leave</v>
      </c>
      <c r="L404" s="45" t="str">
        <f t="shared" si="3458"/>
        <v>Leave</v>
      </c>
      <c r="M404" s="45" t="str">
        <f t="shared" si="3458"/>
        <v>Leave</v>
      </c>
      <c r="N404" s="45" t="str">
        <f t="shared" si="3458"/>
        <v>Leave</v>
      </c>
      <c r="O404" s="45" t="str">
        <f t="shared" si="3458"/>
        <v>Leave</v>
      </c>
      <c r="P404" s="45" t="str">
        <f t="shared" si="3458"/>
        <v>Leave</v>
      </c>
      <c r="Q404" s="45" t="str">
        <f t="shared" si="3458"/>
        <v>Leave</v>
      </c>
      <c r="R404" s="45" t="str">
        <f t="shared" si="3458"/>
        <v>Leave</v>
      </c>
      <c r="S404" s="45" t="str">
        <f t="shared" si="3458"/>
        <v>Leave</v>
      </c>
      <c r="T404" s="45" t="str">
        <f t="shared" si="3458"/>
        <v>Full Day</v>
      </c>
      <c r="U404" s="45" t="str">
        <f t="shared" si="3458"/>
        <v>Full Day</v>
      </c>
      <c r="V404" s="45" t="str">
        <f t="shared" si="3458"/>
        <v>Full Day</v>
      </c>
      <c r="W404" s="45" t="str">
        <f t="shared" si="3458"/>
        <v>Full Day</v>
      </c>
      <c r="X404" s="45" t="str">
        <f t="shared" si="3458"/>
        <v>Full Day</v>
      </c>
      <c r="Y404" s="45" t="str">
        <f t="shared" si="3458"/>
        <v>Full Day</v>
      </c>
      <c r="Z404" s="45" t="str">
        <f t="shared" si="3458"/>
        <v>Full Day</v>
      </c>
      <c r="AA404" s="45" t="str">
        <f t="shared" si="3458"/>
        <v>Leave</v>
      </c>
      <c r="AB404" s="45" t="str">
        <f t="shared" si="3458"/>
        <v>Leave</v>
      </c>
      <c r="AC404" s="45" t="str">
        <f t="shared" si="3458"/>
        <v>Leave</v>
      </c>
      <c r="AD404" s="45" t="str">
        <f t="shared" si="3458"/>
        <v>Leave</v>
      </c>
      <c r="AE404" s="45" t="str">
        <f t="shared" si="3458"/>
        <v>Leave</v>
      </c>
      <c r="AF404" s="45" t="str">
        <f t="shared" si="3458"/>
        <v>Leave</v>
      </c>
      <c r="AG404" s="45" t="str">
        <f t="shared" si="3458"/>
        <v>Leave</v>
      </c>
      <c r="AH404" s="45" t="str">
        <f t="shared" si="3458"/>
        <v>Leave</v>
      </c>
      <c r="AI404" s="45" t="str">
        <f t="shared" si="3458"/>
        <v>Leave</v>
      </c>
      <c r="AJ404" s="45" t="str">
        <f t="shared" si="3458"/>
        <v>Leave</v>
      </c>
      <c r="AK404" s="45" t="str">
        <f t="shared" si="3458"/>
        <v>Leave</v>
      </c>
      <c r="AL404" s="45" t="str">
        <f t="shared" si="3458"/>
        <v>Leave</v>
      </c>
      <c r="AM404" s="40">
        <f>COUNTIF(H404:AI404,"Full Day")</f>
        <v>7</v>
      </c>
      <c r="AN404" s="40">
        <f>COUNTIF(H404:AI404,"Off")</f>
        <v>0</v>
      </c>
      <c r="AO404" s="40">
        <f>COUNTIF(H404:AL404,"Leave")</f>
        <v>24</v>
      </c>
      <c r="AP404" s="40"/>
      <c r="AQ404" s="40"/>
      <c r="AR404" s="40"/>
      <c r="AS404" s="40"/>
      <c r="AT404" s="40"/>
      <c r="AU404" s="40"/>
      <c r="AV404" s="78"/>
    </row>
    <row r="405" spans="1:48" x14ac:dyDescent="0.3">
      <c r="A405" s="18">
        <f>+A384+1</f>
        <v>46</v>
      </c>
      <c r="B405" s="65" t="s">
        <v>127</v>
      </c>
      <c r="C405" s="66" t="s">
        <v>128</v>
      </c>
      <c r="D405" s="67" t="s">
        <v>125</v>
      </c>
      <c r="E405" s="71" t="s">
        <v>129</v>
      </c>
      <c r="F405" s="105">
        <v>43083</v>
      </c>
      <c r="G405" s="23" t="s">
        <v>29</v>
      </c>
      <c r="H405" s="24">
        <v>0.32013888888888892</v>
      </c>
      <c r="I405" s="24">
        <v>0.30763888888888891</v>
      </c>
      <c r="J405" s="24">
        <v>0.31597222222222221</v>
      </c>
      <c r="K405" s="24">
        <v>0.3125</v>
      </c>
      <c r="L405" s="24">
        <v>0.29166666666666669</v>
      </c>
      <c r="M405" s="24">
        <v>0.32291666666666669</v>
      </c>
      <c r="N405" s="24">
        <v>0.32291666666666669</v>
      </c>
      <c r="O405" s="24">
        <v>0.32291666666666669</v>
      </c>
      <c r="P405" s="24"/>
      <c r="Q405" s="24"/>
      <c r="R405" s="24"/>
      <c r="S405" s="24"/>
      <c r="T405" s="24"/>
      <c r="U405" s="24"/>
      <c r="V405" s="25"/>
      <c r="W405" s="26"/>
      <c r="X405" s="26"/>
      <c r="Y405" s="26"/>
      <c r="Z405" s="25"/>
      <c r="AA405" s="27"/>
      <c r="AB405" s="25"/>
      <c r="AC405" s="25"/>
      <c r="AD405" s="28"/>
      <c r="AE405" s="28"/>
      <c r="AF405" s="29"/>
      <c r="AG405" s="24"/>
      <c r="AH405" s="29"/>
      <c r="AI405" s="29"/>
      <c r="AJ405" s="29"/>
      <c r="AK405" s="24"/>
      <c r="AL405" s="29"/>
      <c r="AM405" s="30"/>
      <c r="AN405" s="30"/>
      <c r="AO405" s="30"/>
      <c r="AP405" s="30"/>
      <c r="AQ405" s="30"/>
      <c r="AR405" s="30"/>
      <c r="AS405" s="30"/>
      <c r="AT405" s="30"/>
      <c r="AU405" s="30"/>
      <c r="AV405" s="32"/>
    </row>
    <row r="406" spans="1:48" x14ac:dyDescent="0.3">
      <c r="A406" s="18"/>
      <c r="B406" s="70"/>
      <c r="C406" s="66"/>
      <c r="D406" s="67"/>
      <c r="E406" s="71"/>
      <c r="F406" s="105"/>
      <c r="G406" s="23" t="s">
        <v>30</v>
      </c>
      <c r="H406" s="33">
        <v>0.57916666666666672</v>
      </c>
      <c r="I406" s="24">
        <v>0.65347222222222223</v>
      </c>
      <c r="J406" s="24">
        <v>0.57500000000000007</v>
      </c>
      <c r="K406" s="24">
        <v>0.55625000000000002</v>
      </c>
      <c r="L406" s="24">
        <v>0.56666666666666665</v>
      </c>
      <c r="M406" s="24">
        <v>0.6020833333333333</v>
      </c>
      <c r="N406" s="24">
        <v>0.58402777777777781</v>
      </c>
      <c r="O406" s="24">
        <v>0.5805555555555556</v>
      </c>
      <c r="P406" s="24"/>
      <c r="Q406" s="24"/>
      <c r="R406" s="24"/>
      <c r="S406" s="24"/>
      <c r="T406" s="24"/>
      <c r="U406" s="24"/>
      <c r="V406" s="25"/>
      <c r="W406" s="26"/>
      <c r="X406" s="26"/>
      <c r="Y406" s="26"/>
      <c r="Z406" s="25"/>
      <c r="AA406" s="27"/>
      <c r="AB406" s="25"/>
      <c r="AC406" s="25"/>
      <c r="AD406" s="28"/>
      <c r="AE406" s="26"/>
      <c r="AF406" s="29"/>
      <c r="AG406" s="26"/>
      <c r="AH406" s="29"/>
      <c r="AI406" s="29"/>
      <c r="AJ406" s="26"/>
      <c r="AK406" s="26"/>
      <c r="AL406" s="29"/>
      <c r="AM406" s="30"/>
      <c r="AN406" s="30"/>
      <c r="AO406" s="30"/>
      <c r="AP406" s="30"/>
      <c r="AQ406" s="30"/>
      <c r="AR406" s="30"/>
      <c r="AS406" s="30"/>
      <c r="AT406" s="30"/>
      <c r="AU406" s="30"/>
      <c r="AV406" s="32"/>
    </row>
    <row r="407" spans="1:48" x14ac:dyDescent="0.3">
      <c r="A407" s="18"/>
      <c r="B407" s="70"/>
      <c r="C407" s="66"/>
      <c r="D407" s="67"/>
      <c r="E407" s="71"/>
      <c r="F407" s="105"/>
      <c r="G407" s="23" t="s">
        <v>29</v>
      </c>
      <c r="H407" s="35">
        <v>0.79236111111111107</v>
      </c>
      <c r="I407" s="24"/>
      <c r="J407" s="24">
        <v>0.79513888888888884</v>
      </c>
      <c r="K407" s="24">
        <v>0.79652777777777783</v>
      </c>
      <c r="L407" s="35">
        <v>0.7993055555555556</v>
      </c>
      <c r="M407" s="35">
        <v>0.79722222222222217</v>
      </c>
      <c r="N407" s="35">
        <v>0.79027777777777775</v>
      </c>
      <c r="O407" s="36"/>
      <c r="P407" s="36"/>
      <c r="Q407" s="36"/>
      <c r="R407" s="36"/>
      <c r="S407" s="36"/>
      <c r="T407" s="36"/>
      <c r="U407" s="36"/>
      <c r="V407" s="37"/>
      <c r="W407" s="38"/>
      <c r="X407" s="36"/>
      <c r="Y407" s="36"/>
      <c r="Z407" s="26"/>
      <c r="AA407" s="39"/>
      <c r="AB407" s="40"/>
      <c r="AC407" s="40"/>
      <c r="AD407" s="40"/>
      <c r="AE407" s="40"/>
      <c r="AF407" s="41"/>
      <c r="AG407" s="40"/>
      <c r="AH407" s="41"/>
      <c r="AI407" s="41"/>
      <c r="AJ407" s="41"/>
      <c r="AK407" s="40"/>
      <c r="AL407" s="41"/>
      <c r="AM407" s="30"/>
      <c r="AN407" s="30"/>
      <c r="AO407" s="30"/>
      <c r="AP407" s="30"/>
      <c r="AQ407" s="30"/>
      <c r="AR407" s="30"/>
      <c r="AS407" s="30"/>
      <c r="AT407" s="30"/>
      <c r="AU407" s="30"/>
      <c r="AV407" s="32"/>
    </row>
    <row r="408" spans="1:48" x14ac:dyDescent="0.3">
      <c r="A408" s="18"/>
      <c r="B408" s="70"/>
      <c r="C408" s="66"/>
      <c r="D408" s="67"/>
      <c r="E408" s="71"/>
      <c r="F408" s="105"/>
      <c r="G408" s="23" t="s">
        <v>30</v>
      </c>
      <c r="H408" s="218">
        <v>1.0305555555555557</v>
      </c>
      <c r="I408" s="24"/>
      <c r="J408" s="24">
        <v>0.98958333333333337</v>
      </c>
      <c r="K408" s="35">
        <v>0.99583333333333324</v>
      </c>
      <c r="L408" s="218">
        <v>1.0374999999999999</v>
      </c>
      <c r="M408" s="218">
        <v>1.0097222222222222</v>
      </c>
      <c r="N408" s="218">
        <v>1.0013888888888889</v>
      </c>
      <c r="O408" s="36"/>
      <c r="P408" s="36"/>
      <c r="Q408" s="36"/>
      <c r="R408" s="36"/>
      <c r="S408" s="36"/>
      <c r="T408" s="36"/>
      <c r="U408" s="36"/>
      <c r="V408" s="35"/>
      <c r="W408" s="36"/>
      <c r="X408" s="36"/>
      <c r="Y408" s="36"/>
      <c r="Z408" s="26"/>
      <c r="AA408" s="42"/>
      <c r="AB408" s="26"/>
      <c r="AC408" s="40"/>
      <c r="AD408" s="40"/>
      <c r="AE408" s="40"/>
      <c r="AF408" s="41"/>
      <c r="AG408" s="43"/>
      <c r="AH408" s="41"/>
      <c r="AI408" s="41"/>
      <c r="AJ408" s="41"/>
      <c r="AK408" s="43"/>
      <c r="AL408" s="41"/>
      <c r="AM408" s="30"/>
      <c r="AN408" s="30"/>
      <c r="AO408" s="30"/>
      <c r="AP408" s="30"/>
      <c r="AQ408" s="30"/>
      <c r="AR408" s="30"/>
      <c r="AS408" s="30"/>
      <c r="AT408" s="30"/>
      <c r="AU408" s="30"/>
      <c r="AV408" s="32"/>
    </row>
    <row r="409" spans="1:48" x14ac:dyDescent="0.3">
      <c r="A409" s="18"/>
      <c r="B409" s="70"/>
      <c r="C409" s="66"/>
      <c r="D409" s="67"/>
      <c r="E409" s="71"/>
      <c r="F409" s="105"/>
      <c r="G409" s="44" t="s">
        <v>31</v>
      </c>
      <c r="H409" s="45">
        <f>(H406-H405)+(H408-H407)</f>
        <v>0.4972222222222224</v>
      </c>
      <c r="I409" s="45">
        <f t="shared" ref="I409:AL409" si="3459">(I406-I405)+(I408-I407)</f>
        <v>0.34583333333333333</v>
      </c>
      <c r="J409" s="45">
        <f t="shared" si="3459"/>
        <v>0.45347222222222239</v>
      </c>
      <c r="K409" s="45">
        <f t="shared" si="3459"/>
        <v>0.44305555555555542</v>
      </c>
      <c r="L409" s="45">
        <f t="shared" si="3459"/>
        <v>0.51319444444444429</v>
      </c>
      <c r="M409" s="45">
        <f t="shared" si="3459"/>
        <v>0.49166666666666664</v>
      </c>
      <c r="N409" s="45">
        <f t="shared" si="3459"/>
        <v>0.47222222222222227</v>
      </c>
      <c r="O409" s="45">
        <f t="shared" si="3459"/>
        <v>0.25763888888888892</v>
      </c>
      <c r="P409" s="45">
        <f t="shared" si="3459"/>
        <v>0</v>
      </c>
      <c r="Q409" s="45">
        <f t="shared" si="3459"/>
        <v>0</v>
      </c>
      <c r="R409" s="45">
        <f t="shared" si="3459"/>
        <v>0</v>
      </c>
      <c r="S409" s="45">
        <f t="shared" si="3459"/>
        <v>0</v>
      </c>
      <c r="T409" s="45">
        <f t="shared" si="3459"/>
        <v>0</v>
      </c>
      <c r="U409" s="45">
        <f t="shared" si="3459"/>
        <v>0</v>
      </c>
      <c r="V409" s="45">
        <f t="shared" si="3459"/>
        <v>0</v>
      </c>
      <c r="W409" s="45">
        <f t="shared" si="3459"/>
        <v>0</v>
      </c>
      <c r="X409" s="45">
        <f t="shared" si="3459"/>
        <v>0</v>
      </c>
      <c r="Y409" s="45">
        <f t="shared" si="3459"/>
        <v>0</v>
      </c>
      <c r="Z409" s="45">
        <f t="shared" si="3459"/>
        <v>0</v>
      </c>
      <c r="AA409" s="45">
        <f t="shared" si="3459"/>
        <v>0</v>
      </c>
      <c r="AB409" s="45">
        <f t="shared" si="3459"/>
        <v>0</v>
      </c>
      <c r="AC409" s="45">
        <f t="shared" si="3459"/>
        <v>0</v>
      </c>
      <c r="AD409" s="45">
        <f t="shared" si="3459"/>
        <v>0</v>
      </c>
      <c r="AE409" s="45">
        <f t="shared" si="3459"/>
        <v>0</v>
      </c>
      <c r="AF409" s="45">
        <f t="shared" si="3459"/>
        <v>0</v>
      </c>
      <c r="AG409" s="45">
        <f t="shared" si="3459"/>
        <v>0</v>
      </c>
      <c r="AH409" s="45">
        <f t="shared" si="3459"/>
        <v>0</v>
      </c>
      <c r="AI409" s="45">
        <f t="shared" si="3459"/>
        <v>0</v>
      </c>
      <c r="AJ409" s="45">
        <f t="shared" si="3459"/>
        <v>0</v>
      </c>
      <c r="AK409" s="45">
        <f t="shared" si="3459"/>
        <v>0</v>
      </c>
      <c r="AL409" s="45">
        <f t="shared" si="3459"/>
        <v>0</v>
      </c>
      <c r="AM409" s="30"/>
      <c r="AN409" s="30"/>
      <c r="AO409" s="30"/>
      <c r="AP409" s="30"/>
      <c r="AQ409" s="30"/>
      <c r="AR409" s="30"/>
      <c r="AS409" s="30"/>
      <c r="AT409" s="30"/>
      <c r="AU409" s="30"/>
      <c r="AV409" s="32"/>
    </row>
    <row r="410" spans="1:48" x14ac:dyDescent="0.3">
      <c r="A410" s="18"/>
      <c r="B410" s="21"/>
      <c r="C410" s="73"/>
      <c r="D410" s="21"/>
      <c r="E410" s="71"/>
      <c r="F410" s="105"/>
      <c r="G410" s="44" t="s">
        <v>32</v>
      </c>
      <c r="H410" s="49">
        <f>H409*24</f>
        <v>11.933333333333337</v>
      </c>
      <c r="I410" s="49">
        <f t="shared" ref="I410:AL410" si="3460">I409*24</f>
        <v>8.3000000000000007</v>
      </c>
      <c r="J410" s="49">
        <f t="shared" si="3460"/>
        <v>10.883333333333336</v>
      </c>
      <c r="K410" s="49">
        <f t="shared" si="3460"/>
        <v>10.633333333333329</v>
      </c>
      <c r="L410" s="49">
        <f t="shared" si="3460"/>
        <v>12.316666666666663</v>
      </c>
      <c r="M410" s="49">
        <f t="shared" si="3460"/>
        <v>11.799999999999999</v>
      </c>
      <c r="N410" s="49">
        <f t="shared" si="3460"/>
        <v>11.333333333333334</v>
      </c>
      <c r="O410" s="49">
        <f t="shared" si="3460"/>
        <v>6.1833333333333336</v>
      </c>
      <c r="P410" s="49">
        <f t="shared" si="3460"/>
        <v>0</v>
      </c>
      <c r="Q410" s="49">
        <f t="shared" si="3460"/>
        <v>0</v>
      </c>
      <c r="R410" s="49">
        <f t="shared" si="3460"/>
        <v>0</v>
      </c>
      <c r="S410" s="49">
        <f t="shared" si="3460"/>
        <v>0</v>
      </c>
      <c r="T410" s="49">
        <f t="shared" si="3460"/>
        <v>0</v>
      </c>
      <c r="U410" s="49">
        <f t="shared" si="3460"/>
        <v>0</v>
      </c>
      <c r="V410" s="49">
        <f t="shared" si="3460"/>
        <v>0</v>
      </c>
      <c r="W410" s="49">
        <f t="shared" si="3460"/>
        <v>0</v>
      </c>
      <c r="X410" s="49">
        <f t="shared" si="3460"/>
        <v>0</v>
      </c>
      <c r="Y410" s="49">
        <f t="shared" si="3460"/>
        <v>0</v>
      </c>
      <c r="Z410" s="49">
        <f t="shared" si="3460"/>
        <v>0</v>
      </c>
      <c r="AA410" s="49">
        <f t="shared" si="3460"/>
        <v>0</v>
      </c>
      <c r="AB410" s="49">
        <f t="shared" si="3460"/>
        <v>0</v>
      </c>
      <c r="AC410" s="49">
        <f t="shared" si="3460"/>
        <v>0</v>
      </c>
      <c r="AD410" s="49">
        <f t="shared" si="3460"/>
        <v>0</v>
      </c>
      <c r="AE410" s="49">
        <f t="shared" si="3460"/>
        <v>0</v>
      </c>
      <c r="AF410" s="49">
        <f t="shared" si="3460"/>
        <v>0</v>
      </c>
      <c r="AG410" s="49">
        <f t="shared" si="3460"/>
        <v>0</v>
      </c>
      <c r="AH410" s="49">
        <f t="shared" si="3460"/>
        <v>0</v>
      </c>
      <c r="AI410" s="49">
        <f t="shared" si="3460"/>
        <v>0</v>
      </c>
      <c r="AJ410" s="49">
        <f t="shared" si="3460"/>
        <v>0</v>
      </c>
      <c r="AK410" s="49">
        <f t="shared" si="3460"/>
        <v>0</v>
      </c>
      <c r="AL410" s="49">
        <f t="shared" si="3460"/>
        <v>0</v>
      </c>
      <c r="AM410" s="30"/>
      <c r="AN410" s="30"/>
      <c r="AO410" s="30"/>
      <c r="AP410" s="30"/>
      <c r="AQ410" s="30"/>
      <c r="AR410" s="30"/>
      <c r="AS410" s="30"/>
      <c r="AT410" s="30"/>
      <c r="AU410" s="30"/>
      <c r="AV410" s="32"/>
    </row>
    <row r="411" spans="1:48" s="62" customFormat="1" x14ac:dyDescent="0.3">
      <c r="A411" s="53"/>
      <c r="B411" s="74"/>
      <c r="C411" s="75"/>
      <c r="D411" s="74"/>
      <c r="E411" s="76"/>
      <c r="F411" s="107"/>
      <c r="G411" s="56" t="s">
        <v>33</v>
      </c>
      <c r="H411" s="45" t="str">
        <f>IF(H410&lt;=4,"Leave",IF(H410&lt;7,"1/2 Day","Full Day"))</f>
        <v>Full Day</v>
      </c>
      <c r="I411" s="45" t="str">
        <f t="shared" ref="I411:AL411" si="3461">IF(I410&lt;=4,"Leave",IF(I410&lt;7,"1/2 Day","Full Day"))</f>
        <v>Full Day</v>
      </c>
      <c r="J411" s="45" t="str">
        <f t="shared" si="3461"/>
        <v>Full Day</v>
      </c>
      <c r="K411" s="45" t="str">
        <f t="shared" si="3461"/>
        <v>Full Day</v>
      </c>
      <c r="L411" s="45" t="str">
        <f t="shared" si="3461"/>
        <v>Full Day</v>
      </c>
      <c r="M411" s="45" t="str">
        <f t="shared" si="3461"/>
        <v>Full Day</v>
      </c>
      <c r="N411" s="45" t="str">
        <f t="shared" si="3461"/>
        <v>Full Day</v>
      </c>
      <c r="O411" s="45" t="str">
        <f t="shared" si="3461"/>
        <v>1/2 Day</v>
      </c>
      <c r="P411" s="45" t="str">
        <f t="shared" si="3461"/>
        <v>Leave</v>
      </c>
      <c r="Q411" s="45" t="str">
        <f t="shared" si="3461"/>
        <v>Leave</v>
      </c>
      <c r="R411" s="45" t="str">
        <f t="shared" si="3461"/>
        <v>Leave</v>
      </c>
      <c r="S411" s="45" t="str">
        <f t="shared" si="3461"/>
        <v>Leave</v>
      </c>
      <c r="T411" s="45" t="str">
        <f t="shared" si="3461"/>
        <v>Leave</v>
      </c>
      <c r="U411" s="45" t="str">
        <f t="shared" si="3461"/>
        <v>Leave</v>
      </c>
      <c r="V411" s="45" t="str">
        <f t="shared" si="3461"/>
        <v>Leave</v>
      </c>
      <c r="W411" s="45" t="str">
        <f t="shared" si="3461"/>
        <v>Leave</v>
      </c>
      <c r="X411" s="45" t="str">
        <f t="shared" si="3461"/>
        <v>Leave</v>
      </c>
      <c r="Y411" s="45" t="str">
        <f t="shared" si="3461"/>
        <v>Leave</v>
      </c>
      <c r="Z411" s="45" t="str">
        <f t="shared" si="3461"/>
        <v>Leave</v>
      </c>
      <c r="AA411" s="45" t="str">
        <f t="shared" si="3461"/>
        <v>Leave</v>
      </c>
      <c r="AB411" s="45" t="str">
        <f t="shared" si="3461"/>
        <v>Leave</v>
      </c>
      <c r="AC411" s="45" t="str">
        <f t="shared" si="3461"/>
        <v>Leave</v>
      </c>
      <c r="AD411" s="45" t="str">
        <f t="shared" si="3461"/>
        <v>Leave</v>
      </c>
      <c r="AE411" s="45" t="str">
        <f t="shared" si="3461"/>
        <v>Leave</v>
      </c>
      <c r="AF411" s="45" t="str">
        <f t="shared" si="3461"/>
        <v>Leave</v>
      </c>
      <c r="AG411" s="45" t="str">
        <f t="shared" si="3461"/>
        <v>Leave</v>
      </c>
      <c r="AH411" s="45" t="str">
        <f t="shared" si="3461"/>
        <v>Leave</v>
      </c>
      <c r="AI411" s="45" t="str">
        <f t="shared" si="3461"/>
        <v>Leave</v>
      </c>
      <c r="AJ411" s="45" t="str">
        <f t="shared" si="3461"/>
        <v>Leave</v>
      </c>
      <c r="AK411" s="45" t="str">
        <f t="shared" si="3461"/>
        <v>Leave</v>
      </c>
      <c r="AL411" s="45" t="str">
        <f t="shared" si="3461"/>
        <v>Leave</v>
      </c>
      <c r="AM411" s="40">
        <f>COUNTIF(H411:AI411,"Full Day")</f>
        <v>7</v>
      </c>
      <c r="AN411" s="40">
        <f>COUNTIF(H411:AI411,"Off")</f>
        <v>0</v>
      </c>
      <c r="AO411" s="40">
        <f>COUNTIF(H411:AL411,"Leave")</f>
        <v>23</v>
      </c>
      <c r="AP411" s="40"/>
      <c r="AQ411" s="40"/>
      <c r="AR411" s="40"/>
      <c r="AS411" s="40"/>
      <c r="AT411" s="40"/>
      <c r="AU411" s="40"/>
      <c r="AV411" s="78"/>
    </row>
    <row r="412" spans="1:48" x14ac:dyDescent="0.3">
      <c r="A412" s="18">
        <f>+A405+1</f>
        <v>47</v>
      </c>
      <c r="B412" s="65" t="s">
        <v>130</v>
      </c>
      <c r="C412" s="66" t="s">
        <v>38</v>
      </c>
      <c r="D412" s="67" t="s">
        <v>125</v>
      </c>
      <c r="E412" s="71" t="s">
        <v>131</v>
      </c>
      <c r="F412" s="68">
        <v>43715</v>
      </c>
      <c r="G412" s="23" t="s">
        <v>29</v>
      </c>
      <c r="H412" s="24">
        <v>0.5131944444444444</v>
      </c>
      <c r="I412" s="24">
        <v>0.56805555555555554</v>
      </c>
      <c r="J412" s="24">
        <v>0.52569444444444446</v>
      </c>
      <c r="K412" s="24"/>
      <c r="L412" s="24">
        <v>0.52361111111111114</v>
      </c>
      <c r="M412" s="24">
        <v>0.52708333333333335</v>
      </c>
      <c r="N412" s="24"/>
      <c r="O412" s="24">
        <v>0.5229166666666667</v>
      </c>
      <c r="P412" s="24">
        <v>0.5229166666666667</v>
      </c>
      <c r="Q412" s="24">
        <v>0.31736111111111115</v>
      </c>
      <c r="R412" s="24">
        <v>0.31875000000000003</v>
      </c>
      <c r="S412" s="24">
        <v>0.52083333333333337</v>
      </c>
      <c r="T412" s="24">
        <v>0.52430555555555558</v>
      </c>
      <c r="U412" s="24">
        <v>0.50138888888888888</v>
      </c>
      <c r="V412" s="25">
        <v>0.46249999999999997</v>
      </c>
      <c r="W412" s="26">
        <v>0.52777777777777779</v>
      </c>
      <c r="X412" s="26"/>
      <c r="Y412" s="26">
        <v>0.29791666666666666</v>
      </c>
      <c r="Z412" s="25">
        <v>0.27569444444444446</v>
      </c>
      <c r="AA412" s="27"/>
      <c r="AB412" s="25"/>
      <c r="AC412" s="25"/>
      <c r="AD412" s="28"/>
      <c r="AE412" s="28"/>
      <c r="AF412" s="29"/>
      <c r="AG412" s="24"/>
      <c r="AH412" s="29"/>
      <c r="AI412" s="29"/>
      <c r="AJ412" s="29"/>
      <c r="AK412" s="24"/>
      <c r="AL412" s="29"/>
      <c r="AM412" s="30"/>
      <c r="AN412" s="30"/>
      <c r="AO412" s="30"/>
      <c r="AP412" s="30"/>
      <c r="AQ412" s="30"/>
      <c r="AR412" s="30"/>
      <c r="AS412" s="30"/>
      <c r="AT412" s="30"/>
      <c r="AU412" s="30"/>
      <c r="AV412" s="32"/>
    </row>
    <row r="413" spans="1:48" x14ac:dyDescent="0.3">
      <c r="A413" s="18"/>
      <c r="B413" s="70"/>
      <c r="C413" s="66"/>
      <c r="D413" s="67"/>
      <c r="E413" s="71"/>
      <c r="F413" s="68"/>
      <c r="G413" s="23" t="s">
        <v>30</v>
      </c>
      <c r="H413" s="33">
        <v>1.0833333333333333</v>
      </c>
      <c r="I413" s="24">
        <v>0.99097222222222225</v>
      </c>
      <c r="J413" s="24">
        <v>1.0347222222222221</v>
      </c>
      <c r="K413" s="24"/>
      <c r="L413" s="24">
        <v>1.0881944444444445</v>
      </c>
      <c r="M413" s="24">
        <v>1.0638888888888889</v>
      </c>
      <c r="N413" s="24"/>
      <c r="O413" s="24">
        <v>1.0520833333333333</v>
      </c>
      <c r="P413" s="24">
        <v>1.0277777777777779</v>
      </c>
      <c r="Q413" s="24">
        <v>0.55625000000000002</v>
      </c>
      <c r="R413" s="24">
        <v>0.56388888888888888</v>
      </c>
      <c r="S413" s="24">
        <v>1.1034722222222222</v>
      </c>
      <c r="T413" s="24">
        <v>1.0319444444444443</v>
      </c>
      <c r="U413" s="24">
        <v>1.0958333333333334</v>
      </c>
      <c r="V413" s="25">
        <v>1.1506944444444445</v>
      </c>
      <c r="W413" s="26">
        <v>0.97499999999999998</v>
      </c>
      <c r="X413" s="26"/>
      <c r="Y413" s="26">
        <v>0.59236111111111112</v>
      </c>
      <c r="Z413" s="25">
        <v>0.56736111111111109</v>
      </c>
      <c r="AA413" s="27"/>
      <c r="AB413" s="25"/>
      <c r="AC413" s="25"/>
      <c r="AD413" s="28"/>
      <c r="AE413" s="26"/>
      <c r="AF413" s="29"/>
      <c r="AG413" s="26"/>
      <c r="AH413" s="29"/>
      <c r="AI413" s="29"/>
      <c r="AJ413" s="26"/>
      <c r="AK413" s="26"/>
      <c r="AL413" s="29"/>
      <c r="AM413" s="30"/>
      <c r="AN413" s="30"/>
      <c r="AO413" s="30"/>
      <c r="AP413" s="30"/>
      <c r="AQ413" s="30"/>
      <c r="AR413" s="30"/>
      <c r="AS413" s="30"/>
      <c r="AT413" s="30"/>
      <c r="AU413" s="30"/>
      <c r="AV413" s="32"/>
    </row>
    <row r="414" spans="1:48" x14ac:dyDescent="0.3">
      <c r="A414" s="18"/>
      <c r="B414" s="70"/>
      <c r="C414" s="66"/>
      <c r="D414" s="67"/>
      <c r="E414" s="71"/>
      <c r="F414" s="68"/>
      <c r="G414" s="23" t="s">
        <v>29</v>
      </c>
      <c r="H414" s="36"/>
      <c r="I414" s="24"/>
      <c r="J414" s="24"/>
      <c r="K414" s="24"/>
      <c r="L414" s="36"/>
      <c r="M414" s="36"/>
      <c r="N414" s="36"/>
      <c r="O414" s="36"/>
      <c r="P414" s="36"/>
      <c r="Q414" s="35">
        <v>0.80833333333333324</v>
      </c>
      <c r="R414" s="35">
        <v>0.79791666666666661</v>
      </c>
      <c r="S414" s="36"/>
      <c r="T414" s="36"/>
      <c r="U414" s="36"/>
      <c r="V414" s="37"/>
      <c r="W414" s="38"/>
      <c r="X414" s="36"/>
      <c r="Y414" s="35">
        <v>0.8125</v>
      </c>
      <c r="Z414" s="26">
        <v>0.7909722222222223</v>
      </c>
      <c r="AA414" s="39"/>
      <c r="AB414" s="40"/>
      <c r="AC414" s="40"/>
      <c r="AD414" s="40"/>
      <c r="AE414" s="40"/>
      <c r="AF414" s="41"/>
      <c r="AG414" s="40"/>
      <c r="AH414" s="41"/>
      <c r="AI414" s="41"/>
      <c r="AJ414" s="41"/>
      <c r="AK414" s="40"/>
      <c r="AL414" s="41"/>
      <c r="AM414" s="30"/>
      <c r="AN414" s="30"/>
      <c r="AO414" s="30"/>
      <c r="AP414" s="30"/>
      <c r="AQ414" s="30"/>
      <c r="AR414" s="30"/>
      <c r="AS414" s="30"/>
      <c r="AT414" s="30"/>
      <c r="AU414" s="30"/>
      <c r="AV414" s="32"/>
    </row>
    <row r="415" spans="1:48" x14ac:dyDescent="0.3">
      <c r="A415" s="18"/>
      <c r="B415" s="70"/>
      <c r="C415" s="66"/>
      <c r="D415" s="67"/>
      <c r="E415" s="71"/>
      <c r="F415" s="68"/>
      <c r="G415" s="23" t="s">
        <v>30</v>
      </c>
      <c r="H415" s="36"/>
      <c r="I415" s="24"/>
      <c r="J415" s="24"/>
      <c r="K415" s="36"/>
      <c r="L415" s="36"/>
      <c r="M415" s="36"/>
      <c r="N415" s="36"/>
      <c r="O415" s="36"/>
      <c r="P415" s="36"/>
      <c r="Q415" s="35">
        <v>0.99722222222222223</v>
      </c>
      <c r="R415" s="35">
        <v>0.9902777777777777</v>
      </c>
      <c r="S415" s="36"/>
      <c r="T415" s="36"/>
      <c r="U415" s="36"/>
      <c r="V415" s="35"/>
      <c r="W415" s="36"/>
      <c r="X415" s="36"/>
      <c r="Y415" s="218">
        <v>1.0326388888888889</v>
      </c>
      <c r="Z415" s="26">
        <v>0.99305555555555547</v>
      </c>
      <c r="AA415" s="42"/>
      <c r="AB415" s="26"/>
      <c r="AC415" s="40"/>
      <c r="AD415" s="40"/>
      <c r="AE415" s="40"/>
      <c r="AF415" s="41"/>
      <c r="AG415" s="43"/>
      <c r="AH415" s="41"/>
      <c r="AI415" s="41"/>
      <c r="AJ415" s="41"/>
      <c r="AK415" s="43"/>
      <c r="AL415" s="41"/>
      <c r="AM415" s="30"/>
      <c r="AN415" s="30"/>
      <c r="AO415" s="30"/>
      <c r="AP415" s="30"/>
      <c r="AQ415" s="30"/>
      <c r="AR415" s="30"/>
      <c r="AS415" s="30"/>
      <c r="AT415" s="30"/>
      <c r="AU415" s="30"/>
      <c r="AV415" s="32"/>
    </row>
    <row r="416" spans="1:48" x14ac:dyDescent="0.3">
      <c r="A416" s="18"/>
      <c r="B416" s="70"/>
      <c r="C416" s="66"/>
      <c r="D416" s="67"/>
      <c r="E416" s="71"/>
      <c r="F416" s="68"/>
      <c r="G416" s="44" t="s">
        <v>31</v>
      </c>
      <c r="H416" s="45">
        <f>(H413-H412)+(H415-H414)</f>
        <v>0.57013888888888886</v>
      </c>
      <c r="I416" s="45">
        <f t="shared" ref="I416:AL416" si="3462">(I413-I412)+(I415-I414)</f>
        <v>0.42291666666666672</v>
      </c>
      <c r="J416" s="45">
        <f t="shared" si="3462"/>
        <v>0.50902777777777763</v>
      </c>
      <c r="K416" s="45">
        <f t="shared" si="3462"/>
        <v>0</v>
      </c>
      <c r="L416" s="45">
        <f t="shared" si="3462"/>
        <v>0.56458333333333333</v>
      </c>
      <c r="M416" s="45">
        <f t="shared" si="3462"/>
        <v>0.53680555555555554</v>
      </c>
      <c r="N416" s="45">
        <f t="shared" si="3462"/>
        <v>0</v>
      </c>
      <c r="O416" s="45">
        <f t="shared" si="3462"/>
        <v>0.52916666666666656</v>
      </c>
      <c r="P416" s="45">
        <f t="shared" si="3462"/>
        <v>0.5048611111111112</v>
      </c>
      <c r="Q416" s="45">
        <f t="shared" si="3462"/>
        <v>0.42777777777777787</v>
      </c>
      <c r="R416" s="45">
        <f t="shared" si="3462"/>
        <v>0.43749999999999994</v>
      </c>
      <c r="S416" s="45">
        <f t="shared" si="3462"/>
        <v>0.58263888888888882</v>
      </c>
      <c r="T416" s="45">
        <f t="shared" si="3462"/>
        <v>0.50763888888888875</v>
      </c>
      <c r="U416" s="45">
        <f t="shared" si="3462"/>
        <v>0.59444444444444455</v>
      </c>
      <c r="V416" s="45">
        <f t="shared" si="3462"/>
        <v>0.68819444444444455</v>
      </c>
      <c r="W416" s="45">
        <f t="shared" si="3462"/>
        <v>0.44722222222222219</v>
      </c>
      <c r="X416" s="45">
        <f t="shared" si="3462"/>
        <v>0</v>
      </c>
      <c r="Y416" s="45">
        <f t="shared" si="3462"/>
        <v>0.51458333333333339</v>
      </c>
      <c r="Z416" s="45">
        <f t="shared" si="3462"/>
        <v>0.4937499999999998</v>
      </c>
      <c r="AA416" s="45">
        <f t="shared" si="3462"/>
        <v>0</v>
      </c>
      <c r="AB416" s="45">
        <f t="shared" si="3462"/>
        <v>0</v>
      </c>
      <c r="AC416" s="45">
        <f t="shared" si="3462"/>
        <v>0</v>
      </c>
      <c r="AD416" s="45">
        <f t="shared" si="3462"/>
        <v>0</v>
      </c>
      <c r="AE416" s="45">
        <f t="shared" si="3462"/>
        <v>0</v>
      </c>
      <c r="AF416" s="45">
        <f t="shared" si="3462"/>
        <v>0</v>
      </c>
      <c r="AG416" s="45">
        <f t="shared" si="3462"/>
        <v>0</v>
      </c>
      <c r="AH416" s="45">
        <f t="shared" si="3462"/>
        <v>0</v>
      </c>
      <c r="AI416" s="45">
        <f t="shared" si="3462"/>
        <v>0</v>
      </c>
      <c r="AJ416" s="45">
        <f t="shared" si="3462"/>
        <v>0</v>
      </c>
      <c r="AK416" s="45">
        <f t="shared" si="3462"/>
        <v>0</v>
      </c>
      <c r="AL416" s="45">
        <f t="shared" si="3462"/>
        <v>0</v>
      </c>
      <c r="AM416" s="30"/>
      <c r="AN416" s="30"/>
      <c r="AO416" s="30"/>
      <c r="AP416" s="30"/>
      <c r="AQ416" s="30"/>
      <c r="AR416" s="30"/>
      <c r="AS416" s="30"/>
      <c r="AT416" s="30"/>
      <c r="AU416" s="30"/>
      <c r="AV416" s="72"/>
    </row>
    <row r="417" spans="1:48" x14ac:dyDescent="0.3">
      <c r="A417" s="18"/>
      <c r="B417" s="21"/>
      <c r="C417" s="73"/>
      <c r="D417" s="21"/>
      <c r="E417" s="71"/>
      <c r="F417" s="68"/>
      <c r="G417" s="44" t="s">
        <v>32</v>
      </c>
      <c r="H417" s="49">
        <f>H416*24</f>
        <v>13.683333333333334</v>
      </c>
      <c r="I417" s="49">
        <f t="shared" ref="I417:AL417" si="3463">I416*24</f>
        <v>10.150000000000002</v>
      </c>
      <c r="J417" s="49">
        <f t="shared" si="3463"/>
        <v>12.216666666666663</v>
      </c>
      <c r="K417" s="49">
        <f t="shared" si="3463"/>
        <v>0</v>
      </c>
      <c r="L417" s="49">
        <f t="shared" si="3463"/>
        <v>13.55</v>
      </c>
      <c r="M417" s="49">
        <f t="shared" si="3463"/>
        <v>12.883333333333333</v>
      </c>
      <c r="N417" s="49">
        <f t="shared" si="3463"/>
        <v>0</v>
      </c>
      <c r="O417" s="49">
        <f t="shared" si="3463"/>
        <v>12.699999999999998</v>
      </c>
      <c r="P417" s="49">
        <f t="shared" si="3463"/>
        <v>12.116666666666669</v>
      </c>
      <c r="Q417" s="49">
        <f t="shared" si="3463"/>
        <v>10.266666666666669</v>
      </c>
      <c r="R417" s="49">
        <f t="shared" si="3463"/>
        <v>10.499999999999998</v>
      </c>
      <c r="S417" s="49">
        <f t="shared" si="3463"/>
        <v>13.983333333333331</v>
      </c>
      <c r="T417" s="49">
        <f t="shared" si="3463"/>
        <v>12.18333333333333</v>
      </c>
      <c r="U417" s="49">
        <f t="shared" si="3463"/>
        <v>14.266666666666669</v>
      </c>
      <c r="V417" s="49">
        <f t="shared" si="3463"/>
        <v>16.516666666666669</v>
      </c>
      <c r="W417" s="49">
        <f t="shared" si="3463"/>
        <v>10.733333333333333</v>
      </c>
      <c r="X417" s="49">
        <f t="shared" si="3463"/>
        <v>0</v>
      </c>
      <c r="Y417" s="49">
        <f t="shared" si="3463"/>
        <v>12.350000000000001</v>
      </c>
      <c r="Z417" s="49">
        <f t="shared" si="3463"/>
        <v>11.849999999999994</v>
      </c>
      <c r="AA417" s="49">
        <f t="shared" si="3463"/>
        <v>0</v>
      </c>
      <c r="AB417" s="49">
        <f t="shared" si="3463"/>
        <v>0</v>
      </c>
      <c r="AC417" s="49">
        <f t="shared" si="3463"/>
        <v>0</v>
      </c>
      <c r="AD417" s="49">
        <f t="shared" si="3463"/>
        <v>0</v>
      </c>
      <c r="AE417" s="49">
        <f t="shared" si="3463"/>
        <v>0</v>
      </c>
      <c r="AF417" s="49">
        <f t="shared" si="3463"/>
        <v>0</v>
      </c>
      <c r="AG417" s="49">
        <f t="shared" si="3463"/>
        <v>0</v>
      </c>
      <c r="AH417" s="49">
        <f t="shared" si="3463"/>
        <v>0</v>
      </c>
      <c r="AI417" s="49">
        <f t="shared" si="3463"/>
        <v>0</v>
      </c>
      <c r="AJ417" s="49">
        <f t="shared" si="3463"/>
        <v>0</v>
      </c>
      <c r="AK417" s="49">
        <f t="shared" si="3463"/>
        <v>0</v>
      </c>
      <c r="AL417" s="49">
        <f t="shared" si="3463"/>
        <v>0</v>
      </c>
      <c r="AM417" s="30"/>
      <c r="AN417" s="30"/>
      <c r="AO417" s="30"/>
      <c r="AP417" s="30"/>
      <c r="AQ417" s="30"/>
      <c r="AR417" s="30"/>
      <c r="AS417" s="30"/>
      <c r="AT417" s="30"/>
      <c r="AU417" s="30"/>
      <c r="AV417" s="72"/>
    </row>
    <row r="418" spans="1:48" s="62" customFormat="1" x14ac:dyDescent="0.3">
      <c r="A418" s="53"/>
      <c r="B418" s="74"/>
      <c r="C418" s="81"/>
      <c r="D418" s="74"/>
      <c r="E418" s="76"/>
      <c r="F418" s="77"/>
      <c r="G418" s="56" t="s">
        <v>33</v>
      </c>
      <c r="H418" s="45" t="str">
        <f t="shared" ref="H418" si="3464">IF(H417&lt;=4,"Leave",IF(H417&lt;7,"1/2 Day","Full Day"))</f>
        <v>Full Day</v>
      </c>
      <c r="I418" s="45" t="str">
        <f t="shared" ref="I418:AL418" si="3465">IF(I417&lt;=4,"Leave",IF(I417&lt;7,"1/2 Day","Full Day"))</f>
        <v>Full Day</v>
      </c>
      <c r="J418" s="45" t="str">
        <f t="shared" si="3465"/>
        <v>Full Day</v>
      </c>
      <c r="K418" s="45" t="str">
        <f t="shared" si="3465"/>
        <v>Leave</v>
      </c>
      <c r="L418" s="45" t="str">
        <f t="shared" si="3465"/>
        <v>Full Day</v>
      </c>
      <c r="M418" s="45" t="str">
        <f t="shared" si="3465"/>
        <v>Full Day</v>
      </c>
      <c r="N418" s="45" t="str">
        <f t="shared" si="3465"/>
        <v>Leave</v>
      </c>
      <c r="O418" s="45" t="str">
        <f t="shared" si="3465"/>
        <v>Full Day</v>
      </c>
      <c r="P418" s="45" t="str">
        <f t="shared" si="3465"/>
        <v>Full Day</v>
      </c>
      <c r="Q418" s="45" t="str">
        <f t="shared" si="3465"/>
        <v>Full Day</v>
      </c>
      <c r="R418" s="45" t="str">
        <f t="shared" si="3465"/>
        <v>Full Day</v>
      </c>
      <c r="S418" s="45" t="str">
        <f t="shared" si="3465"/>
        <v>Full Day</v>
      </c>
      <c r="T418" s="45" t="str">
        <f t="shared" si="3465"/>
        <v>Full Day</v>
      </c>
      <c r="U418" s="45" t="str">
        <f t="shared" si="3465"/>
        <v>Full Day</v>
      </c>
      <c r="V418" s="45" t="str">
        <f t="shared" si="3465"/>
        <v>Full Day</v>
      </c>
      <c r="W418" s="45" t="str">
        <f t="shared" si="3465"/>
        <v>Full Day</v>
      </c>
      <c r="X418" s="45" t="str">
        <f t="shared" si="3465"/>
        <v>Leave</v>
      </c>
      <c r="Y418" s="45" t="str">
        <f t="shared" si="3465"/>
        <v>Full Day</v>
      </c>
      <c r="Z418" s="45" t="str">
        <f t="shared" si="3465"/>
        <v>Full Day</v>
      </c>
      <c r="AA418" s="45" t="str">
        <f t="shared" si="3465"/>
        <v>Leave</v>
      </c>
      <c r="AB418" s="45" t="str">
        <f t="shared" si="3465"/>
        <v>Leave</v>
      </c>
      <c r="AC418" s="45" t="str">
        <f t="shared" si="3465"/>
        <v>Leave</v>
      </c>
      <c r="AD418" s="45" t="str">
        <f t="shared" si="3465"/>
        <v>Leave</v>
      </c>
      <c r="AE418" s="45" t="str">
        <f t="shared" si="3465"/>
        <v>Leave</v>
      </c>
      <c r="AF418" s="45" t="str">
        <f t="shared" si="3465"/>
        <v>Leave</v>
      </c>
      <c r="AG418" s="45" t="str">
        <f t="shared" si="3465"/>
        <v>Leave</v>
      </c>
      <c r="AH418" s="45" t="str">
        <f t="shared" si="3465"/>
        <v>Leave</v>
      </c>
      <c r="AI418" s="45" t="str">
        <f t="shared" si="3465"/>
        <v>Leave</v>
      </c>
      <c r="AJ418" s="45" t="str">
        <f t="shared" si="3465"/>
        <v>Leave</v>
      </c>
      <c r="AK418" s="45" t="str">
        <f t="shared" si="3465"/>
        <v>Leave</v>
      </c>
      <c r="AL418" s="45" t="str">
        <f t="shared" si="3465"/>
        <v>Leave</v>
      </c>
      <c r="AM418" s="40">
        <f>COUNTIF(H418:AI418,"Full Day")</f>
        <v>16</v>
      </c>
      <c r="AN418" s="40">
        <f>COUNTIF(H418:AI418,"Off")</f>
        <v>0</v>
      </c>
      <c r="AO418" s="40">
        <f>COUNTIF(H418:AL418,"Leave")</f>
        <v>15</v>
      </c>
      <c r="AP418" s="40"/>
      <c r="AQ418" s="40"/>
      <c r="AR418" s="40"/>
      <c r="AS418" s="40"/>
      <c r="AT418" s="40"/>
      <c r="AU418" s="40"/>
      <c r="AV418" s="78"/>
    </row>
    <row r="419" spans="1:48" s="97" customFormat="1" x14ac:dyDescent="0.3">
      <c r="A419" s="18">
        <f>+A412+1</f>
        <v>48</v>
      </c>
      <c r="B419" s="126" t="s">
        <v>132</v>
      </c>
      <c r="C419" s="66" t="s">
        <v>133</v>
      </c>
      <c r="D419" s="67" t="s">
        <v>125</v>
      </c>
      <c r="E419" s="71" t="s">
        <v>134</v>
      </c>
      <c r="F419" s="113">
        <v>43398</v>
      </c>
      <c r="G419" s="23" t="s">
        <v>29</v>
      </c>
      <c r="H419" s="24">
        <v>0.32013888888888892</v>
      </c>
      <c r="I419" s="24">
        <v>0.30763888888888891</v>
      </c>
      <c r="J419" s="24">
        <v>0.53055555555555556</v>
      </c>
      <c r="K419" s="24"/>
      <c r="L419" s="24">
        <v>0.29166666666666669</v>
      </c>
      <c r="M419" s="24">
        <v>0.32291666666666669</v>
      </c>
      <c r="N419" s="24">
        <v>0.32291666666666669</v>
      </c>
      <c r="O419" s="24">
        <v>0.32291666666666669</v>
      </c>
      <c r="P419" s="24">
        <v>0.30486111111111108</v>
      </c>
      <c r="Q419" s="24">
        <v>0.34027777777777773</v>
      </c>
      <c r="R419" s="24">
        <v>0.5229166666666667</v>
      </c>
      <c r="S419" s="24">
        <v>0.53055555555555556</v>
      </c>
      <c r="T419" s="24">
        <v>0.54166666666666663</v>
      </c>
      <c r="U419" s="24">
        <v>0.26319444444444445</v>
      </c>
      <c r="V419" s="25">
        <v>0.2638888888888889</v>
      </c>
      <c r="W419" s="26">
        <v>0.28472222222222221</v>
      </c>
      <c r="X419" s="26"/>
      <c r="Y419" s="26">
        <v>0.31041666666666667</v>
      </c>
      <c r="Z419" s="25"/>
      <c r="AA419" s="27"/>
      <c r="AB419" s="25"/>
      <c r="AC419" s="25"/>
      <c r="AD419" s="28"/>
      <c r="AE419" s="28"/>
      <c r="AF419" s="29"/>
      <c r="AG419" s="24"/>
      <c r="AH419" s="29"/>
      <c r="AI419" s="29"/>
      <c r="AJ419" s="29"/>
      <c r="AK419" s="24"/>
      <c r="AL419" s="29"/>
      <c r="AM419" s="30"/>
      <c r="AN419" s="30"/>
      <c r="AO419" s="30"/>
      <c r="AP419" s="30"/>
      <c r="AQ419" s="30"/>
      <c r="AR419" s="30"/>
      <c r="AS419" s="30"/>
      <c r="AT419" s="30"/>
      <c r="AU419" s="30"/>
      <c r="AV419" s="32"/>
    </row>
    <row r="420" spans="1:48" s="97" customFormat="1" x14ac:dyDescent="0.3">
      <c r="A420" s="18"/>
      <c r="B420" s="127"/>
      <c r="C420" s="66"/>
      <c r="D420" s="67"/>
      <c r="E420" s="71"/>
      <c r="F420" s="113"/>
      <c r="G420" s="23" t="s">
        <v>30</v>
      </c>
      <c r="H420" s="33">
        <v>0.57916666666666672</v>
      </c>
      <c r="I420" s="24">
        <v>0.56805555555555554</v>
      </c>
      <c r="J420" s="24">
        <v>1.0263888888888888</v>
      </c>
      <c r="K420" s="24"/>
      <c r="L420" s="24">
        <v>0.56666666666666665</v>
      </c>
      <c r="M420" s="24">
        <v>0.6020833333333333</v>
      </c>
      <c r="N420" s="24">
        <v>0.58402777777777781</v>
      </c>
      <c r="O420" s="24">
        <v>0.5805555555555556</v>
      </c>
      <c r="P420" s="24">
        <v>0.55347222222222225</v>
      </c>
      <c r="Q420" s="24">
        <v>0.55833333333333335</v>
      </c>
      <c r="R420" s="24">
        <v>0.98472222222222217</v>
      </c>
      <c r="S420" s="24">
        <v>1.125</v>
      </c>
      <c r="T420" s="24">
        <v>0.9784722222222223</v>
      </c>
      <c r="U420" s="24">
        <v>0.57430555555555551</v>
      </c>
      <c r="V420" s="25">
        <v>0.57777777777777783</v>
      </c>
      <c r="W420" s="26">
        <v>0.58263888888888882</v>
      </c>
      <c r="X420" s="26"/>
      <c r="Y420" s="26">
        <v>0.59375</v>
      </c>
      <c r="Z420" s="25"/>
      <c r="AA420" s="27"/>
      <c r="AB420" s="25"/>
      <c r="AC420" s="25"/>
      <c r="AD420" s="28"/>
      <c r="AE420" s="26"/>
      <c r="AF420" s="29"/>
      <c r="AG420" s="26"/>
      <c r="AH420" s="29"/>
      <c r="AI420" s="29"/>
      <c r="AJ420" s="26"/>
      <c r="AK420" s="26"/>
      <c r="AL420" s="29"/>
      <c r="AM420" s="30"/>
      <c r="AN420" s="30"/>
      <c r="AO420" s="30"/>
      <c r="AP420" s="30"/>
      <c r="AQ420" s="30"/>
      <c r="AR420" s="30"/>
      <c r="AS420" s="30"/>
      <c r="AT420" s="30"/>
      <c r="AU420" s="30"/>
      <c r="AV420" s="32"/>
    </row>
    <row r="421" spans="1:48" s="97" customFormat="1" x14ac:dyDescent="0.25">
      <c r="A421" s="18"/>
      <c r="B421" s="127"/>
      <c r="C421" s="66"/>
      <c r="D421" s="67"/>
      <c r="E421" s="71"/>
      <c r="F421" s="113"/>
      <c r="G421" s="23" t="s">
        <v>29</v>
      </c>
      <c r="H421" s="35">
        <v>0.79583333333333339</v>
      </c>
      <c r="I421" s="24">
        <v>0.7944444444444444</v>
      </c>
      <c r="J421" s="24"/>
      <c r="K421" s="24"/>
      <c r="L421" s="35">
        <v>0.7993055555555556</v>
      </c>
      <c r="M421" s="35">
        <v>0.79722222222222217</v>
      </c>
      <c r="N421" s="35">
        <v>0.79027777777777775</v>
      </c>
      <c r="O421" s="35">
        <v>0.79583333333333339</v>
      </c>
      <c r="P421" s="35">
        <v>0.79375000000000007</v>
      </c>
      <c r="Q421" s="35">
        <v>0.79722222222222217</v>
      </c>
      <c r="R421" s="36"/>
      <c r="S421" s="36"/>
      <c r="T421" s="36"/>
      <c r="U421" s="35">
        <v>0.78055555555555556</v>
      </c>
      <c r="V421" s="37">
        <v>0.75347222222222221</v>
      </c>
      <c r="W421" s="37">
        <v>0.78125</v>
      </c>
      <c r="X421" s="36"/>
      <c r="Y421" s="218">
        <v>1.0027777777777778</v>
      </c>
      <c r="Z421" s="26"/>
      <c r="AA421" s="39"/>
      <c r="AB421" s="40"/>
      <c r="AC421" s="40"/>
      <c r="AD421" s="40"/>
      <c r="AE421" s="40"/>
      <c r="AF421" s="41"/>
      <c r="AG421" s="40"/>
      <c r="AH421" s="41"/>
      <c r="AI421" s="41"/>
      <c r="AJ421" s="41"/>
      <c r="AK421" s="40"/>
      <c r="AL421" s="41"/>
      <c r="AM421" s="30"/>
      <c r="AN421" s="30"/>
      <c r="AO421" s="30"/>
      <c r="AP421" s="30"/>
      <c r="AQ421" s="30"/>
      <c r="AR421" s="30"/>
      <c r="AS421" s="30"/>
      <c r="AT421" s="30"/>
      <c r="AU421" s="30"/>
      <c r="AV421" s="32"/>
    </row>
    <row r="422" spans="1:48" s="97" customFormat="1" x14ac:dyDescent="0.25">
      <c r="A422" s="18"/>
      <c r="B422" s="127"/>
      <c r="C422" s="66"/>
      <c r="D422" s="67"/>
      <c r="E422" s="71"/>
      <c r="F422" s="113"/>
      <c r="G422" s="23" t="s">
        <v>30</v>
      </c>
      <c r="H422" s="218">
        <v>1.0305555555555557</v>
      </c>
      <c r="I422" s="24">
        <v>0.99236111111111114</v>
      </c>
      <c r="J422" s="24"/>
      <c r="K422" s="36"/>
      <c r="L422" s="218">
        <v>1.0374999999999999</v>
      </c>
      <c r="M422" s="218">
        <v>1.0097222222222222</v>
      </c>
      <c r="N422" s="218">
        <v>1.0013888888888889</v>
      </c>
      <c r="O422" s="218">
        <v>1.0138888888888888</v>
      </c>
      <c r="P422" s="35">
        <v>0.95277777777777783</v>
      </c>
      <c r="Q422" s="35">
        <v>0.95138888888888884</v>
      </c>
      <c r="R422" s="36"/>
      <c r="S422" s="36"/>
      <c r="T422" s="36"/>
      <c r="U422" s="218">
        <v>1.0208333333333333</v>
      </c>
      <c r="V422" s="35">
        <v>0.97986111111111107</v>
      </c>
      <c r="W422" s="218">
        <v>1.0180555555555555</v>
      </c>
      <c r="X422" s="36"/>
      <c r="Y422" s="218">
        <v>1.0034722222222221</v>
      </c>
      <c r="Z422" s="26"/>
      <c r="AA422" s="42"/>
      <c r="AB422" s="26"/>
      <c r="AC422" s="40"/>
      <c r="AD422" s="40"/>
      <c r="AE422" s="40"/>
      <c r="AF422" s="41"/>
      <c r="AG422" s="43"/>
      <c r="AH422" s="41"/>
      <c r="AI422" s="41"/>
      <c r="AJ422" s="41"/>
      <c r="AK422" s="43"/>
      <c r="AL422" s="41"/>
      <c r="AM422" s="30"/>
      <c r="AN422" s="30"/>
      <c r="AO422" s="30"/>
      <c r="AP422" s="30"/>
      <c r="AQ422" s="30"/>
      <c r="AR422" s="30"/>
      <c r="AS422" s="30"/>
      <c r="AT422" s="30"/>
      <c r="AU422" s="30"/>
      <c r="AV422" s="32"/>
    </row>
    <row r="423" spans="1:48" s="97" customFormat="1" x14ac:dyDescent="0.25">
      <c r="A423" s="18"/>
      <c r="B423" s="127"/>
      <c r="C423" s="66"/>
      <c r="D423" s="67"/>
      <c r="E423" s="71"/>
      <c r="F423" s="113"/>
      <c r="G423" s="44" t="s">
        <v>31</v>
      </c>
      <c r="H423" s="45">
        <f>(H420-H419)+(H422-H421)</f>
        <v>0.49375000000000008</v>
      </c>
      <c r="I423" s="45">
        <f t="shared" ref="I423:U423" si="3466">(I420-I419)+(I422-I421)</f>
        <v>0.45833333333333337</v>
      </c>
      <c r="J423" s="45">
        <f t="shared" si="3466"/>
        <v>0.49583333333333324</v>
      </c>
      <c r="K423" s="45">
        <f t="shared" si="3466"/>
        <v>0</v>
      </c>
      <c r="L423" s="45">
        <f t="shared" si="3466"/>
        <v>0.51319444444444429</v>
      </c>
      <c r="M423" s="45">
        <f t="shared" si="3466"/>
        <v>0.49166666666666664</v>
      </c>
      <c r="N423" s="45">
        <f t="shared" si="3466"/>
        <v>0.47222222222222227</v>
      </c>
      <c r="O423" s="45">
        <f t="shared" si="3466"/>
        <v>0.47569444444444436</v>
      </c>
      <c r="P423" s="45">
        <f t="shared" si="3466"/>
        <v>0.40763888888888894</v>
      </c>
      <c r="Q423" s="45">
        <f t="shared" si="3466"/>
        <v>0.37222222222222229</v>
      </c>
      <c r="R423" s="45">
        <f t="shared" si="3466"/>
        <v>0.46180555555555547</v>
      </c>
      <c r="S423" s="45">
        <f t="shared" si="3466"/>
        <v>0.59444444444444444</v>
      </c>
      <c r="T423" s="45">
        <f t="shared" si="3466"/>
        <v>0.43680555555555567</v>
      </c>
      <c r="U423" s="45">
        <f t="shared" si="3466"/>
        <v>0.55138888888888871</v>
      </c>
      <c r="V423" s="45">
        <f>(V420-V419)+(V422-V421)</f>
        <v>0.54027777777777786</v>
      </c>
      <c r="W423" s="45">
        <f t="shared" ref="W423:AL423" si="3467">(W420-W419)+(W422-W421)</f>
        <v>0.5347222222222221</v>
      </c>
      <c r="X423" s="46">
        <f t="shared" si="3467"/>
        <v>0</v>
      </c>
      <c r="Y423" s="46">
        <f t="shared" si="3467"/>
        <v>0.28402777777777766</v>
      </c>
      <c r="Z423" s="46">
        <f t="shared" si="3467"/>
        <v>0</v>
      </c>
      <c r="AA423" s="47">
        <f t="shared" si="3467"/>
        <v>0</v>
      </c>
      <c r="AB423" s="47">
        <f t="shared" si="3467"/>
        <v>0</v>
      </c>
      <c r="AC423" s="46">
        <f t="shared" si="3467"/>
        <v>0</v>
      </c>
      <c r="AD423" s="46">
        <f t="shared" si="3467"/>
        <v>0</v>
      </c>
      <c r="AE423" s="46">
        <f t="shared" si="3467"/>
        <v>0</v>
      </c>
      <c r="AF423" s="48">
        <f t="shared" si="3467"/>
        <v>0</v>
      </c>
      <c r="AG423" s="48">
        <f t="shared" si="3467"/>
        <v>0</v>
      </c>
      <c r="AH423" s="48">
        <f t="shared" si="3467"/>
        <v>0</v>
      </c>
      <c r="AI423" s="48">
        <f t="shared" si="3467"/>
        <v>0</v>
      </c>
      <c r="AJ423" s="48">
        <f t="shared" si="3467"/>
        <v>0</v>
      </c>
      <c r="AK423" s="48">
        <f t="shared" si="3467"/>
        <v>0</v>
      </c>
      <c r="AL423" s="48">
        <f t="shared" si="3467"/>
        <v>0</v>
      </c>
      <c r="AM423" s="30"/>
      <c r="AN423" s="30"/>
      <c r="AO423" s="30"/>
      <c r="AP423" s="30"/>
      <c r="AQ423" s="30"/>
      <c r="AR423" s="30"/>
      <c r="AS423" s="30"/>
      <c r="AT423" s="128"/>
      <c r="AU423" s="30"/>
      <c r="AV423" s="32"/>
    </row>
    <row r="424" spans="1:48" s="97" customFormat="1" x14ac:dyDescent="0.25">
      <c r="A424" s="18"/>
      <c r="B424" s="13"/>
      <c r="C424" s="73"/>
      <c r="D424" s="21"/>
      <c r="E424" s="71"/>
      <c r="F424" s="113"/>
      <c r="G424" s="44" t="s">
        <v>32</v>
      </c>
      <c r="H424" s="49">
        <f>H423*24</f>
        <v>11.850000000000001</v>
      </c>
      <c r="I424" s="49">
        <f t="shared" ref="I424:U424" si="3468">I423*24</f>
        <v>11</v>
      </c>
      <c r="J424" s="49">
        <f t="shared" si="3468"/>
        <v>11.899999999999999</v>
      </c>
      <c r="K424" s="49">
        <f t="shared" si="3468"/>
        <v>0</v>
      </c>
      <c r="L424" s="49">
        <f t="shared" si="3468"/>
        <v>12.316666666666663</v>
      </c>
      <c r="M424" s="49">
        <f t="shared" si="3468"/>
        <v>11.799999999999999</v>
      </c>
      <c r="N424" s="49">
        <f t="shared" si="3468"/>
        <v>11.333333333333334</v>
      </c>
      <c r="O424" s="49">
        <f t="shared" si="3468"/>
        <v>11.416666666666664</v>
      </c>
      <c r="P424" s="49">
        <f t="shared" si="3468"/>
        <v>9.783333333333335</v>
      </c>
      <c r="Q424" s="49">
        <f t="shared" si="3468"/>
        <v>8.9333333333333353</v>
      </c>
      <c r="R424" s="49">
        <f t="shared" si="3468"/>
        <v>11.083333333333332</v>
      </c>
      <c r="S424" s="49">
        <f t="shared" si="3468"/>
        <v>14.266666666666666</v>
      </c>
      <c r="T424" s="49">
        <f t="shared" si="3468"/>
        <v>10.483333333333336</v>
      </c>
      <c r="U424" s="49">
        <f t="shared" si="3468"/>
        <v>13.233333333333329</v>
      </c>
      <c r="V424" s="49">
        <f>V423*24</f>
        <v>12.966666666666669</v>
      </c>
      <c r="W424" s="49">
        <f t="shared" ref="W424:AL424" si="3469">W423*24</f>
        <v>12.83333333333333</v>
      </c>
      <c r="X424" s="50">
        <f t="shared" si="3469"/>
        <v>0</v>
      </c>
      <c r="Y424" s="50">
        <f t="shared" si="3469"/>
        <v>6.8166666666666638</v>
      </c>
      <c r="Z424" s="50">
        <f t="shared" si="3469"/>
        <v>0</v>
      </c>
      <c r="AA424" s="51">
        <f t="shared" si="3469"/>
        <v>0</v>
      </c>
      <c r="AB424" s="50">
        <f t="shared" si="3469"/>
        <v>0</v>
      </c>
      <c r="AC424" s="50">
        <f t="shared" si="3469"/>
        <v>0</v>
      </c>
      <c r="AD424" s="50">
        <f t="shared" si="3469"/>
        <v>0</v>
      </c>
      <c r="AE424" s="50">
        <f t="shared" si="3469"/>
        <v>0</v>
      </c>
      <c r="AF424" s="52">
        <f t="shared" si="3469"/>
        <v>0</v>
      </c>
      <c r="AG424" s="52">
        <f t="shared" si="3469"/>
        <v>0</v>
      </c>
      <c r="AH424" s="52">
        <f t="shared" si="3469"/>
        <v>0</v>
      </c>
      <c r="AI424" s="52">
        <f t="shared" si="3469"/>
        <v>0</v>
      </c>
      <c r="AJ424" s="52">
        <f t="shared" si="3469"/>
        <v>0</v>
      </c>
      <c r="AK424" s="52">
        <f t="shared" si="3469"/>
        <v>0</v>
      </c>
      <c r="AL424" s="52">
        <f t="shared" si="3469"/>
        <v>0</v>
      </c>
      <c r="AM424" s="30"/>
      <c r="AN424" s="30"/>
      <c r="AO424" s="30"/>
      <c r="AP424" s="30"/>
      <c r="AQ424" s="30"/>
      <c r="AR424" s="30"/>
      <c r="AS424" s="30"/>
      <c r="AT424" s="128"/>
      <c r="AU424" s="30"/>
      <c r="AV424" s="32"/>
    </row>
    <row r="425" spans="1:48" s="97" customFormat="1" x14ac:dyDescent="0.25">
      <c r="A425" s="18"/>
      <c r="B425" s="13"/>
      <c r="C425" s="124"/>
      <c r="D425" s="21"/>
      <c r="E425" s="71"/>
      <c r="F425" s="113"/>
      <c r="G425" s="44" t="s">
        <v>33</v>
      </c>
      <c r="H425" s="45" t="str">
        <f>IF(H424&lt;=4,"Leave",IF(H424&lt;7,"1/2 Day","Full Day"))</f>
        <v>Full Day</v>
      </c>
      <c r="I425" s="45" t="str">
        <f t="shared" ref="I425:AL425" si="3470">IF(I424&lt;=4,"Leave",IF(I424&lt;7,"1/2 Day","Full Day"))</f>
        <v>Full Day</v>
      </c>
      <c r="J425" s="45" t="str">
        <f t="shared" si="3470"/>
        <v>Full Day</v>
      </c>
      <c r="K425" s="45" t="str">
        <f t="shared" si="3470"/>
        <v>Leave</v>
      </c>
      <c r="L425" s="45" t="str">
        <f t="shared" si="3470"/>
        <v>Full Day</v>
      </c>
      <c r="M425" s="45" t="str">
        <f t="shared" si="3470"/>
        <v>Full Day</v>
      </c>
      <c r="N425" s="45" t="str">
        <f t="shared" si="3470"/>
        <v>Full Day</v>
      </c>
      <c r="O425" s="45" t="str">
        <f t="shared" si="3470"/>
        <v>Full Day</v>
      </c>
      <c r="P425" s="45" t="str">
        <f t="shared" si="3470"/>
        <v>Full Day</v>
      </c>
      <c r="Q425" s="45" t="str">
        <f t="shared" si="3470"/>
        <v>Full Day</v>
      </c>
      <c r="R425" s="45" t="str">
        <f t="shared" si="3470"/>
        <v>Full Day</v>
      </c>
      <c r="S425" s="45" t="str">
        <f t="shared" si="3470"/>
        <v>Full Day</v>
      </c>
      <c r="T425" s="45" t="str">
        <f t="shared" si="3470"/>
        <v>Full Day</v>
      </c>
      <c r="U425" s="45" t="str">
        <f t="shared" si="3470"/>
        <v>Full Day</v>
      </c>
      <c r="V425" s="45" t="str">
        <f t="shared" si="3470"/>
        <v>Full Day</v>
      </c>
      <c r="W425" s="45" t="str">
        <f t="shared" si="3470"/>
        <v>Full Day</v>
      </c>
      <c r="X425" s="45" t="str">
        <f t="shared" si="3470"/>
        <v>Leave</v>
      </c>
      <c r="Y425" s="219" t="str">
        <f t="shared" si="3470"/>
        <v>1/2 Day</v>
      </c>
      <c r="Z425" s="45" t="str">
        <f t="shared" si="3470"/>
        <v>Leave</v>
      </c>
      <c r="AA425" s="45" t="str">
        <f t="shared" si="3470"/>
        <v>Leave</v>
      </c>
      <c r="AB425" s="45" t="str">
        <f t="shared" si="3470"/>
        <v>Leave</v>
      </c>
      <c r="AC425" s="45" t="str">
        <f t="shared" si="3470"/>
        <v>Leave</v>
      </c>
      <c r="AD425" s="45" t="str">
        <f t="shared" si="3470"/>
        <v>Leave</v>
      </c>
      <c r="AE425" s="45" t="str">
        <f t="shared" si="3470"/>
        <v>Leave</v>
      </c>
      <c r="AF425" s="45" t="str">
        <f t="shared" si="3470"/>
        <v>Leave</v>
      </c>
      <c r="AG425" s="45" t="str">
        <f t="shared" si="3470"/>
        <v>Leave</v>
      </c>
      <c r="AH425" s="45" t="str">
        <f t="shared" si="3470"/>
        <v>Leave</v>
      </c>
      <c r="AI425" s="45" t="str">
        <f t="shared" si="3470"/>
        <v>Leave</v>
      </c>
      <c r="AJ425" s="45" t="str">
        <f t="shared" si="3470"/>
        <v>Leave</v>
      </c>
      <c r="AK425" s="45" t="str">
        <f t="shared" si="3470"/>
        <v>Leave</v>
      </c>
      <c r="AL425" s="45" t="str">
        <f t="shared" si="3470"/>
        <v>Leave</v>
      </c>
      <c r="AM425" s="40">
        <f>COUNTIF(H425:AI425,"Full Day")</f>
        <v>15</v>
      </c>
      <c r="AN425" s="40">
        <f>COUNTIF(H425:AI425,"Off")</f>
        <v>0</v>
      </c>
      <c r="AO425" s="40">
        <f>COUNTIF(H425:AL425,"Leave")</f>
        <v>15</v>
      </c>
      <c r="AP425" s="93"/>
      <c r="AQ425" s="93"/>
      <c r="AR425" s="93"/>
      <c r="AS425" s="93">
        <f>SUM(AM425:AR425)</f>
        <v>30</v>
      </c>
      <c r="AT425" s="80"/>
      <c r="AU425" s="30"/>
      <c r="AV425" s="72"/>
    </row>
    <row r="426" spans="1:48" s="97" customFormat="1" x14ac:dyDescent="0.3">
      <c r="A426" s="18">
        <f>+A419+1</f>
        <v>49</v>
      </c>
      <c r="B426" s="126" t="s">
        <v>135</v>
      </c>
      <c r="C426" s="66" t="s">
        <v>133</v>
      </c>
      <c r="D426" s="67" t="s">
        <v>125</v>
      </c>
      <c r="E426" s="129" t="s">
        <v>131</v>
      </c>
      <c r="F426" s="113">
        <v>43398</v>
      </c>
      <c r="G426" s="23" t="s">
        <v>29</v>
      </c>
      <c r="H426" s="24">
        <v>1.0625</v>
      </c>
      <c r="I426" s="24"/>
      <c r="J426" s="24">
        <v>0.31736111111111115</v>
      </c>
      <c r="K426" s="24"/>
      <c r="L426" s="24">
        <v>0.32777777777777778</v>
      </c>
      <c r="M426" s="24">
        <v>0.99305555555555547</v>
      </c>
      <c r="N426" s="24">
        <v>1.0374999999999999</v>
      </c>
      <c r="O426" s="24">
        <v>0.98958333333333337</v>
      </c>
      <c r="P426" s="24">
        <v>1.0173611111111112</v>
      </c>
      <c r="Q426" s="24">
        <v>0.97291666666666676</v>
      </c>
      <c r="R426" s="24">
        <v>0.99583333333333324</v>
      </c>
      <c r="S426" s="24">
        <v>0.99930555555555556</v>
      </c>
      <c r="T426" s="24">
        <v>1.01875</v>
      </c>
      <c r="U426" s="24">
        <v>0.99583333333333324</v>
      </c>
      <c r="V426" s="25">
        <v>1.0013888888888889</v>
      </c>
      <c r="W426" s="26">
        <v>1.0006944444444443</v>
      </c>
      <c r="X426" s="26"/>
      <c r="Y426" s="26"/>
      <c r="Z426" s="25">
        <v>1</v>
      </c>
      <c r="AA426" s="27"/>
      <c r="AB426" s="25"/>
      <c r="AC426" s="25"/>
      <c r="AD426" s="28"/>
      <c r="AE426" s="28"/>
      <c r="AF426" s="29"/>
      <c r="AG426" s="24"/>
      <c r="AH426" s="29"/>
      <c r="AI426" s="29"/>
      <c r="AJ426" s="29"/>
      <c r="AK426" s="24"/>
      <c r="AL426" s="29"/>
      <c r="AM426" s="30"/>
      <c r="AN426" s="30"/>
      <c r="AO426" s="30"/>
      <c r="AP426" s="30"/>
      <c r="AQ426" s="30"/>
      <c r="AR426" s="30"/>
      <c r="AS426" s="30"/>
      <c r="AT426" s="30"/>
      <c r="AU426" s="30"/>
      <c r="AV426" s="32"/>
    </row>
    <row r="427" spans="1:48" s="97" customFormat="1" x14ac:dyDescent="0.3">
      <c r="A427" s="18"/>
      <c r="B427" s="127"/>
      <c r="C427" s="66"/>
      <c r="D427" s="67"/>
      <c r="E427" s="71"/>
      <c r="F427" s="113"/>
      <c r="G427" s="23" t="s">
        <v>30</v>
      </c>
      <c r="H427" s="33">
        <v>1.4777777777777779</v>
      </c>
      <c r="I427" s="24"/>
      <c r="J427" s="24">
        <v>0.5</v>
      </c>
      <c r="K427" s="24"/>
      <c r="L427" s="24">
        <v>1.054861111111111</v>
      </c>
      <c r="M427" s="24">
        <v>1.4861111111111109</v>
      </c>
      <c r="N427" s="24">
        <v>1.3541666666666667</v>
      </c>
      <c r="O427" s="24">
        <v>1.4881944444444446</v>
      </c>
      <c r="P427" s="24">
        <v>1.4645833333333333</v>
      </c>
      <c r="Q427" s="24">
        <v>1.4791666666666667</v>
      </c>
      <c r="R427" s="24">
        <v>1.3541666666666667</v>
      </c>
      <c r="S427" s="24">
        <v>1.3541666666666667</v>
      </c>
      <c r="T427" s="24">
        <v>1.4909722222222221</v>
      </c>
      <c r="U427" s="24">
        <v>1.4673611111111111</v>
      </c>
      <c r="V427" s="25">
        <v>1.4597222222222221</v>
      </c>
      <c r="W427" s="26">
        <v>1.4618055555555556</v>
      </c>
      <c r="X427" s="26"/>
      <c r="Y427" s="26"/>
      <c r="Z427" s="25">
        <v>1.4437499999999999</v>
      </c>
      <c r="AA427" s="27"/>
      <c r="AB427" s="25"/>
      <c r="AC427" s="25"/>
      <c r="AD427" s="28"/>
      <c r="AE427" s="26"/>
      <c r="AF427" s="29"/>
      <c r="AG427" s="26"/>
      <c r="AH427" s="29"/>
      <c r="AI427" s="29"/>
      <c r="AJ427" s="26"/>
      <c r="AK427" s="26"/>
      <c r="AL427" s="29"/>
      <c r="AM427" s="30"/>
      <c r="AN427" s="30"/>
      <c r="AO427" s="30"/>
      <c r="AP427" s="30"/>
      <c r="AQ427" s="30"/>
      <c r="AR427" s="30"/>
      <c r="AS427" s="30"/>
      <c r="AT427" s="30"/>
      <c r="AU427" s="30"/>
      <c r="AV427" s="32"/>
    </row>
    <row r="428" spans="1:48" s="97" customFormat="1" x14ac:dyDescent="0.25">
      <c r="A428" s="18"/>
      <c r="B428" s="127"/>
      <c r="C428" s="66"/>
      <c r="D428" s="67"/>
      <c r="E428" s="71"/>
      <c r="F428" s="113"/>
      <c r="G428" s="23" t="s">
        <v>29</v>
      </c>
      <c r="H428" s="36"/>
      <c r="I428" s="24"/>
      <c r="J428" s="24">
        <v>1.0138888888888888</v>
      </c>
      <c r="K428" s="24"/>
      <c r="L428" s="218"/>
      <c r="M428" s="36"/>
      <c r="N428" s="36"/>
      <c r="O428" s="36"/>
      <c r="P428" s="36"/>
      <c r="Q428" s="36"/>
      <c r="R428" s="36"/>
      <c r="S428" s="36"/>
      <c r="T428" s="36"/>
      <c r="U428" s="36"/>
      <c r="V428" s="37"/>
      <c r="W428" s="38"/>
      <c r="X428" s="36"/>
      <c r="Y428" s="36"/>
      <c r="Z428" s="26"/>
      <c r="AA428" s="39"/>
      <c r="AB428" s="40"/>
      <c r="AC428" s="40"/>
      <c r="AD428" s="40"/>
      <c r="AE428" s="40"/>
      <c r="AF428" s="41"/>
      <c r="AG428" s="40"/>
      <c r="AH428" s="41"/>
      <c r="AI428" s="41"/>
      <c r="AJ428" s="41"/>
      <c r="AK428" s="40"/>
      <c r="AL428" s="41"/>
      <c r="AM428" s="30"/>
      <c r="AN428" s="30"/>
      <c r="AO428" s="30"/>
      <c r="AP428" s="30"/>
      <c r="AQ428" s="30"/>
      <c r="AR428" s="30"/>
      <c r="AS428" s="30"/>
      <c r="AT428" s="30"/>
      <c r="AU428" s="30"/>
      <c r="AV428" s="32"/>
    </row>
    <row r="429" spans="1:48" s="97" customFormat="1" x14ac:dyDescent="0.25">
      <c r="A429" s="18"/>
      <c r="B429" s="127"/>
      <c r="C429" s="66"/>
      <c r="D429" s="67"/>
      <c r="E429" s="71"/>
      <c r="F429" s="113"/>
      <c r="G429" s="23" t="s">
        <v>30</v>
      </c>
      <c r="H429" s="36"/>
      <c r="I429" s="24"/>
      <c r="J429" s="24">
        <v>1.3270833333333334</v>
      </c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5"/>
      <c r="W429" s="36"/>
      <c r="X429" s="36"/>
      <c r="Y429" s="36"/>
      <c r="Z429" s="26"/>
      <c r="AA429" s="42"/>
      <c r="AB429" s="26"/>
      <c r="AC429" s="40"/>
      <c r="AD429" s="40"/>
      <c r="AE429" s="40"/>
      <c r="AF429" s="41"/>
      <c r="AG429" s="43"/>
      <c r="AH429" s="41"/>
      <c r="AI429" s="41"/>
      <c r="AJ429" s="41"/>
      <c r="AK429" s="43"/>
      <c r="AL429" s="41"/>
      <c r="AM429" s="30"/>
      <c r="AN429" s="30"/>
      <c r="AO429" s="30"/>
      <c r="AP429" s="30"/>
      <c r="AQ429" s="30"/>
      <c r="AR429" s="30"/>
      <c r="AS429" s="30"/>
      <c r="AT429" s="30"/>
      <c r="AU429" s="30"/>
      <c r="AV429" s="32"/>
    </row>
    <row r="430" spans="1:48" s="97" customFormat="1" x14ac:dyDescent="0.25">
      <c r="A430" s="18"/>
      <c r="B430" s="127"/>
      <c r="C430" s="66"/>
      <c r="D430" s="67"/>
      <c r="E430" s="71"/>
      <c r="F430" s="113"/>
      <c r="G430" s="44" t="s">
        <v>31</v>
      </c>
      <c r="H430" s="45">
        <f>(H427-H426)+(H429-H428)</f>
        <v>0.41527777777777786</v>
      </c>
      <c r="I430" s="45">
        <f t="shared" ref="I430:U430" si="3471">(I427-I426)+(I429-I428)</f>
        <v>0</v>
      </c>
      <c r="J430" s="45">
        <f t="shared" si="3471"/>
        <v>0.4958333333333334</v>
      </c>
      <c r="K430" s="45">
        <f t="shared" si="3471"/>
        <v>0</v>
      </c>
      <c r="L430" s="45">
        <f t="shared" si="3471"/>
        <v>0.7270833333333333</v>
      </c>
      <c r="M430" s="45">
        <f t="shared" si="3471"/>
        <v>0.49305555555555547</v>
      </c>
      <c r="N430" s="45">
        <f t="shared" si="3471"/>
        <v>0.31666666666666687</v>
      </c>
      <c r="O430" s="45">
        <f t="shared" si="3471"/>
        <v>0.49861111111111123</v>
      </c>
      <c r="P430" s="45">
        <f t="shared" si="3471"/>
        <v>0.44722222222222219</v>
      </c>
      <c r="Q430" s="45">
        <f t="shared" si="3471"/>
        <v>0.50624999999999998</v>
      </c>
      <c r="R430" s="45">
        <f t="shared" si="3471"/>
        <v>0.3583333333333335</v>
      </c>
      <c r="S430" s="45">
        <f t="shared" si="3471"/>
        <v>0.35486111111111118</v>
      </c>
      <c r="T430" s="45">
        <f t="shared" si="3471"/>
        <v>0.4722222222222221</v>
      </c>
      <c r="U430" s="45">
        <f t="shared" si="3471"/>
        <v>0.47152777777777788</v>
      </c>
      <c r="V430" s="45">
        <f>(V427-V426)+(V429-V428)</f>
        <v>0.45833333333333326</v>
      </c>
      <c r="W430" s="45">
        <f t="shared" ref="W430:AL430" si="3472">(W427-W426)+(W429-W428)</f>
        <v>0.46111111111111125</v>
      </c>
      <c r="X430" s="46">
        <f t="shared" si="3472"/>
        <v>0</v>
      </c>
      <c r="Y430" s="46">
        <f t="shared" si="3472"/>
        <v>0</v>
      </c>
      <c r="Z430" s="46">
        <f t="shared" si="3472"/>
        <v>0.44374999999999987</v>
      </c>
      <c r="AA430" s="46">
        <f t="shared" si="3472"/>
        <v>0</v>
      </c>
      <c r="AB430" s="46">
        <f t="shared" si="3472"/>
        <v>0</v>
      </c>
      <c r="AC430" s="46">
        <f t="shared" si="3472"/>
        <v>0</v>
      </c>
      <c r="AD430" s="46">
        <f t="shared" si="3472"/>
        <v>0</v>
      </c>
      <c r="AE430" s="46">
        <f t="shared" si="3472"/>
        <v>0</v>
      </c>
      <c r="AF430" s="48">
        <f t="shared" si="3472"/>
        <v>0</v>
      </c>
      <c r="AG430" s="48">
        <f t="shared" si="3472"/>
        <v>0</v>
      </c>
      <c r="AH430" s="48">
        <f t="shared" si="3472"/>
        <v>0</v>
      </c>
      <c r="AI430" s="48">
        <f t="shared" si="3472"/>
        <v>0</v>
      </c>
      <c r="AJ430" s="48">
        <f t="shared" si="3472"/>
        <v>0</v>
      </c>
      <c r="AK430" s="48">
        <f t="shared" si="3472"/>
        <v>0</v>
      </c>
      <c r="AL430" s="48">
        <f t="shared" si="3472"/>
        <v>0</v>
      </c>
      <c r="AM430" s="30"/>
      <c r="AN430" s="30"/>
      <c r="AO430" s="30"/>
      <c r="AP430" s="30"/>
      <c r="AQ430" s="30"/>
      <c r="AR430" s="30"/>
      <c r="AS430" s="30"/>
      <c r="AT430" s="128"/>
      <c r="AU430" s="30"/>
      <c r="AV430" s="32"/>
    </row>
    <row r="431" spans="1:48" s="97" customFormat="1" x14ac:dyDescent="0.25">
      <c r="A431" s="18"/>
      <c r="B431" s="13"/>
      <c r="C431" s="73"/>
      <c r="D431" s="21"/>
      <c r="E431" s="71"/>
      <c r="F431" s="113"/>
      <c r="G431" s="44" t="s">
        <v>32</v>
      </c>
      <c r="H431" s="49">
        <f>H430*24</f>
        <v>9.9666666666666686</v>
      </c>
      <c r="I431" s="49">
        <f t="shared" ref="I431:U431" si="3473">I430*24</f>
        <v>0</v>
      </c>
      <c r="J431" s="49">
        <f t="shared" si="3473"/>
        <v>11.900000000000002</v>
      </c>
      <c r="K431" s="49">
        <f t="shared" si="3473"/>
        <v>0</v>
      </c>
      <c r="L431" s="49">
        <f t="shared" si="3473"/>
        <v>17.45</v>
      </c>
      <c r="M431" s="49">
        <f t="shared" si="3473"/>
        <v>11.833333333333332</v>
      </c>
      <c r="N431" s="49">
        <f t="shared" si="3473"/>
        <v>7.600000000000005</v>
      </c>
      <c r="O431" s="49">
        <f t="shared" si="3473"/>
        <v>11.966666666666669</v>
      </c>
      <c r="P431" s="49">
        <f t="shared" si="3473"/>
        <v>10.733333333333333</v>
      </c>
      <c r="Q431" s="49">
        <f t="shared" si="3473"/>
        <v>12.149999999999999</v>
      </c>
      <c r="R431" s="49">
        <f t="shared" si="3473"/>
        <v>8.600000000000005</v>
      </c>
      <c r="S431" s="49">
        <f t="shared" si="3473"/>
        <v>8.5166666666666693</v>
      </c>
      <c r="T431" s="49">
        <f t="shared" si="3473"/>
        <v>11.33333333333333</v>
      </c>
      <c r="U431" s="49">
        <f t="shared" si="3473"/>
        <v>11.31666666666667</v>
      </c>
      <c r="V431" s="49">
        <f>V430*24</f>
        <v>10.999999999999998</v>
      </c>
      <c r="W431" s="49">
        <f t="shared" ref="W431:AL431" si="3474">W430*24</f>
        <v>11.06666666666667</v>
      </c>
      <c r="X431" s="50">
        <f t="shared" si="3474"/>
        <v>0</v>
      </c>
      <c r="Y431" s="50">
        <f t="shared" si="3474"/>
        <v>0</v>
      </c>
      <c r="Z431" s="50">
        <f t="shared" si="3474"/>
        <v>10.649999999999997</v>
      </c>
      <c r="AA431" s="50">
        <f t="shared" si="3474"/>
        <v>0</v>
      </c>
      <c r="AB431" s="50">
        <f t="shared" si="3474"/>
        <v>0</v>
      </c>
      <c r="AC431" s="50">
        <f t="shared" si="3474"/>
        <v>0</v>
      </c>
      <c r="AD431" s="50">
        <f t="shared" si="3474"/>
        <v>0</v>
      </c>
      <c r="AE431" s="50">
        <f t="shared" si="3474"/>
        <v>0</v>
      </c>
      <c r="AF431" s="52">
        <f t="shared" si="3474"/>
        <v>0</v>
      </c>
      <c r="AG431" s="52">
        <f t="shared" si="3474"/>
        <v>0</v>
      </c>
      <c r="AH431" s="52">
        <f t="shared" si="3474"/>
        <v>0</v>
      </c>
      <c r="AI431" s="52">
        <f t="shared" si="3474"/>
        <v>0</v>
      </c>
      <c r="AJ431" s="52">
        <f t="shared" si="3474"/>
        <v>0</v>
      </c>
      <c r="AK431" s="52">
        <f t="shared" si="3474"/>
        <v>0</v>
      </c>
      <c r="AL431" s="52">
        <f t="shared" si="3474"/>
        <v>0</v>
      </c>
      <c r="AM431" s="30"/>
      <c r="AN431" s="30"/>
      <c r="AO431" s="30"/>
      <c r="AP431" s="30"/>
      <c r="AQ431" s="30"/>
      <c r="AR431" s="30"/>
      <c r="AS431" s="30"/>
      <c r="AT431" s="128"/>
      <c r="AU431" s="30"/>
      <c r="AV431" s="32"/>
    </row>
    <row r="432" spans="1:48" s="99" customFormat="1" x14ac:dyDescent="0.25">
      <c r="A432" s="53"/>
      <c r="B432" s="130"/>
      <c r="C432" s="81"/>
      <c r="D432" s="74"/>
      <c r="E432" s="76"/>
      <c r="F432" s="122"/>
      <c r="G432" s="56" t="s">
        <v>33</v>
      </c>
      <c r="H432" s="45" t="str">
        <f t="shared" ref="H432:AL432" si="3475">IF(H431&lt;=4,"Leave",IF(H431&lt;7,"1/2 Day","Full Day"))</f>
        <v>Full Day</v>
      </c>
      <c r="I432" s="45" t="str">
        <f t="shared" si="3475"/>
        <v>Leave</v>
      </c>
      <c r="J432" s="45" t="str">
        <f t="shared" si="3475"/>
        <v>Full Day</v>
      </c>
      <c r="K432" s="45" t="str">
        <f t="shared" si="3475"/>
        <v>Leave</v>
      </c>
      <c r="L432" s="45" t="str">
        <f t="shared" si="3475"/>
        <v>Full Day</v>
      </c>
      <c r="M432" s="45" t="str">
        <f t="shared" si="3475"/>
        <v>Full Day</v>
      </c>
      <c r="N432" s="45" t="str">
        <f t="shared" si="3475"/>
        <v>Full Day</v>
      </c>
      <c r="O432" s="45" t="str">
        <f t="shared" si="3475"/>
        <v>Full Day</v>
      </c>
      <c r="P432" s="45" t="str">
        <f t="shared" si="3475"/>
        <v>Full Day</v>
      </c>
      <c r="Q432" s="45" t="str">
        <f t="shared" si="3475"/>
        <v>Full Day</v>
      </c>
      <c r="R432" s="45" t="str">
        <f t="shared" si="3475"/>
        <v>Full Day</v>
      </c>
      <c r="S432" s="45" t="str">
        <f t="shared" si="3475"/>
        <v>Full Day</v>
      </c>
      <c r="T432" s="45" t="str">
        <f t="shared" si="3475"/>
        <v>Full Day</v>
      </c>
      <c r="U432" s="45" t="str">
        <f t="shared" si="3475"/>
        <v>Full Day</v>
      </c>
      <c r="V432" s="45" t="str">
        <f t="shared" si="3475"/>
        <v>Full Day</v>
      </c>
      <c r="W432" s="45" t="str">
        <f t="shared" si="3475"/>
        <v>Full Day</v>
      </c>
      <c r="X432" s="45" t="str">
        <f t="shared" si="3475"/>
        <v>Leave</v>
      </c>
      <c r="Y432" s="45" t="str">
        <f t="shared" si="3475"/>
        <v>Leave</v>
      </c>
      <c r="Z432" s="45" t="str">
        <f t="shared" si="3475"/>
        <v>Full Day</v>
      </c>
      <c r="AA432" s="45" t="str">
        <f t="shared" si="3475"/>
        <v>Leave</v>
      </c>
      <c r="AB432" s="45" t="str">
        <f t="shared" si="3475"/>
        <v>Leave</v>
      </c>
      <c r="AC432" s="45" t="str">
        <f t="shared" si="3475"/>
        <v>Leave</v>
      </c>
      <c r="AD432" s="45" t="str">
        <f t="shared" si="3475"/>
        <v>Leave</v>
      </c>
      <c r="AE432" s="45" t="str">
        <f t="shared" si="3475"/>
        <v>Leave</v>
      </c>
      <c r="AF432" s="45" t="str">
        <f t="shared" si="3475"/>
        <v>Leave</v>
      </c>
      <c r="AG432" s="45" t="str">
        <f t="shared" si="3475"/>
        <v>Leave</v>
      </c>
      <c r="AH432" s="45" t="str">
        <f t="shared" si="3475"/>
        <v>Leave</v>
      </c>
      <c r="AI432" s="45" t="str">
        <f t="shared" si="3475"/>
        <v>Leave</v>
      </c>
      <c r="AJ432" s="45" t="str">
        <f t="shared" si="3475"/>
        <v>Leave</v>
      </c>
      <c r="AK432" s="45" t="str">
        <f t="shared" si="3475"/>
        <v>Leave</v>
      </c>
      <c r="AL432" s="45" t="str">
        <f t="shared" si="3475"/>
        <v>Leave</v>
      </c>
      <c r="AM432" s="40">
        <f>COUNTIF(H432:AI432,"Full Day")</f>
        <v>15</v>
      </c>
      <c r="AN432" s="40">
        <f>COUNTIF(H432:AI432,"Off")</f>
        <v>0</v>
      </c>
      <c r="AO432" s="40">
        <f>COUNTIF(H432:AL432,"Leave")</f>
        <v>16</v>
      </c>
      <c r="AP432" s="40">
        <v>0</v>
      </c>
      <c r="AQ432" s="40">
        <v>0</v>
      </c>
      <c r="AR432" s="40">
        <v>0</v>
      </c>
      <c r="AS432" s="40">
        <f>SUM(AM432:AR432)</f>
        <v>31</v>
      </c>
      <c r="AT432" s="82"/>
      <c r="AU432" s="40"/>
      <c r="AV432" s="78"/>
    </row>
    <row r="433" spans="1:48" s="131" customFormat="1" x14ac:dyDescent="0.3">
      <c r="A433" s="18">
        <f>+A426+1</f>
        <v>50</v>
      </c>
      <c r="B433" s="19" t="s">
        <v>136</v>
      </c>
      <c r="C433" s="20"/>
      <c r="D433" s="67" t="s">
        <v>125</v>
      </c>
      <c r="E433" s="129" t="s">
        <v>131</v>
      </c>
      <c r="F433" s="22"/>
      <c r="G433" s="23" t="s">
        <v>29</v>
      </c>
      <c r="H433" s="24">
        <v>0.50138888888888888</v>
      </c>
      <c r="I433" s="24">
        <v>0.33263888888888887</v>
      </c>
      <c r="J433" s="24">
        <v>0.52569444444444446</v>
      </c>
      <c r="K433" s="24">
        <v>0.52500000000000002</v>
      </c>
      <c r="L433" s="24">
        <v>0.52916666666666667</v>
      </c>
      <c r="M433" s="24">
        <v>0.53194444444444444</v>
      </c>
      <c r="N433" s="24">
        <v>0.52986111111111112</v>
      </c>
      <c r="O433" s="24">
        <v>0.53194444444444444</v>
      </c>
      <c r="P433" s="24">
        <v>0.31944444444444448</v>
      </c>
      <c r="Q433" s="24"/>
      <c r="R433" s="24">
        <v>0.53125</v>
      </c>
      <c r="S433" s="24">
        <v>0.29652777777777778</v>
      </c>
      <c r="T433" s="24">
        <v>0.30138888888888887</v>
      </c>
      <c r="U433" s="24">
        <v>0.25416666666666665</v>
      </c>
      <c r="V433" s="25">
        <v>0.26319444444444445</v>
      </c>
      <c r="W433" s="26">
        <v>0.27361111111111108</v>
      </c>
      <c r="X433" s="26">
        <v>0.30208333333333331</v>
      </c>
      <c r="Y433" s="26"/>
      <c r="Z433" s="25">
        <v>0.26666666666666666</v>
      </c>
      <c r="AA433" s="27"/>
      <c r="AB433" s="25"/>
      <c r="AC433" s="25"/>
      <c r="AD433" s="28"/>
      <c r="AE433" s="28"/>
      <c r="AF433" s="29"/>
      <c r="AG433" s="24"/>
      <c r="AH433" s="29"/>
      <c r="AI433" s="29"/>
      <c r="AJ433" s="29"/>
      <c r="AK433" s="24"/>
      <c r="AL433" s="29"/>
      <c r="AM433" s="30"/>
      <c r="AN433" s="30"/>
      <c r="AO433" s="30"/>
      <c r="AP433" s="30"/>
      <c r="AQ433" s="30"/>
      <c r="AR433" s="30"/>
      <c r="AS433" s="30"/>
      <c r="AT433" s="31"/>
      <c r="AU433" s="31"/>
      <c r="AV433" s="32"/>
    </row>
    <row r="434" spans="1:48" s="97" customFormat="1" x14ac:dyDescent="0.3">
      <c r="A434" s="18"/>
      <c r="B434" s="20"/>
      <c r="C434" s="20"/>
      <c r="D434" s="20"/>
      <c r="E434" s="22"/>
      <c r="F434" s="22"/>
      <c r="G434" s="23" t="s">
        <v>30</v>
      </c>
      <c r="H434" s="33">
        <v>1.0493055555555555</v>
      </c>
      <c r="I434" s="24">
        <v>0.6069444444444444</v>
      </c>
      <c r="J434" s="24">
        <v>1.0347222222222221</v>
      </c>
      <c r="K434" s="24">
        <v>0.99305555555555547</v>
      </c>
      <c r="L434" s="24">
        <v>1.0881944444444445</v>
      </c>
      <c r="M434" s="24">
        <v>1.0652777777777778</v>
      </c>
      <c r="N434" s="24">
        <v>1.038888888888889</v>
      </c>
      <c r="O434" s="24">
        <v>1.0520833333333333</v>
      </c>
      <c r="P434" s="24">
        <v>0.56527777777777777</v>
      </c>
      <c r="Q434" s="24"/>
      <c r="R434" s="24">
        <v>0.97569444444444453</v>
      </c>
      <c r="S434" s="24">
        <v>0.58333333333333337</v>
      </c>
      <c r="T434" s="24">
        <v>0.5805555555555556</v>
      </c>
      <c r="U434" s="24">
        <v>0.57638888888888895</v>
      </c>
      <c r="V434" s="25">
        <v>0.58958333333333335</v>
      </c>
      <c r="W434" s="26">
        <v>0.57986111111111105</v>
      </c>
      <c r="X434" s="26">
        <v>0.5854166666666667</v>
      </c>
      <c r="Y434" s="26"/>
      <c r="Z434" s="25">
        <v>0.56736111111111109</v>
      </c>
      <c r="AA434" s="27"/>
      <c r="AB434" s="25"/>
      <c r="AC434" s="25"/>
      <c r="AD434" s="28"/>
      <c r="AE434" s="26"/>
      <c r="AF434" s="29"/>
      <c r="AG434" s="26"/>
      <c r="AH434" s="29"/>
      <c r="AI434" s="29"/>
      <c r="AJ434" s="26"/>
      <c r="AK434" s="26"/>
      <c r="AL434" s="29"/>
      <c r="AM434" s="30"/>
      <c r="AN434" s="30"/>
      <c r="AO434" s="30"/>
      <c r="AP434" s="30"/>
      <c r="AQ434" s="30"/>
      <c r="AR434" s="30"/>
      <c r="AS434" s="30"/>
      <c r="AT434" s="31"/>
      <c r="AU434" s="31"/>
      <c r="AV434" s="34"/>
    </row>
    <row r="435" spans="1:48" s="97" customFormat="1" x14ac:dyDescent="0.3">
      <c r="A435" s="18"/>
      <c r="B435" s="20"/>
      <c r="C435" s="20"/>
      <c r="D435" s="20"/>
      <c r="E435" s="22"/>
      <c r="F435" s="22"/>
      <c r="G435" s="23" t="s">
        <v>29</v>
      </c>
      <c r="H435" s="36"/>
      <c r="I435" s="24">
        <v>0.79722222222222217</v>
      </c>
      <c r="J435" s="24"/>
      <c r="K435" s="24"/>
      <c r="L435" s="36"/>
      <c r="M435" s="36"/>
      <c r="N435" s="36"/>
      <c r="O435" s="36"/>
      <c r="P435" s="35">
        <v>0.81527777777777777</v>
      </c>
      <c r="Q435" s="36"/>
      <c r="R435" s="36"/>
      <c r="S435" s="35">
        <v>0.75694444444444453</v>
      </c>
      <c r="T435" s="35">
        <v>0.7909722222222223</v>
      </c>
      <c r="U435" s="35">
        <v>0.75902777777777775</v>
      </c>
      <c r="V435" s="37">
        <v>0.77500000000000002</v>
      </c>
      <c r="W435" s="37">
        <v>0.7895833333333333</v>
      </c>
      <c r="X435" s="35">
        <v>0.78888888888888886</v>
      </c>
      <c r="Y435" s="36"/>
      <c r="Z435" s="26">
        <v>0.7909722222222223</v>
      </c>
      <c r="AA435" s="39"/>
      <c r="AB435" s="40"/>
      <c r="AC435" s="40"/>
      <c r="AD435" s="40"/>
      <c r="AE435" s="40"/>
      <c r="AF435" s="41"/>
      <c r="AG435" s="40"/>
      <c r="AH435" s="41"/>
      <c r="AI435" s="41"/>
      <c r="AJ435" s="41"/>
      <c r="AK435" s="40"/>
      <c r="AL435" s="41"/>
      <c r="AM435" s="30"/>
      <c r="AN435" s="30"/>
      <c r="AO435" s="30"/>
      <c r="AP435" s="30"/>
      <c r="AQ435" s="30"/>
      <c r="AR435" s="30"/>
      <c r="AS435" s="30"/>
      <c r="AT435" s="31"/>
      <c r="AU435" s="31"/>
      <c r="AV435" s="34"/>
    </row>
    <row r="436" spans="1:48" s="97" customFormat="1" x14ac:dyDescent="0.3">
      <c r="A436" s="18"/>
      <c r="B436" s="20"/>
      <c r="C436" s="20"/>
      <c r="D436" s="20"/>
      <c r="E436" s="22"/>
      <c r="F436" s="22"/>
      <c r="G436" s="23" t="s">
        <v>30</v>
      </c>
      <c r="H436" s="36"/>
      <c r="I436" s="24">
        <v>0.99097222222222225</v>
      </c>
      <c r="J436" s="24"/>
      <c r="K436" s="36"/>
      <c r="L436" s="36"/>
      <c r="M436" s="36"/>
      <c r="N436" s="36"/>
      <c r="O436" s="36"/>
      <c r="P436" s="35">
        <v>0.90069444444444446</v>
      </c>
      <c r="Q436" s="36"/>
      <c r="R436" s="36"/>
      <c r="S436" s="218">
        <v>1.0250000000000001</v>
      </c>
      <c r="T436" s="35">
        <v>0.97291666666666676</v>
      </c>
      <c r="U436" s="218">
        <v>1.0166666666666666</v>
      </c>
      <c r="V436" s="35">
        <v>0.99444444444444446</v>
      </c>
      <c r="W436" s="218">
        <v>1.0243055555555556</v>
      </c>
      <c r="X436" s="218">
        <v>1.0222222222222224</v>
      </c>
      <c r="Y436" s="36"/>
      <c r="Z436" s="26">
        <v>0.93263888888888891</v>
      </c>
      <c r="AA436" s="42"/>
      <c r="AB436" s="26"/>
      <c r="AC436" s="40"/>
      <c r="AD436" s="40"/>
      <c r="AE436" s="40"/>
      <c r="AF436" s="41"/>
      <c r="AG436" s="43"/>
      <c r="AH436" s="41"/>
      <c r="AI436" s="41"/>
      <c r="AJ436" s="41"/>
      <c r="AK436" s="43"/>
      <c r="AL436" s="41"/>
      <c r="AM436" s="30"/>
      <c r="AN436" s="30"/>
      <c r="AO436" s="30"/>
      <c r="AP436" s="30"/>
      <c r="AQ436" s="30"/>
      <c r="AR436" s="30"/>
      <c r="AS436" s="30"/>
      <c r="AT436" s="31"/>
      <c r="AU436" s="31"/>
      <c r="AV436" s="34"/>
    </row>
    <row r="437" spans="1:48" s="97" customFormat="1" x14ac:dyDescent="0.3">
      <c r="A437" s="18"/>
      <c r="B437" s="20"/>
      <c r="C437" s="20"/>
      <c r="D437" s="20"/>
      <c r="E437" s="22"/>
      <c r="F437" s="22"/>
      <c r="G437" s="44" t="s">
        <v>31</v>
      </c>
      <c r="H437" s="45">
        <f>(H434-H433)+(H436-H435)</f>
        <v>0.54791666666666661</v>
      </c>
      <c r="I437" s="45">
        <f t="shared" ref="I437:U437" si="3476">(I434-I433)+(I436-I435)</f>
        <v>0.46805555555555561</v>
      </c>
      <c r="J437" s="45">
        <f t="shared" si="3476"/>
        <v>0.50902777777777763</v>
      </c>
      <c r="K437" s="45">
        <f t="shared" si="3476"/>
        <v>0.46805555555555545</v>
      </c>
      <c r="L437" s="45">
        <f t="shared" si="3476"/>
        <v>0.55902777777777779</v>
      </c>
      <c r="M437" s="45">
        <f t="shared" si="3476"/>
        <v>0.53333333333333333</v>
      </c>
      <c r="N437" s="45">
        <f t="shared" si="3476"/>
        <v>0.50902777777777786</v>
      </c>
      <c r="O437" s="45">
        <f t="shared" si="3476"/>
        <v>0.52013888888888882</v>
      </c>
      <c r="P437" s="45">
        <f t="shared" si="3476"/>
        <v>0.33124999999999999</v>
      </c>
      <c r="Q437" s="45">
        <f t="shared" si="3476"/>
        <v>0</v>
      </c>
      <c r="R437" s="45">
        <f t="shared" si="3476"/>
        <v>0.44444444444444453</v>
      </c>
      <c r="S437" s="45">
        <f t="shared" si="3476"/>
        <v>0.55486111111111125</v>
      </c>
      <c r="T437" s="45">
        <f t="shared" si="3476"/>
        <v>0.46111111111111119</v>
      </c>
      <c r="U437" s="45">
        <f t="shared" si="3476"/>
        <v>0.57986111111111116</v>
      </c>
      <c r="V437" s="45">
        <f>(V434-V433)+(V436-V435)</f>
        <v>0.54583333333333339</v>
      </c>
      <c r="W437" s="45">
        <f t="shared" ref="W437:AL437" si="3477">(W434-W433)+(W436-W435)</f>
        <v>0.54097222222222219</v>
      </c>
      <c r="X437" s="46">
        <f t="shared" si="3477"/>
        <v>0.51666666666666683</v>
      </c>
      <c r="Y437" s="46">
        <f t="shared" si="3477"/>
        <v>0</v>
      </c>
      <c r="Z437" s="46">
        <f t="shared" si="3477"/>
        <v>0.44236111111111104</v>
      </c>
      <c r="AA437" s="47">
        <f t="shared" si="3477"/>
        <v>0</v>
      </c>
      <c r="AB437" s="46">
        <f t="shared" si="3477"/>
        <v>0</v>
      </c>
      <c r="AC437" s="46">
        <f t="shared" si="3477"/>
        <v>0</v>
      </c>
      <c r="AD437" s="46">
        <f t="shared" si="3477"/>
        <v>0</v>
      </c>
      <c r="AE437" s="46">
        <f t="shared" si="3477"/>
        <v>0</v>
      </c>
      <c r="AF437" s="48">
        <f t="shared" si="3477"/>
        <v>0</v>
      </c>
      <c r="AG437" s="48">
        <f t="shared" si="3477"/>
        <v>0</v>
      </c>
      <c r="AH437" s="48">
        <f t="shared" si="3477"/>
        <v>0</v>
      </c>
      <c r="AI437" s="48">
        <f t="shared" si="3477"/>
        <v>0</v>
      </c>
      <c r="AJ437" s="48">
        <f t="shared" si="3477"/>
        <v>0</v>
      </c>
      <c r="AK437" s="48">
        <f t="shared" si="3477"/>
        <v>0</v>
      </c>
      <c r="AL437" s="48">
        <f t="shared" si="3477"/>
        <v>0</v>
      </c>
      <c r="AM437" s="30"/>
      <c r="AN437" s="30"/>
      <c r="AO437" s="30"/>
      <c r="AP437" s="30"/>
      <c r="AQ437" s="30"/>
      <c r="AR437" s="30"/>
      <c r="AS437" s="30"/>
      <c r="AT437" s="31"/>
      <c r="AU437" s="31"/>
      <c r="AV437" s="34"/>
    </row>
    <row r="438" spans="1:48" s="97" customFormat="1" x14ac:dyDescent="0.3">
      <c r="A438" s="18" t="s">
        <v>56</v>
      </c>
      <c r="B438" s="20"/>
      <c r="C438" s="20"/>
      <c r="D438" s="20"/>
      <c r="E438" s="22"/>
      <c r="F438" s="22"/>
      <c r="G438" s="44" t="s">
        <v>32</v>
      </c>
      <c r="H438" s="49">
        <f>H437*24</f>
        <v>13.149999999999999</v>
      </c>
      <c r="I438" s="49">
        <f t="shared" ref="I438:U438" si="3478">I437*24</f>
        <v>11.233333333333334</v>
      </c>
      <c r="J438" s="49">
        <f t="shared" si="3478"/>
        <v>12.216666666666663</v>
      </c>
      <c r="K438" s="49">
        <f t="shared" si="3478"/>
        <v>11.233333333333331</v>
      </c>
      <c r="L438" s="49">
        <f t="shared" si="3478"/>
        <v>13.416666666666668</v>
      </c>
      <c r="M438" s="49">
        <f t="shared" si="3478"/>
        <v>12.8</v>
      </c>
      <c r="N438" s="49">
        <f t="shared" si="3478"/>
        <v>12.216666666666669</v>
      </c>
      <c r="O438" s="49">
        <f t="shared" si="3478"/>
        <v>12.483333333333331</v>
      </c>
      <c r="P438" s="49">
        <f t="shared" si="3478"/>
        <v>7.9499999999999993</v>
      </c>
      <c r="Q438" s="49">
        <f t="shared" si="3478"/>
        <v>0</v>
      </c>
      <c r="R438" s="49">
        <f t="shared" si="3478"/>
        <v>10.666666666666668</v>
      </c>
      <c r="S438" s="49">
        <f t="shared" si="3478"/>
        <v>13.31666666666667</v>
      </c>
      <c r="T438" s="49">
        <f t="shared" si="3478"/>
        <v>11.066666666666668</v>
      </c>
      <c r="U438" s="49">
        <f t="shared" si="3478"/>
        <v>13.916666666666668</v>
      </c>
      <c r="V438" s="49">
        <f>V437*24</f>
        <v>13.100000000000001</v>
      </c>
      <c r="W438" s="49">
        <f t="shared" ref="W438:AL438" si="3479">W437*24</f>
        <v>12.983333333333333</v>
      </c>
      <c r="X438" s="50">
        <f t="shared" si="3479"/>
        <v>12.400000000000004</v>
      </c>
      <c r="Y438" s="50">
        <f t="shared" si="3479"/>
        <v>0</v>
      </c>
      <c r="Z438" s="50">
        <f t="shared" si="3479"/>
        <v>10.616666666666665</v>
      </c>
      <c r="AA438" s="51">
        <f t="shared" si="3479"/>
        <v>0</v>
      </c>
      <c r="AB438" s="50">
        <f t="shared" si="3479"/>
        <v>0</v>
      </c>
      <c r="AC438" s="50">
        <f t="shared" si="3479"/>
        <v>0</v>
      </c>
      <c r="AD438" s="50">
        <f t="shared" si="3479"/>
        <v>0</v>
      </c>
      <c r="AE438" s="50">
        <f t="shared" si="3479"/>
        <v>0</v>
      </c>
      <c r="AF438" s="52">
        <f t="shared" si="3479"/>
        <v>0</v>
      </c>
      <c r="AG438" s="52">
        <f t="shared" si="3479"/>
        <v>0</v>
      </c>
      <c r="AH438" s="52">
        <f t="shared" si="3479"/>
        <v>0</v>
      </c>
      <c r="AI438" s="52">
        <f t="shared" si="3479"/>
        <v>0</v>
      </c>
      <c r="AJ438" s="52">
        <f t="shared" si="3479"/>
        <v>0</v>
      </c>
      <c r="AK438" s="52">
        <f t="shared" si="3479"/>
        <v>0</v>
      </c>
      <c r="AL438" s="52">
        <f t="shared" si="3479"/>
        <v>0</v>
      </c>
      <c r="AM438" s="30"/>
      <c r="AN438" s="30"/>
      <c r="AO438" s="30"/>
      <c r="AP438" s="30"/>
      <c r="AQ438" s="30"/>
      <c r="AR438" s="30"/>
      <c r="AS438" s="30"/>
      <c r="AT438" s="31"/>
      <c r="AU438" s="31"/>
      <c r="AV438" s="34"/>
    </row>
    <row r="439" spans="1:48" s="99" customFormat="1" x14ac:dyDescent="0.3">
      <c r="A439" s="53"/>
      <c r="B439" s="54"/>
      <c r="C439" s="54"/>
      <c r="D439" s="54"/>
      <c r="E439" s="55"/>
      <c r="F439" s="55"/>
      <c r="G439" s="56" t="s">
        <v>33</v>
      </c>
      <c r="H439" s="45" t="str">
        <f>IF(H438&lt;=4,"Leave",IF(H438&lt;7,"1/2 Day","Full Day"))</f>
        <v>Full Day</v>
      </c>
      <c r="I439" s="45" t="str">
        <f t="shared" ref="I439:AL439" si="3480">IF(I438&lt;=4,"Leave",IF(I438&lt;7,"1/2 Day","Full Day"))</f>
        <v>Full Day</v>
      </c>
      <c r="J439" s="45" t="str">
        <f t="shared" si="3480"/>
        <v>Full Day</v>
      </c>
      <c r="K439" s="45" t="str">
        <f t="shared" si="3480"/>
        <v>Full Day</v>
      </c>
      <c r="L439" s="45" t="str">
        <f t="shared" si="3480"/>
        <v>Full Day</v>
      </c>
      <c r="M439" s="45" t="str">
        <f t="shared" si="3480"/>
        <v>Full Day</v>
      </c>
      <c r="N439" s="45" t="str">
        <f t="shared" si="3480"/>
        <v>Full Day</v>
      </c>
      <c r="O439" s="45" t="str">
        <f t="shared" si="3480"/>
        <v>Full Day</v>
      </c>
      <c r="P439" s="45" t="str">
        <f t="shared" si="3480"/>
        <v>Full Day</v>
      </c>
      <c r="Q439" s="45" t="str">
        <f t="shared" si="3480"/>
        <v>Leave</v>
      </c>
      <c r="R439" s="45" t="str">
        <f t="shared" si="3480"/>
        <v>Full Day</v>
      </c>
      <c r="S439" s="45" t="str">
        <f t="shared" si="3480"/>
        <v>Full Day</v>
      </c>
      <c r="T439" s="45" t="str">
        <f t="shared" si="3480"/>
        <v>Full Day</v>
      </c>
      <c r="U439" s="45" t="str">
        <f t="shared" si="3480"/>
        <v>Full Day</v>
      </c>
      <c r="V439" s="45" t="str">
        <f t="shared" si="3480"/>
        <v>Full Day</v>
      </c>
      <c r="W439" s="45" t="str">
        <f t="shared" si="3480"/>
        <v>Full Day</v>
      </c>
      <c r="X439" s="45" t="str">
        <f t="shared" si="3480"/>
        <v>Full Day</v>
      </c>
      <c r="Y439" s="45" t="str">
        <f t="shared" si="3480"/>
        <v>Leave</v>
      </c>
      <c r="Z439" s="45" t="str">
        <f t="shared" si="3480"/>
        <v>Full Day</v>
      </c>
      <c r="AA439" s="45" t="str">
        <f t="shared" si="3480"/>
        <v>Leave</v>
      </c>
      <c r="AB439" s="45" t="str">
        <f t="shared" si="3480"/>
        <v>Leave</v>
      </c>
      <c r="AC439" s="45" t="str">
        <f t="shared" si="3480"/>
        <v>Leave</v>
      </c>
      <c r="AD439" s="45" t="str">
        <f t="shared" si="3480"/>
        <v>Leave</v>
      </c>
      <c r="AE439" s="45" t="str">
        <f t="shared" si="3480"/>
        <v>Leave</v>
      </c>
      <c r="AF439" s="45" t="str">
        <f t="shared" si="3480"/>
        <v>Leave</v>
      </c>
      <c r="AG439" s="45" t="str">
        <f t="shared" si="3480"/>
        <v>Leave</v>
      </c>
      <c r="AH439" s="45" t="str">
        <f t="shared" si="3480"/>
        <v>Leave</v>
      </c>
      <c r="AI439" s="45" t="str">
        <f t="shared" si="3480"/>
        <v>Leave</v>
      </c>
      <c r="AJ439" s="45" t="str">
        <f t="shared" si="3480"/>
        <v>Leave</v>
      </c>
      <c r="AK439" s="45" t="str">
        <f t="shared" si="3480"/>
        <v>Leave</v>
      </c>
      <c r="AL439" s="45" t="str">
        <f t="shared" si="3480"/>
        <v>Leave</v>
      </c>
      <c r="AM439" s="40">
        <f>COUNTIF(H439:AI439,"Full Day")</f>
        <v>17</v>
      </c>
      <c r="AN439" s="40">
        <f>COUNTIF(H439:AI439,"Off")</f>
        <v>0</v>
      </c>
      <c r="AO439" s="40">
        <f>COUNTIF(H439:AL439,"Leave")</f>
        <v>14</v>
      </c>
      <c r="AP439" s="40"/>
      <c r="AQ439" s="40"/>
      <c r="AR439" s="40"/>
      <c r="AS439" s="40">
        <f>SUM(AM439:AR439)</f>
        <v>31</v>
      </c>
      <c r="AT439" s="57"/>
      <c r="AU439" s="57"/>
      <c r="AV439" s="58"/>
    </row>
    <row r="440" spans="1:48" s="97" customFormat="1" x14ac:dyDescent="0.3">
      <c r="A440" s="18">
        <f>+A433+1</f>
        <v>51</v>
      </c>
      <c r="B440" s="19" t="s">
        <v>197</v>
      </c>
      <c r="C440" s="20"/>
      <c r="D440" s="67" t="s">
        <v>125</v>
      </c>
      <c r="E440" s="129" t="s">
        <v>198</v>
      </c>
      <c r="F440" s="22"/>
      <c r="G440" s="23" t="s">
        <v>29</v>
      </c>
      <c r="H440" s="24"/>
      <c r="I440" s="24"/>
      <c r="J440" s="24">
        <v>0.52638888888888891</v>
      </c>
      <c r="K440" s="24">
        <v>0.51736111111111105</v>
      </c>
      <c r="L440" s="24">
        <v>0.53888888888888886</v>
      </c>
      <c r="M440" s="24">
        <v>0.52222222222222225</v>
      </c>
      <c r="N440" s="24">
        <v>0.52569444444444446</v>
      </c>
      <c r="O440" s="24">
        <v>0.52152777777777781</v>
      </c>
      <c r="P440" s="24">
        <v>0.5229166666666667</v>
      </c>
      <c r="Q440" s="24">
        <v>0.52013888888888882</v>
      </c>
      <c r="R440" s="24">
        <v>0.53125</v>
      </c>
      <c r="S440" s="24">
        <v>0.52152777777777781</v>
      </c>
      <c r="T440" s="24">
        <v>0.57222222222222219</v>
      </c>
      <c r="U440" s="24">
        <v>0.49513888888888885</v>
      </c>
      <c r="V440" s="25">
        <v>0.46249999999999997</v>
      </c>
      <c r="W440" s="26"/>
      <c r="X440" s="26">
        <v>0.58819444444444446</v>
      </c>
      <c r="Y440" s="26">
        <v>0.52847222222222223</v>
      </c>
      <c r="Z440" s="25">
        <v>0.52708333333333335</v>
      </c>
      <c r="AA440" s="27"/>
      <c r="AB440" s="25"/>
      <c r="AC440" s="25"/>
      <c r="AD440" s="28"/>
      <c r="AE440" s="28"/>
      <c r="AF440" s="29"/>
      <c r="AG440" s="24"/>
      <c r="AH440" s="29"/>
      <c r="AI440" s="29"/>
      <c r="AJ440" s="29"/>
      <c r="AK440" s="24"/>
      <c r="AL440" s="29"/>
      <c r="AM440" s="30"/>
      <c r="AN440" s="30"/>
      <c r="AO440" s="30"/>
      <c r="AP440" s="30"/>
      <c r="AQ440" s="30"/>
      <c r="AR440" s="30"/>
      <c r="AS440" s="30"/>
      <c r="AT440" s="31"/>
      <c r="AU440" s="31"/>
      <c r="AV440" s="32"/>
    </row>
    <row r="441" spans="1:48" s="97" customFormat="1" x14ac:dyDescent="0.3">
      <c r="A441" s="18"/>
      <c r="B441" s="20"/>
      <c r="C441" s="20"/>
      <c r="D441" s="20"/>
      <c r="E441" s="22"/>
      <c r="F441" s="22"/>
      <c r="G441" s="23" t="s">
        <v>30</v>
      </c>
      <c r="H441" s="33"/>
      <c r="I441" s="24"/>
      <c r="J441" s="24">
        <v>1.0354166666666667</v>
      </c>
      <c r="K441" s="24">
        <v>0.99513888888888891</v>
      </c>
      <c r="L441" s="24">
        <v>1.0888888888888888</v>
      </c>
      <c r="M441" s="24">
        <v>1.0659722222222221</v>
      </c>
      <c r="N441" s="24">
        <v>1.0409722222222222</v>
      </c>
      <c r="O441" s="24">
        <v>1.0520833333333333</v>
      </c>
      <c r="P441" s="24">
        <v>1.0027777777777778</v>
      </c>
      <c r="Q441" s="24">
        <v>1.0055555555555555</v>
      </c>
      <c r="R441" s="24">
        <v>0.9902777777777777</v>
      </c>
      <c r="S441" s="24">
        <v>1.1777777777777778</v>
      </c>
      <c r="T441" s="24">
        <v>1.0326388888888889</v>
      </c>
      <c r="U441" s="24">
        <v>1.0118055555555556</v>
      </c>
      <c r="V441" s="25">
        <v>0.90486111111111101</v>
      </c>
      <c r="W441" s="26"/>
      <c r="X441" s="26">
        <v>1.0180555555555555</v>
      </c>
      <c r="Y441" s="26">
        <v>1.0034722222222221</v>
      </c>
      <c r="Z441" s="25">
        <v>1.0069444444444444</v>
      </c>
      <c r="AA441" s="27"/>
      <c r="AB441" s="25"/>
      <c r="AC441" s="25"/>
      <c r="AD441" s="28"/>
      <c r="AE441" s="26"/>
      <c r="AF441" s="29"/>
      <c r="AG441" s="26"/>
      <c r="AH441" s="29"/>
      <c r="AI441" s="29"/>
      <c r="AJ441" s="26"/>
      <c r="AK441" s="26"/>
      <c r="AL441" s="29"/>
      <c r="AM441" s="30"/>
      <c r="AN441" s="30"/>
      <c r="AO441" s="30"/>
      <c r="AP441" s="30"/>
      <c r="AQ441" s="30"/>
      <c r="AR441" s="30"/>
      <c r="AS441" s="30"/>
      <c r="AT441" s="31"/>
      <c r="AU441" s="31"/>
      <c r="AV441" s="34"/>
    </row>
    <row r="442" spans="1:48" s="97" customFormat="1" x14ac:dyDescent="0.3">
      <c r="A442" s="18"/>
      <c r="B442" s="20"/>
      <c r="C442" s="20"/>
      <c r="D442" s="20"/>
      <c r="E442" s="22"/>
      <c r="F442" s="22"/>
      <c r="G442" s="23" t="s">
        <v>29</v>
      </c>
      <c r="H442" s="36"/>
      <c r="I442" s="24"/>
      <c r="J442" s="24"/>
      <c r="K442" s="24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7"/>
      <c r="W442" s="38"/>
      <c r="X442" s="36"/>
      <c r="Y442" s="36"/>
      <c r="Z442" s="26"/>
      <c r="AA442" s="39"/>
      <c r="AB442" s="40"/>
      <c r="AC442" s="40"/>
      <c r="AD442" s="40"/>
      <c r="AE442" s="40"/>
      <c r="AF442" s="41"/>
      <c r="AG442" s="40"/>
      <c r="AH442" s="41"/>
      <c r="AI442" s="41"/>
      <c r="AJ442" s="41"/>
      <c r="AK442" s="40"/>
      <c r="AL442" s="41"/>
      <c r="AM442" s="30"/>
      <c r="AN442" s="30"/>
      <c r="AO442" s="30"/>
      <c r="AP442" s="30"/>
      <c r="AQ442" s="30"/>
      <c r="AR442" s="30"/>
      <c r="AS442" s="30"/>
      <c r="AT442" s="31"/>
      <c r="AU442" s="31"/>
      <c r="AV442" s="34"/>
    </row>
    <row r="443" spans="1:48" s="97" customFormat="1" x14ac:dyDescent="0.3">
      <c r="A443" s="18"/>
      <c r="B443" s="20"/>
      <c r="C443" s="20"/>
      <c r="D443" s="20"/>
      <c r="E443" s="22"/>
      <c r="F443" s="22"/>
      <c r="G443" s="23" t="s">
        <v>30</v>
      </c>
      <c r="H443" s="36"/>
      <c r="I443" s="24"/>
      <c r="J443" s="24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5"/>
      <c r="W443" s="36"/>
      <c r="X443" s="36"/>
      <c r="Y443" s="36"/>
      <c r="Z443" s="26"/>
      <c r="AA443" s="42"/>
      <c r="AB443" s="26"/>
      <c r="AC443" s="40"/>
      <c r="AD443" s="40"/>
      <c r="AE443" s="40"/>
      <c r="AF443" s="41"/>
      <c r="AG443" s="43"/>
      <c r="AH443" s="41"/>
      <c r="AI443" s="41"/>
      <c r="AJ443" s="41"/>
      <c r="AK443" s="43"/>
      <c r="AL443" s="41"/>
      <c r="AM443" s="30"/>
      <c r="AN443" s="30"/>
      <c r="AO443" s="30"/>
      <c r="AP443" s="30"/>
      <c r="AQ443" s="30"/>
      <c r="AR443" s="30"/>
      <c r="AS443" s="30"/>
      <c r="AT443" s="31"/>
      <c r="AU443" s="31"/>
      <c r="AV443" s="34"/>
    </row>
    <row r="444" spans="1:48" s="97" customFormat="1" x14ac:dyDescent="0.3">
      <c r="A444" s="18"/>
      <c r="B444" s="20"/>
      <c r="C444" s="20"/>
      <c r="D444" s="20"/>
      <c r="E444" s="22"/>
      <c r="F444" s="22"/>
      <c r="G444" s="44" t="s">
        <v>31</v>
      </c>
      <c r="H444" s="45">
        <f>(H441-H440)+(H443-H442)</f>
        <v>0</v>
      </c>
      <c r="I444" s="45">
        <f t="shared" ref="I444:U444" si="3481">(I441-I440)+(I443-I442)</f>
        <v>0</v>
      </c>
      <c r="J444" s="45">
        <f t="shared" si="3481"/>
        <v>0.50902777777777775</v>
      </c>
      <c r="K444" s="45">
        <f t="shared" si="3481"/>
        <v>0.47777777777777786</v>
      </c>
      <c r="L444" s="45">
        <f t="shared" si="3481"/>
        <v>0.54999999999999993</v>
      </c>
      <c r="M444" s="45">
        <f t="shared" si="3481"/>
        <v>0.54374999999999984</v>
      </c>
      <c r="N444" s="45">
        <f t="shared" si="3481"/>
        <v>0.51527777777777772</v>
      </c>
      <c r="O444" s="45">
        <f t="shared" si="3481"/>
        <v>0.53055555555555545</v>
      </c>
      <c r="P444" s="45">
        <f t="shared" si="3481"/>
        <v>0.47986111111111107</v>
      </c>
      <c r="Q444" s="45">
        <f t="shared" si="3481"/>
        <v>0.48541666666666672</v>
      </c>
      <c r="R444" s="45">
        <f t="shared" si="3481"/>
        <v>0.4590277777777777</v>
      </c>
      <c r="S444" s="45">
        <f t="shared" si="3481"/>
        <v>0.65625</v>
      </c>
      <c r="T444" s="45">
        <f t="shared" si="3481"/>
        <v>0.4604166666666667</v>
      </c>
      <c r="U444" s="45">
        <f t="shared" si="3481"/>
        <v>0.51666666666666683</v>
      </c>
      <c r="V444" s="45">
        <f>(V441-V440)+(V443-V442)</f>
        <v>0.44236111111111104</v>
      </c>
      <c r="W444" s="45">
        <f t="shared" ref="W444:AL444" si="3482">(W441-W440)+(W443-W442)</f>
        <v>0</v>
      </c>
      <c r="X444" s="46">
        <f t="shared" si="3482"/>
        <v>0.42986111111111103</v>
      </c>
      <c r="Y444" s="46">
        <f t="shared" si="3482"/>
        <v>0.47499999999999987</v>
      </c>
      <c r="Z444" s="46">
        <f t="shared" si="3482"/>
        <v>0.47986111111111107</v>
      </c>
      <c r="AA444" s="47">
        <f t="shared" si="3482"/>
        <v>0</v>
      </c>
      <c r="AB444" s="46">
        <f t="shared" si="3482"/>
        <v>0</v>
      </c>
      <c r="AC444" s="46">
        <f t="shared" si="3482"/>
        <v>0</v>
      </c>
      <c r="AD444" s="46">
        <f t="shared" si="3482"/>
        <v>0</v>
      </c>
      <c r="AE444" s="46">
        <f t="shared" si="3482"/>
        <v>0</v>
      </c>
      <c r="AF444" s="48">
        <f t="shared" si="3482"/>
        <v>0</v>
      </c>
      <c r="AG444" s="48">
        <f t="shared" si="3482"/>
        <v>0</v>
      </c>
      <c r="AH444" s="48">
        <f t="shared" si="3482"/>
        <v>0</v>
      </c>
      <c r="AI444" s="48">
        <f t="shared" si="3482"/>
        <v>0</v>
      </c>
      <c r="AJ444" s="48">
        <f t="shared" si="3482"/>
        <v>0</v>
      </c>
      <c r="AK444" s="48">
        <f t="shared" si="3482"/>
        <v>0</v>
      </c>
      <c r="AL444" s="48">
        <f t="shared" si="3482"/>
        <v>0</v>
      </c>
      <c r="AM444" s="30"/>
      <c r="AN444" s="30"/>
      <c r="AO444" s="30"/>
      <c r="AP444" s="30"/>
      <c r="AQ444" s="30"/>
      <c r="AR444" s="30"/>
      <c r="AS444" s="30"/>
      <c r="AT444" s="31"/>
      <c r="AU444" s="31"/>
      <c r="AV444" s="34"/>
    </row>
    <row r="445" spans="1:48" s="97" customFormat="1" x14ac:dyDescent="0.3">
      <c r="A445" s="18"/>
      <c r="B445" s="20"/>
      <c r="C445" s="20"/>
      <c r="D445" s="20"/>
      <c r="E445" s="22"/>
      <c r="F445" s="22"/>
      <c r="G445" s="44" t="s">
        <v>32</v>
      </c>
      <c r="H445" s="49">
        <f>H444*24</f>
        <v>0</v>
      </c>
      <c r="I445" s="49">
        <f t="shared" ref="I445:U445" si="3483">I444*24</f>
        <v>0</v>
      </c>
      <c r="J445" s="49">
        <f t="shared" si="3483"/>
        <v>12.216666666666665</v>
      </c>
      <c r="K445" s="49">
        <f t="shared" si="3483"/>
        <v>11.466666666666669</v>
      </c>
      <c r="L445" s="49">
        <f t="shared" si="3483"/>
        <v>13.2</v>
      </c>
      <c r="M445" s="49">
        <f t="shared" si="3483"/>
        <v>13.049999999999997</v>
      </c>
      <c r="N445" s="49">
        <f t="shared" si="3483"/>
        <v>12.366666666666665</v>
      </c>
      <c r="O445" s="49">
        <f t="shared" si="3483"/>
        <v>12.733333333333331</v>
      </c>
      <c r="P445" s="49">
        <f t="shared" si="3483"/>
        <v>11.516666666666666</v>
      </c>
      <c r="Q445" s="49">
        <f t="shared" si="3483"/>
        <v>11.650000000000002</v>
      </c>
      <c r="R445" s="49">
        <f t="shared" si="3483"/>
        <v>11.016666666666666</v>
      </c>
      <c r="S445" s="49">
        <f t="shared" si="3483"/>
        <v>15.75</v>
      </c>
      <c r="T445" s="49">
        <f t="shared" si="3483"/>
        <v>11.05</v>
      </c>
      <c r="U445" s="49">
        <f t="shared" si="3483"/>
        <v>12.400000000000004</v>
      </c>
      <c r="V445" s="49">
        <f>V444*24</f>
        <v>10.616666666666665</v>
      </c>
      <c r="W445" s="49">
        <f t="shared" ref="W445:AL445" si="3484">W444*24</f>
        <v>0</v>
      </c>
      <c r="X445" s="50">
        <f t="shared" si="3484"/>
        <v>10.316666666666665</v>
      </c>
      <c r="Y445" s="50">
        <f t="shared" si="3484"/>
        <v>11.399999999999997</v>
      </c>
      <c r="Z445" s="50">
        <f t="shared" si="3484"/>
        <v>11.516666666666666</v>
      </c>
      <c r="AA445" s="51">
        <f t="shared" si="3484"/>
        <v>0</v>
      </c>
      <c r="AB445" s="50">
        <f t="shared" si="3484"/>
        <v>0</v>
      </c>
      <c r="AC445" s="50">
        <f t="shared" si="3484"/>
        <v>0</v>
      </c>
      <c r="AD445" s="50">
        <f t="shared" si="3484"/>
        <v>0</v>
      </c>
      <c r="AE445" s="50">
        <f t="shared" si="3484"/>
        <v>0</v>
      </c>
      <c r="AF445" s="52">
        <f t="shared" si="3484"/>
        <v>0</v>
      </c>
      <c r="AG445" s="52">
        <f t="shared" si="3484"/>
        <v>0</v>
      </c>
      <c r="AH445" s="52">
        <f t="shared" si="3484"/>
        <v>0</v>
      </c>
      <c r="AI445" s="52">
        <f t="shared" si="3484"/>
        <v>0</v>
      </c>
      <c r="AJ445" s="52">
        <f t="shared" si="3484"/>
        <v>0</v>
      </c>
      <c r="AK445" s="52">
        <f t="shared" si="3484"/>
        <v>0</v>
      </c>
      <c r="AL445" s="52">
        <f t="shared" si="3484"/>
        <v>0</v>
      </c>
      <c r="AM445" s="30"/>
      <c r="AN445" s="30"/>
      <c r="AO445" s="30"/>
      <c r="AP445" s="30"/>
      <c r="AQ445" s="30"/>
      <c r="AR445" s="30"/>
      <c r="AS445" s="30"/>
      <c r="AT445" s="31"/>
      <c r="AU445" s="31"/>
      <c r="AV445" s="34"/>
    </row>
    <row r="446" spans="1:48" s="99" customFormat="1" x14ac:dyDescent="0.3">
      <c r="A446" s="53"/>
      <c r="B446" s="54"/>
      <c r="C446" s="54"/>
      <c r="D446" s="67"/>
      <c r="E446" s="55"/>
      <c r="F446" s="55"/>
      <c r="G446" s="56" t="s">
        <v>33</v>
      </c>
      <c r="H446" s="45" t="str">
        <f>IF(H445&lt;=4,"Leave",IF(H445&lt;7,"1/2 Day","Full Day"))</f>
        <v>Leave</v>
      </c>
      <c r="I446" s="45" t="str">
        <f t="shared" ref="I446:AL446" si="3485">IF(I445&lt;=4,"Leave",IF(I445&lt;7,"1/2 Day","Full Day"))</f>
        <v>Leave</v>
      </c>
      <c r="J446" s="45" t="str">
        <f t="shared" si="3485"/>
        <v>Full Day</v>
      </c>
      <c r="K446" s="45" t="str">
        <f t="shared" si="3485"/>
        <v>Full Day</v>
      </c>
      <c r="L446" s="45" t="str">
        <f t="shared" si="3485"/>
        <v>Full Day</v>
      </c>
      <c r="M446" s="45" t="str">
        <f t="shared" si="3485"/>
        <v>Full Day</v>
      </c>
      <c r="N446" s="45" t="str">
        <f t="shared" si="3485"/>
        <v>Full Day</v>
      </c>
      <c r="O446" s="45" t="str">
        <f t="shared" si="3485"/>
        <v>Full Day</v>
      </c>
      <c r="P446" s="45" t="str">
        <f t="shared" si="3485"/>
        <v>Full Day</v>
      </c>
      <c r="Q446" s="45" t="str">
        <f t="shared" si="3485"/>
        <v>Full Day</v>
      </c>
      <c r="R446" s="45" t="str">
        <f t="shared" si="3485"/>
        <v>Full Day</v>
      </c>
      <c r="S446" s="45" t="str">
        <f t="shared" si="3485"/>
        <v>Full Day</v>
      </c>
      <c r="T446" s="45" t="str">
        <f t="shared" si="3485"/>
        <v>Full Day</v>
      </c>
      <c r="U446" s="45" t="str">
        <f t="shared" si="3485"/>
        <v>Full Day</v>
      </c>
      <c r="V446" s="45" t="str">
        <f t="shared" si="3485"/>
        <v>Full Day</v>
      </c>
      <c r="W446" s="45" t="str">
        <f t="shared" si="3485"/>
        <v>Leave</v>
      </c>
      <c r="X446" s="46" t="str">
        <f t="shared" si="3485"/>
        <v>Full Day</v>
      </c>
      <c r="Y446" s="46" t="str">
        <f t="shared" si="3485"/>
        <v>Full Day</v>
      </c>
      <c r="Z446" s="46" t="str">
        <f t="shared" si="3485"/>
        <v>Full Day</v>
      </c>
      <c r="AA446" s="46" t="str">
        <f t="shared" si="3485"/>
        <v>Leave</v>
      </c>
      <c r="AB446" s="46" t="str">
        <f t="shared" si="3485"/>
        <v>Leave</v>
      </c>
      <c r="AC446" s="46" t="str">
        <f t="shared" si="3485"/>
        <v>Leave</v>
      </c>
      <c r="AD446" s="46" t="str">
        <f t="shared" si="3485"/>
        <v>Leave</v>
      </c>
      <c r="AE446" s="46" t="str">
        <f t="shared" si="3485"/>
        <v>Leave</v>
      </c>
      <c r="AF446" s="46" t="str">
        <f t="shared" si="3485"/>
        <v>Leave</v>
      </c>
      <c r="AG446" s="46" t="str">
        <f t="shared" si="3485"/>
        <v>Leave</v>
      </c>
      <c r="AH446" s="46" t="str">
        <f t="shared" si="3485"/>
        <v>Leave</v>
      </c>
      <c r="AI446" s="46" t="str">
        <f t="shared" si="3485"/>
        <v>Leave</v>
      </c>
      <c r="AJ446" s="46" t="str">
        <f t="shared" si="3485"/>
        <v>Leave</v>
      </c>
      <c r="AK446" s="46" t="str">
        <f t="shared" si="3485"/>
        <v>Leave</v>
      </c>
      <c r="AL446" s="46" t="str">
        <f t="shared" si="3485"/>
        <v>Leave</v>
      </c>
      <c r="AM446" s="40">
        <f>COUNTIF(H446:AI446,"Full Day")</f>
        <v>16</v>
      </c>
      <c r="AN446" s="40">
        <f>COUNTIF(H446:AI446,"Off")</f>
        <v>0</v>
      </c>
      <c r="AO446" s="40">
        <f>COUNTIF(H446:AL446,"Leave")</f>
        <v>15</v>
      </c>
      <c r="AP446" s="40"/>
      <c r="AQ446" s="40"/>
      <c r="AR446" s="40"/>
      <c r="AS446" s="40">
        <f>SUM(AM446:AR446)</f>
        <v>31</v>
      </c>
      <c r="AT446" s="57"/>
      <c r="AU446" s="57"/>
      <c r="AV446" s="58"/>
    </row>
    <row r="447" spans="1:48" s="97" customFormat="1" x14ac:dyDescent="0.3">
      <c r="A447" s="18">
        <f>+A440+1</f>
        <v>52</v>
      </c>
      <c r="B447" s="19" t="s">
        <v>137</v>
      </c>
      <c r="C447" s="20"/>
      <c r="D447" s="67" t="s">
        <v>125</v>
      </c>
      <c r="E447" s="129" t="s">
        <v>131</v>
      </c>
      <c r="F447" s="22"/>
      <c r="G447" s="23" t="s">
        <v>29</v>
      </c>
      <c r="H447" s="24">
        <v>0.38680555555555557</v>
      </c>
      <c r="I447" s="24">
        <v>0.3125</v>
      </c>
      <c r="J447" s="24">
        <v>0.30555555555555552</v>
      </c>
      <c r="K447" s="24">
        <v>0.30902777777777779</v>
      </c>
      <c r="L447" s="24">
        <v>0.53055555555555556</v>
      </c>
      <c r="M447" s="24">
        <v>0.53333333333333333</v>
      </c>
      <c r="N447" s="24">
        <v>0.52986111111111112</v>
      </c>
      <c r="O447" s="24">
        <v>0.53194444444444444</v>
      </c>
      <c r="P447" s="24"/>
      <c r="Q447" s="24">
        <v>0.52916666666666667</v>
      </c>
      <c r="R447" s="24">
        <v>0.31875000000000003</v>
      </c>
      <c r="S447" s="24">
        <v>0.30902777777777779</v>
      </c>
      <c r="T447" s="24">
        <v>0.3125</v>
      </c>
      <c r="U447" s="24">
        <v>0.2638888888888889</v>
      </c>
      <c r="V447" s="25">
        <v>0.27291666666666664</v>
      </c>
      <c r="W447" s="26">
        <v>0.27777777777777779</v>
      </c>
      <c r="X447" s="26">
        <v>0.30555555555555552</v>
      </c>
      <c r="Y447" s="26"/>
      <c r="Z447" s="25">
        <v>0.53541666666666665</v>
      </c>
      <c r="AA447" s="27"/>
      <c r="AB447" s="25"/>
      <c r="AC447" s="25"/>
      <c r="AD447" s="28"/>
      <c r="AE447" s="28"/>
      <c r="AF447" s="29"/>
      <c r="AG447" s="24"/>
      <c r="AH447" s="29"/>
      <c r="AI447" s="29"/>
      <c r="AJ447" s="29"/>
      <c r="AK447" s="24"/>
      <c r="AL447" s="29"/>
      <c r="AM447" s="30"/>
      <c r="AN447" s="30"/>
      <c r="AO447" s="30"/>
      <c r="AP447" s="30"/>
      <c r="AQ447" s="30"/>
      <c r="AR447" s="30"/>
      <c r="AS447" s="30"/>
      <c r="AT447" s="31"/>
      <c r="AU447" s="31"/>
      <c r="AV447" s="32"/>
    </row>
    <row r="448" spans="1:48" s="97" customFormat="1" x14ac:dyDescent="0.3">
      <c r="A448" s="18"/>
      <c r="B448" s="20"/>
      <c r="C448" s="20"/>
      <c r="D448" s="20"/>
      <c r="E448" s="22"/>
      <c r="F448" s="22"/>
      <c r="G448" s="23" t="s">
        <v>30</v>
      </c>
      <c r="H448" s="33">
        <v>0.6958333333333333</v>
      </c>
      <c r="I448" s="24">
        <v>0.59652777777777777</v>
      </c>
      <c r="J448" s="24">
        <v>0.57500000000000007</v>
      </c>
      <c r="K448" s="24">
        <v>0.59652777777777777</v>
      </c>
      <c r="L448" s="24">
        <v>1.0972222222222221</v>
      </c>
      <c r="M448" s="24">
        <v>1.0659722222222221</v>
      </c>
      <c r="N448" s="24">
        <v>1.0402777777777776</v>
      </c>
      <c r="O448" s="24">
        <v>1.0520833333333333</v>
      </c>
      <c r="P448" s="24"/>
      <c r="Q448" s="24">
        <v>0.99652777777777779</v>
      </c>
      <c r="R448" s="24">
        <v>0.58333333333333337</v>
      </c>
      <c r="S448" s="24">
        <v>0.60972222222222217</v>
      </c>
      <c r="T448" s="24">
        <v>0.5805555555555556</v>
      </c>
      <c r="U448" s="24">
        <v>0.57916666666666672</v>
      </c>
      <c r="V448" s="25">
        <v>0.58958333333333335</v>
      </c>
      <c r="W448" s="26">
        <v>0.57986111111111105</v>
      </c>
      <c r="X448" s="26">
        <v>0.5854166666666667</v>
      </c>
      <c r="Y448" s="26"/>
      <c r="Z448" s="25">
        <v>0.99305555555555547</v>
      </c>
      <c r="AA448" s="27"/>
      <c r="AB448" s="25"/>
      <c r="AC448" s="25"/>
      <c r="AD448" s="28"/>
      <c r="AE448" s="26"/>
      <c r="AF448" s="29"/>
      <c r="AG448" s="26"/>
      <c r="AH448" s="29"/>
      <c r="AI448" s="29"/>
      <c r="AJ448" s="26"/>
      <c r="AK448" s="26"/>
      <c r="AL448" s="29"/>
      <c r="AM448" s="30"/>
      <c r="AN448" s="30"/>
      <c r="AO448" s="30"/>
      <c r="AP448" s="30"/>
      <c r="AQ448" s="30"/>
      <c r="AR448" s="30"/>
      <c r="AS448" s="30"/>
      <c r="AT448" s="31"/>
      <c r="AU448" s="31"/>
      <c r="AV448" s="34"/>
    </row>
    <row r="449" spans="1:48" s="97" customFormat="1" x14ac:dyDescent="0.3">
      <c r="A449" s="18"/>
      <c r="B449" s="20"/>
      <c r="C449" s="20"/>
      <c r="D449" s="20"/>
      <c r="E449" s="22"/>
      <c r="F449" s="22"/>
      <c r="G449" s="23" t="s">
        <v>29</v>
      </c>
      <c r="H449" s="35">
        <v>0.84236111111111101</v>
      </c>
      <c r="I449" s="24">
        <v>0.79722222222222217</v>
      </c>
      <c r="J449" s="24">
        <v>0.7993055555555556</v>
      </c>
      <c r="K449" s="24">
        <v>0.79999999999999993</v>
      </c>
      <c r="L449" s="36"/>
      <c r="M449" s="36"/>
      <c r="N449" s="36"/>
      <c r="O449" s="36"/>
      <c r="P449" s="36"/>
      <c r="Q449" s="36"/>
      <c r="R449" s="35">
        <v>0.80208333333333337</v>
      </c>
      <c r="S449" s="36"/>
      <c r="T449" s="35">
        <v>0.79861111111111116</v>
      </c>
      <c r="U449" s="35">
        <v>0.76527777777777783</v>
      </c>
      <c r="V449" s="37">
        <v>0.79861111111111116</v>
      </c>
      <c r="W449" s="37">
        <v>0.7895833333333333</v>
      </c>
      <c r="X449" s="218">
        <v>0.79861111111111116</v>
      </c>
      <c r="Y449" s="36"/>
      <c r="Z449" s="26"/>
      <c r="AA449" s="39"/>
      <c r="AB449" s="40"/>
      <c r="AC449" s="40"/>
      <c r="AD449" s="40"/>
      <c r="AE449" s="40"/>
      <c r="AF449" s="41"/>
      <c r="AG449" s="40"/>
      <c r="AH449" s="41"/>
      <c r="AI449" s="41"/>
      <c r="AJ449" s="41"/>
      <c r="AK449" s="40"/>
      <c r="AL449" s="41"/>
      <c r="AM449" s="30"/>
      <c r="AN449" s="30"/>
      <c r="AO449" s="30"/>
      <c r="AP449" s="30"/>
      <c r="AQ449" s="30"/>
      <c r="AR449" s="30"/>
      <c r="AS449" s="30"/>
      <c r="AT449" s="31"/>
      <c r="AU449" s="31"/>
      <c r="AV449" s="34"/>
    </row>
    <row r="450" spans="1:48" s="97" customFormat="1" x14ac:dyDescent="0.3">
      <c r="A450" s="18"/>
      <c r="B450" s="20"/>
      <c r="C450" s="20"/>
      <c r="D450" s="20"/>
      <c r="E450" s="22"/>
      <c r="F450" s="22"/>
      <c r="G450" s="23" t="s">
        <v>30</v>
      </c>
      <c r="H450" s="218">
        <v>1.0270833333333333</v>
      </c>
      <c r="I450" s="24">
        <v>0.9902777777777777</v>
      </c>
      <c r="J450" s="24">
        <v>1.0354166666666667</v>
      </c>
      <c r="K450" s="35">
        <v>0.99236111111111114</v>
      </c>
      <c r="L450" s="36"/>
      <c r="M450" s="36"/>
      <c r="N450" s="36"/>
      <c r="O450" s="36"/>
      <c r="P450" s="36"/>
      <c r="Q450" s="36"/>
      <c r="R450" s="35">
        <v>0.97777777777777775</v>
      </c>
      <c r="S450" s="36"/>
      <c r="T450" s="35">
        <v>0.97291666666666676</v>
      </c>
      <c r="U450" s="218">
        <v>1.0138888888888888</v>
      </c>
      <c r="V450" s="35">
        <v>0.99444444444444446</v>
      </c>
      <c r="W450" s="218">
        <v>1.007638888888889</v>
      </c>
      <c r="X450" s="218">
        <v>1.0222222222222224</v>
      </c>
      <c r="Y450" s="36"/>
      <c r="Z450" s="26"/>
      <c r="AA450" s="42"/>
      <c r="AB450" s="26"/>
      <c r="AC450" s="40"/>
      <c r="AD450" s="40"/>
      <c r="AE450" s="40"/>
      <c r="AF450" s="41"/>
      <c r="AG450" s="43"/>
      <c r="AH450" s="41"/>
      <c r="AI450" s="41"/>
      <c r="AJ450" s="41"/>
      <c r="AK450" s="43"/>
      <c r="AL450" s="41"/>
      <c r="AM450" s="30"/>
      <c r="AN450" s="30"/>
      <c r="AO450" s="30"/>
      <c r="AP450" s="30"/>
      <c r="AQ450" s="30"/>
      <c r="AR450" s="30"/>
      <c r="AS450" s="30"/>
      <c r="AT450" s="31"/>
      <c r="AU450" s="31"/>
      <c r="AV450" s="34"/>
    </row>
    <row r="451" spans="1:48" s="97" customFormat="1" x14ac:dyDescent="0.3">
      <c r="A451" s="18"/>
      <c r="B451" s="20"/>
      <c r="C451" s="20"/>
      <c r="D451" s="20"/>
      <c r="E451" s="22"/>
      <c r="F451" s="22"/>
      <c r="G451" s="44" t="s">
        <v>31</v>
      </c>
      <c r="H451" s="45">
        <f>(H448-H447)+(H450-H449)</f>
        <v>0.49375000000000008</v>
      </c>
      <c r="I451" s="45">
        <f t="shared" ref="I451:U451" si="3486">(I448-I447)+(I450-I449)</f>
        <v>0.4770833333333333</v>
      </c>
      <c r="J451" s="45">
        <f t="shared" si="3486"/>
        <v>0.50555555555555554</v>
      </c>
      <c r="K451" s="45">
        <f t="shared" si="3486"/>
        <v>0.47986111111111118</v>
      </c>
      <c r="L451" s="45">
        <f t="shared" si="3486"/>
        <v>0.56666666666666654</v>
      </c>
      <c r="M451" s="45">
        <f t="shared" si="3486"/>
        <v>0.53263888888888877</v>
      </c>
      <c r="N451" s="45">
        <f t="shared" si="3486"/>
        <v>0.51041666666666652</v>
      </c>
      <c r="O451" s="45">
        <f t="shared" si="3486"/>
        <v>0.52013888888888882</v>
      </c>
      <c r="P451" s="45">
        <f t="shared" si="3486"/>
        <v>0</v>
      </c>
      <c r="Q451" s="45">
        <f t="shared" si="3486"/>
        <v>0.46736111111111112</v>
      </c>
      <c r="R451" s="45">
        <f t="shared" si="3486"/>
        <v>0.44027777777777771</v>
      </c>
      <c r="S451" s="45">
        <f t="shared" si="3486"/>
        <v>0.30069444444444438</v>
      </c>
      <c r="T451" s="45">
        <f t="shared" si="3486"/>
        <v>0.4423611111111112</v>
      </c>
      <c r="U451" s="45">
        <f t="shared" si="3486"/>
        <v>0.56388888888888888</v>
      </c>
      <c r="V451" s="45">
        <f>(V448-V447)+(V450-V449)</f>
        <v>0.51249999999999996</v>
      </c>
      <c r="W451" s="45">
        <f t="shared" ref="W451:AL451" si="3487">(W448-W447)+(W450-W449)</f>
        <v>0.52013888888888893</v>
      </c>
      <c r="X451" s="46">
        <f t="shared" si="3487"/>
        <v>0.50347222222222232</v>
      </c>
      <c r="Y451" s="46">
        <f t="shared" si="3487"/>
        <v>0</v>
      </c>
      <c r="Z451" s="46">
        <f t="shared" si="3487"/>
        <v>0.45763888888888882</v>
      </c>
      <c r="AA451" s="47">
        <f t="shared" si="3487"/>
        <v>0</v>
      </c>
      <c r="AB451" s="46">
        <f t="shared" si="3487"/>
        <v>0</v>
      </c>
      <c r="AC451" s="46">
        <f t="shared" si="3487"/>
        <v>0</v>
      </c>
      <c r="AD451" s="46">
        <f t="shared" si="3487"/>
        <v>0</v>
      </c>
      <c r="AE451" s="46">
        <f t="shared" si="3487"/>
        <v>0</v>
      </c>
      <c r="AF451" s="48">
        <f t="shared" si="3487"/>
        <v>0</v>
      </c>
      <c r="AG451" s="48">
        <f t="shared" si="3487"/>
        <v>0</v>
      </c>
      <c r="AH451" s="48">
        <f t="shared" si="3487"/>
        <v>0</v>
      </c>
      <c r="AI451" s="48">
        <f t="shared" si="3487"/>
        <v>0</v>
      </c>
      <c r="AJ451" s="48">
        <f t="shared" si="3487"/>
        <v>0</v>
      </c>
      <c r="AK451" s="48">
        <f t="shared" si="3487"/>
        <v>0</v>
      </c>
      <c r="AL451" s="48">
        <f t="shared" si="3487"/>
        <v>0</v>
      </c>
      <c r="AM451" s="30"/>
      <c r="AN451" s="30"/>
      <c r="AO451" s="30"/>
      <c r="AP451" s="30"/>
      <c r="AQ451" s="30"/>
      <c r="AR451" s="30"/>
      <c r="AS451" s="30"/>
      <c r="AT451" s="31"/>
      <c r="AU451" s="31"/>
      <c r="AV451" s="34"/>
    </row>
    <row r="452" spans="1:48" s="97" customFormat="1" x14ac:dyDescent="0.3">
      <c r="A452" s="18"/>
      <c r="B452" s="20"/>
      <c r="C452" s="20"/>
      <c r="D452" s="20"/>
      <c r="E452" s="22"/>
      <c r="F452" s="22"/>
      <c r="G452" s="44" t="s">
        <v>32</v>
      </c>
      <c r="H452" s="49">
        <f>H451*24</f>
        <v>11.850000000000001</v>
      </c>
      <c r="I452" s="49">
        <f t="shared" ref="I452:U452" si="3488">I451*24</f>
        <v>11.45</v>
      </c>
      <c r="J452" s="49">
        <f t="shared" si="3488"/>
        <v>12.133333333333333</v>
      </c>
      <c r="K452" s="49">
        <f t="shared" si="3488"/>
        <v>11.516666666666669</v>
      </c>
      <c r="L452" s="49">
        <f t="shared" si="3488"/>
        <v>13.599999999999998</v>
      </c>
      <c r="M452" s="49">
        <f t="shared" si="3488"/>
        <v>12.783333333333331</v>
      </c>
      <c r="N452" s="49">
        <f t="shared" si="3488"/>
        <v>12.249999999999996</v>
      </c>
      <c r="O452" s="49">
        <f t="shared" si="3488"/>
        <v>12.483333333333331</v>
      </c>
      <c r="P452" s="49">
        <f t="shared" si="3488"/>
        <v>0</v>
      </c>
      <c r="Q452" s="49">
        <f t="shared" si="3488"/>
        <v>11.216666666666667</v>
      </c>
      <c r="R452" s="49">
        <f t="shared" si="3488"/>
        <v>10.566666666666665</v>
      </c>
      <c r="S452" s="49">
        <f t="shared" si="3488"/>
        <v>7.216666666666665</v>
      </c>
      <c r="T452" s="49">
        <f t="shared" si="3488"/>
        <v>10.616666666666669</v>
      </c>
      <c r="U452" s="49">
        <f t="shared" si="3488"/>
        <v>13.533333333333333</v>
      </c>
      <c r="V452" s="49">
        <f>V451*24</f>
        <v>12.299999999999999</v>
      </c>
      <c r="W452" s="49">
        <f t="shared" ref="W452:AL452" si="3489">W451*24</f>
        <v>12.483333333333334</v>
      </c>
      <c r="X452" s="50">
        <f t="shared" si="3489"/>
        <v>12.083333333333336</v>
      </c>
      <c r="Y452" s="50">
        <f t="shared" si="3489"/>
        <v>0</v>
      </c>
      <c r="Z452" s="50">
        <f t="shared" si="3489"/>
        <v>10.983333333333331</v>
      </c>
      <c r="AA452" s="51">
        <f t="shared" si="3489"/>
        <v>0</v>
      </c>
      <c r="AB452" s="50">
        <f t="shared" si="3489"/>
        <v>0</v>
      </c>
      <c r="AC452" s="50">
        <f t="shared" si="3489"/>
        <v>0</v>
      </c>
      <c r="AD452" s="50">
        <f t="shared" si="3489"/>
        <v>0</v>
      </c>
      <c r="AE452" s="50">
        <f t="shared" si="3489"/>
        <v>0</v>
      </c>
      <c r="AF452" s="52">
        <f t="shared" si="3489"/>
        <v>0</v>
      </c>
      <c r="AG452" s="52">
        <f t="shared" si="3489"/>
        <v>0</v>
      </c>
      <c r="AH452" s="52">
        <f t="shared" si="3489"/>
        <v>0</v>
      </c>
      <c r="AI452" s="52">
        <f t="shared" si="3489"/>
        <v>0</v>
      </c>
      <c r="AJ452" s="52">
        <f t="shared" si="3489"/>
        <v>0</v>
      </c>
      <c r="AK452" s="52">
        <f t="shared" si="3489"/>
        <v>0</v>
      </c>
      <c r="AL452" s="52">
        <f t="shared" si="3489"/>
        <v>0</v>
      </c>
      <c r="AM452" s="30"/>
      <c r="AN452" s="30"/>
      <c r="AO452" s="30"/>
      <c r="AP452" s="30"/>
      <c r="AQ452" s="30"/>
      <c r="AR452" s="30"/>
      <c r="AS452" s="30"/>
      <c r="AT452" s="31"/>
      <c r="AU452" s="31"/>
      <c r="AV452" s="34"/>
    </row>
    <row r="453" spans="1:48" s="99" customFormat="1" x14ac:dyDescent="0.3">
      <c r="A453" s="53"/>
      <c r="B453" s="54"/>
      <c r="C453" s="54"/>
      <c r="D453" s="67"/>
      <c r="E453" s="55"/>
      <c r="F453" s="55"/>
      <c r="G453" s="56" t="s">
        <v>33</v>
      </c>
      <c r="H453" s="45" t="str">
        <f>IF(H452&lt;=4,"Leave",IF(H452&lt;7,"1/2 Day","Full Day"))</f>
        <v>Full Day</v>
      </c>
      <c r="I453" s="45" t="str">
        <f t="shared" ref="I453:AL453" si="3490">IF(I452&lt;=4,"Leave",IF(I452&lt;7,"1/2 Day","Full Day"))</f>
        <v>Full Day</v>
      </c>
      <c r="J453" s="45" t="str">
        <f t="shared" si="3490"/>
        <v>Full Day</v>
      </c>
      <c r="K453" s="45" t="str">
        <f t="shared" si="3490"/>
        <v>Full Day</v>
      </c>
      <c r="L453" s="45" t="str">
        <f t="shared" si="3490"/>
        <v>Full Day</v>
      </c>
      <c r="M453" s="45" t="str">
        <f t="shared" si="3490"/>
        <v>Full Day</v>
      </c>
      <c r="N453" s="45" t="str">
        <f t="shared" si="3490"/>
        <v>Full Day</v>
      </c>
      <c r="O453" s="45" t="str">
        <f t="shared" si="3490"/>
        <v>Full Day</v>
      </c>
      <c r="P453" s="45" t="str">
        <f t="shared" si="3490"/>
        <v>Leave</v>
      </c>
      <c r="Q453" s="45" t="str">
        <f t="shared" si="3490"/>
        <v>Full Day</v>
      </c>
      <c r="R453" s="45" t="str">
        <f t="shared" si="3490"/>
        <v>Full Day</v>
      </c>
      <c r="S453" s="45" t="str">
        <f t="shared" si="3490"/>
        <v>Full Day</v>
      </c>
      <c r="T453" s="45" t="str">
        <f t="shared" si="3490"/>
        <v>Full Day</v>
      </c>
      <c r="U453" s="45" t="str">
        <f t="shared" si="3490"/>
        <v>Full Day</v>
      </c>
      <c r="V453" s="45" t="str">
        <f t="shared" si="3490"/>
        <v>Full Day</v>
      </c>
      <c r="W453" s="45" t="str">
        <f t="shared" si="3490"/>
        <v>Full Day</v>
      </c>
      <c r="X453" s="45" t="str">
        <f t="shared" si="3490"/>
        <v>Full Day</v>
      </c>
      <c r="Y453" s="45" t="str">
        <f t="shared" si="3490"/>
        <v>Leave</v>
      </c>
      <c r="Z453" s="46" t="str">
        <f t="shared" si="3490"/>
        <v>Full Day</v>
      </c>
      <c r="AA453" s="45" t="str">
        <f t="shared" si="3490"/>
        <v>Leave</v>
      </c>
      <c r="AB453" s="45" t="str">
        <f t="shared" si="3490"/>
        <v>Leave</v>
      </c>
      <c r="AC453" s="45" t="str">
        <f t="shared" si="3490"/>
        <v>Leave</v>
      </c>
      <c r="AD453" s="45" t="str">
        <f t="shared" si="3490"/>
        <v>Leave</v>
      </c>
      <c r="AE453" s="45" t="str">
        <f t="shared" si="3490"/>
        <v>Leave</v>
      </c>
      <c r="AF453" s="45" t="str">
        <f t="shared" si="3490"/>
        <v>Leave</v>
      </c>
      <c r="AG453" s="45" t="str">
        <f t="shared" si="3490"/>
        <v>Leave</v>
      </c>
      <c r="AH453" s="45" t="str">
        <f t="shared" si="3490"/>
        <v>Leave</v>
      </c>
      <c r="AI453" s="45" t="str">
        <f t="shared" si="3490"/>
        <v>Leave</v>
      </c>
      <c r="AJ453" s="45" t="str">
        <f t="shared" si="3490"/>
        <v>Leave</v>
      </c>
      <c r="AK453" s="45" t="str">
        <f t="shared" si="3490"/>
        <v>Leave</v>
      </c>
      <c r="AL453" s="45" t="str">
        <f t="shared" si="3490"/>
        <v>Leave</v>
      </c>
      <c r="AM453" s="40">
        <f>COUNTIF(H453:AI453,"Full Day")</f>
        <v>17</v>
      </c>
      <c r="AN453" s="40">
        <f>COUNTIF(H453:AI453,"Off")</f>
        <v>0</v>
      </c>
      <c r="AO453" s="40">
        <f>COUNTIF(H453:AL453,"Leave")</f>
        <v>14</v>
      </c>
      <c r="AP453" s="40"/>
      <c r="AQ453" s="40"/>
      <c r="AR453" s="40"/>
      <c r="AS453" s="40">
        <f>SUM(AM453:AR453)</f>
        <v>31</v>
      </c>
      <c r="AT453" s="57"/>
      <c r="AU453" s="57"/>
      <c r="AV453" s="58"/>
    </row>
    <row r="454" spans="1:48" s="97" customFormat="1" x14ac:dyDescent="0.3">
      <c r="A454" s="18">
        <f>+A447+1</f>
        <v>53</v>
      </c>
      <c r="B454" s="19" t="s">
        <v>138</v>
      </c>
      <c r="C454" s="20"/>
      <c r="D454" s="67" t="s">
        <v>125</v>
      </c>
      <c r="E454" s="129" t="s">
        <v>131</v>
      </c>
      <c r="F454" s="22"/>
      <c r="G454" s="23" t="s">
        <v>29</v>
      </c>
      <c r="H454" s="24">
        <v>0.5</v>
      </c>
      <c r="I454" s="24">
        <v>0.52083333333333337</v>
      </c>
      <c r="J454" s="24"/>
      <c r="K454" s="24"/>
      <c r="L454" s="24">
        <v>0.52430555555555558</v>
      </c>
      <c r="M454" s="24">
        <v>0.53194444444444444</v>
      </c>
      <c r="N454" s="24">
        <v>0.53125</v>
      </c>
      <c r="O454" s="24">
        <v>0.52777777777777779</v>
      </c>
      <c r="P454" s="24">
        <v>0.52777777777777779</v>
      </c>
      <c r="Q454" s="24">
        <v>0.52916666666666667</v>
      </c>
      <c r="R454" s="24">
        <v>0.54027777777777775</v>
      </c>
      <c r="S454" s="24">
        <v>0.52777777777777779</v>
      </c>
      <c r="T454" s="24">
        <v>0.52083333333333337</v>
      </c>
      <c r="U454" s="24">
        <v>0.49583333333333335</v>
      </c>
      <c r="V454" s="25">
        <v>0.4861111111111111</v>
      </c>
      <c r="W454" s="26">
        <v>0.52777777777777779</v>
      </c>
      <c r="X454" s="26">
        <v>0.51944444444444449</v>
      </c>
      <c r="Y454" s="26">
        <v>0.52083333333333337</v>
      </c>
      <c r="Z454" s="25">
        <v>0.52083333333333337</v>
      </c>
      <c r="AA454" s="27"/>
      <c r="AB454" s="25"/>
      <c r="AC454" s="25"/>
      <c r="AD454" s="28"/>
      <c r="AE454" s="28"/>
      <c r="AF454" s="29"/>
      <c r="AG454" s="24"/>
      <c r="AH454" s="29"/>
      <c r="AI454" s="29"/>
      <c r="AJ454" s="29"/>
      <c r="AK454" s="24"/>
      <c r="AL454" s="29"/>
      <c r="AM454" s="30"/>
      <c r="AN454" s="30"/>
      <c r="AO454" s="30"/>
      <c r="AP454" s="30"/>
      <c r="AQ454" s="30"/>
      <c r="AR454" s="30"/>
      <c r="AS454" s="30"/>
      <c r="AT454" s="31"/>
      <c r="AU454" s="31"/>
      <c r="AV454" s="32"/>
    </row>
    <row r="455" spans="1:48" s="97" customFormat="1" x14ac:dyDescent="0.3">
      <c r="A455" s="18"/>
      <c r="B455" s="20"/>
      <c r="C455" s="20"/>
      <c r="D455" s="20"/>
      <c r="E455" s="22"/>
      <c r="F455" s="22"/>
      <c r="G455" s="23" t="s">
        <v>30</v>
      </c>
      <c r="H455" s="33">
        <v>1.0361111111111112</v>
      </c>
      <c r="I455" s="24">
        <v>0.98958333333333337</v>
      </c>
      <c r="J455" s="24"/>
      <c r="K455" s="24"/>
      <c r="L455" s="24">
        <v>1.0520833333333333</v>
      </c>
      <c r="M455" s="24">
        <v>1.0625</v>
      </c>
      <c r="N455" s="24">
        <v>1.0520833333333333</v>
      </c>
      <c r="O455" s="24">
        <v>0.53125</v>
      </c>
      <c r="P455" s="24">
        <v>1.0104166666666667</v>
      </c>
      <c r="Q455" s="24">
        <v>1.0041666666666667</v>
      </c>
      <c r="R455" s="24">
        <v>0.99930555555555556</v>
      </c>
      <c r="S455" s="24">
        <v>1.1180555555555556</v>
      </c>
      <c r="T455" s="24">
        <v>0.57291666666666663</v>
      </c>
      <c r="U455" s="24">
        <v>1.1076388888888888</v>
      </c>
      <c r="V455" s="25">
        <v>1.15625</v>
      </c>
      <c r="W455" s="26">
        <v>1.0354166666666667</v>
      </c>
      <c r="X455" s="26">
        <v>0.95138888888888884</v>
      </c>
      <c r="Y455" s="26">
        <v>1.0034722222222221</v>
      </c>
      <c r="Z455" s="25">
        <v>0.99305555555555547</v>
      </c>
      <c r="AA455" s="27"/>
      <c r="AB455" s="25"/>
      <c r="AC455" s="25"/>
      <c r="AD455" s="28"/>
      <c r="AE455" s="26"/>
      <c r="AF455" s="29"/>
      <c r="AG455" s="26"/>
      <c r="AH455" s="29"/>
      <c r="AI455" s="29"/>
      <c r="AJ455" s="26"/>
      <c r="AK455" s="26"/>
      <c r="AL455" s="29"/>
      <c r="AM455" s="30"/>
      <c r="AN455" s="30"/>
      <c r="AO455" s="30"/>
      <c r="AP455" s="30"/>
      <c r="AQ455" s="30"/>
      <c r="AR455" s="30"/>
      <c r="AS455" s="30"/>
      <c r="AT455" s="31"/>
      <c r="AU455" s="31"/>
      <c r="AV455" s="34"/>
    </row>
    <row r="456" spans="1:48" s="97" customFormat="1" x14ac:dyDescent="0.3">
      <c r="A456" s="18"/>
      <c r="B456" s="20"/>
      <c r="C456" s="20"/>
      <c r="D456" s="20"/>
      <c r="E456" s="22"/>
      <c r="F456" s="22"/>
      <c r="G456" s="23" t="s">
        <v>29</v>
      </c>
      <c r="H456" s="36"/>
      <c r="I456" s="24"/>
      <c r="J456" s="24"/>
      <c r="K456" s="24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7"/>
      <c r="W456" s="38"/>
      <c r="X456" s="36"/>
      <c r="Y456" s="36"/>
      <c r="Z456" s="26"/>
      <c r="AA456" s="39"/>
      <c r="AB456" s="40"/>
      <c r="AC456" s="40"/>
      <c r="AD456" s="40"/>
      <c r="AE456" s="40"/>
      <c r="AF456" s="41"/>
      <c r="AG456" s="40"/>
      <c r="AH456" s="41"/>
      <c r="AI456" s="41"/>
      <c r="AJ456" s="41"/>
      <c r="AK456" s="40"/>
      <c r="AL456" s="41"/>
      <c r="AM456" s="30"/>
      <c r="AN456" s="30"/>
      <c r="AO456" s="30"/>
      <c r="AP456" s="30"/>
      <c r="AQ456" s="30"/>
      <c r="AR456" s="30"/>
      <c r="AS456" s="30"/>
      <c r="AT456" s="31"/>
      <c r="AU456" s="31"/>
      <c r="AV456" s="34"/>
    </row>
    <row r="457" spans="1:48" s="97" customFormat="1" x14ac:dyDescent="0.3">
      <c r="A457" s="18"/>
      <c r="B457" s="20"/>
      <c r="C457" s="20"/>
      <c r="D457" s="20"/>
      <c r="E457" s="22"/>
      <c r="F457" s="22"/>
      <c r="G457" s="23" t="s">
        <v>30</v>
      </c>
      <c r="H457" s="36"/>
      <c r="I457" s="24"/>
      <c r="J457" s="24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5"/>
      <c r="W457" s="36"/>
      <c r="X457" s="36"/>
      <c r="Y457" s="36"/>
      <c r="Z457" s="26"/>
      <c r="AA457" s="42"/>
      <c r="AB457" s="26"/>
      <c r="AC457" s="40"/>
      <c r="AD457" s="40"/>
      <c r="AE457" s="40"/>
      <c r="AF457" s="41"/>
      <c r="AG457" s="43"/>
      <c r="AH457" s="41"/>
      <c r="AI457" s="41"/>
      <c r="AJ457" s="41"/>
      <c r="AK457" s="43"/>
      <c r="AL457" s="41"/>
      <c r="AM457" s="30"/>
      <c r="AN457" s="30"/>
      <c r="AO457" s="30"/>
      <c r="AP457" s="30"/>
      <c r="AQ457" s="30"/>
      <c r="AR457" s="30"/>
      <c r="AS457" s="30"/>
      <c r="AT457" s="31"/>
      <c r="AU457" s="31"/>
      <c r="AV457" s="34"/>
    </row>
    <row r="458" spans="1:48" s="97" customFormat="1" x14ac:dyDescent="0.3">
      <c r="A458" s="18"/>
      <c r="B458" s="20"/>
      <c r="C458" s="20"/>
      <c r="D458" s="20"/>
      <c r="E458" s="22"/>
      <c r="F458" s="22"/>
      <c r="G458" s="44" t="s">
        <v>31</v>
      </c>
      <c r="H458" s="45">
        <f>(H455-H454)+(H457-H456)</f>
        <v>0.5361111111111112</v>
      </c>
      <c r="I458" s="45">
        <f t="shared" ref="I458:U458" si="3491">(I455-I454)+(I457-I456)</f>
        <v>0.46875</v>
      </c>
      <c r="J458" s="45">
        <f t="shared" si="3491"/>
        <v>0</v>
      </c>
      <c r="K458" s="45">
        <f t="shared" si="3491"/>
        <v>0</v>
      </c>
      <c r="L458" s="45">
        <f t="shared" si="3491"/>
        <v>0.52777777777777768</v>
      </c>
      <c r="M458" s="45">
        <f t="shared" si="3491"/>
        <v>0.53055555555555556</v>
      </c>
      <c r="N458" s="45">
        <f t="shared" si="3491"/>
        <v>0.52083333333333326</v>
      </c>
      <c r="O458" s="45">
        <f t="shared" si="3491"/>
        <v>3.4722222222222099E-3</v>
      </c>
      <c r="P458" s="45">
        <f t="shared" si="3491"/>
        <v>0.48263888888888895</v>
      </c>
      <c r="Q458" s="45">
        <f t="shared" si="3491"/>
        <v>0.47499999999999998</v>
      </c>
      <c r="R458" s="45">
        <f t="shared" si="3491"/>
        <v>0.45902777777777781</v>
      </c>
      <c r="S458" s="45">
        <f t="shared" si="3491"/>
        <v>0.59027777777777779</v>
      </c>
      <c r="T458" s="45">
        <f t="shared" si="3491"/>
        <v>5.2083333333333259E-2</v>
      </c>
      <c r="U458" s="45">
        <f t="shared" si="3491"/>
        <v>0.61180555555555549</v>
      </c>
      <c r="V458" s="45">
        <f>(V455-V454)+(V457-V456)</f>
        <v>0.67013888888888884</v>
      </c>
      <c r="W458" s="45">
        <f t="shared" ref="W458:AL458" si="3492">(W455-W454)+(W457-W456)</f>
        <v>0.50763888888888886</v>
      </c>
      <c r="X458" s="46">
        <f t="shared" si="3492"/>
        <v>0.43194444444444435</v>
      </c>
      <c r="Y458" s="46">
        <f t="shared" si="3492"/>
        <v>0.48263888888888873</v>
      </c>
      <c r="Z458" s="46">
        <f t="shared" si="3492"/>
        <v>0.4722222222222221</v>
      </c>
      <c r="AA458" s="47">
        <f t="shared" si="3492"/>
        <v>0</v>
      </c>
      <c r="AB458" s="46">
        <f t="shared" si="3492"/>
        <v>0</v>
      </c>
      <c r="AC458" s="46">
        <f t="shared" si="3492"/>
        <v>0</v>
      </c>
      <c r="AD458" s="46">
        <f t="shared" si="3492"/>
        <v>0</v>
      </c>
      <c r="AE458" s="46">
        <f t="shared" si="3492"/>
        <v>0</v>
      </c>
      <c r="AF458" s="48">
        <f t="shared" si="3492"/>
        <v>0</v>
      </c>
      <c r="AG458" s="48">
        <f t="shared" si="3492"/>
        <v>0</v>
      </c>
      <c r="AH458" s="48">
        <f t="shared" si="3492"/>
        <v>0</v>
      </c>
      <c r="AI458" s="48">
        <f t="shared" si="3492"/>
        <v>0</v>
      </c>
      <c r="AJ458" s="48">
        <f t="shared" si="3492"/>
        <v>0</v>
      </c>
      <c r="AK458" s="48">
        <f t="shared" si="3492"/>
        <v>0</v>
      </c>
      <c r="AL458" s="48">
        <f t="shared" si="3492"/>
        <v>0</v>
      </c>
      <c r="AM458" s="30"/>
      <c r="AN458" s="30"/>
      <c r="AO458" s="30"/>
      <c r="AP458" s="30"/>
      <c r="AQ458" s="30"/>
      <c r="AR458" s="30"/>
      <c r="AS458" s="30"/>
      <c r="AT458" s="31"/>
      <c r="AU458" s="31"/>
      <c r="AV458" s="34"/>
    </row>
    <row r="459" spans="1:48" s="97" customFormat="1" x14ac:dyDescent="0.3">
      <c r="A459" s="18"/>
      <c r="B459" s="20"/>
      <c r="C459" s="20"/>
      <c r="D459" s="20"/>
      <c r="E459" s="22"/>
      <c r="F459" s="22"/>
      <c r="G459" s="44" t="s">
        <v>32</v>
      </c>
      <c r="H459" s="49">
        <f>H458*24</f>
        <v>12.866666666666669</v>
      </c>
      <c r="I459" s="49">
        <f t="shared" ref="I459:U459" si="3493">I458*24</f>
        <v>11.25</v>
      </c>
      <c r="J459" s="49">
        <f t="shared" si="3493"/>
        <v>0</v>
      </c>
      <c r="K459" s="49">
        <f t="shared" si="3493"/>
        <v>0</v>
      </c>
      <c r="L459" s="49">
        <f t="shared" si="3493"/>
        <v>12.666666666666664</v>
      </c>
      <c r="M459" s="49">
        <f t="shared" si="3493"/>
        <v>12.733333333333334</v>
      </c>
      <c r="N459" s="49">
        <f t="shared" si="3493"/>
        <v>12.499999999999998</v>
      </c>
      <c r="O459" s="49">
        <f t="shared" si="3493"/>
        <v>8.3333333333333037E-2</v>
      </c>
      <c r="P459" s="49">
        <f t="shared" si="3493"/>
        <v>11.583333333333336</v>
      </c>
      <c r="Q459" s="49">
        <f t="shared" si="3493"/>
        <v>11.399999999999999</v>
      </c>
      <c r="R459" s="49">
        <f t="shared" si="3493"/>
        <v>11.016666666666667</v>
      </c>
      <c r="S459" s="49">
        <f t="shared" si="3493"/>
        <v>14.166666666666668</v>
      </c>
      <c r="T459" s="49">
        <f t="shared" si="3493"/>
        <v>1.2499999999999982</v>
      </c>
      <c r="U459" s="49">
        <f t="shared" si="3493"/>
        <v>14.683333333333332</v>
      </c>
      <c r="V459" s="49">
        <f>V458*24</f>
        <v>16.083333333333332</v>
      </c>
      <c r="W459" s="49">
        <f t="shared" ref="W459:AL459" si="3494">W458*24</f>
        <v>12.183333333333334</v>
      </c>
      <c r="X459" s="50">
        <f t="shared" si="3494"/>
        <v>10.366666666666664</v>
      </c>
      <c r="Y459" s="50">
        <f t="shared" si="3494"/>
        <v>11.583333333333329</v>
      </c>
      <c r="Z459" s="50">
        <f t="shared" si="3494"/>
        <v>11.33333333333333</v>
      </c>
      <c r="AA459" s="51">
        <f t="shared" si="3494"/>
        <v>0</v>
      </c>
      <c r="AB459" s="50">
        <f t="shared" si="3494"/>
        <v>0</v>
      </c>
      <c r="AC459" s="50">
        <f t="shared" si="3494"/>
        <v>0</v>
      </c>
      <c r="AD459" s="50">
        <f t="shared" si="3494"/>
        <v>0</v>
      </c>
      <c r="AE459" s="50">
        <f t="shared" si="3494"/>
        <v>0</v>
      </c>
      <c r="AF459" s="52">
        <f t="shared" si="3494"/>
        <v>0</v>
      </c>
      <c r="AG459" s="52">
        <f t="shared" si="3494"/>
        <v>0</v>
      </c>
      <c r="AH459" s="52">
        <f t="shared" si="3494"/>
        <v>0</v>
      </c>
      <c r="AI459" s="52">
        <f t="shared" si="3494"/>
        <v>0</v>
      </c>
      <c r="AJ459" s="52">
        <f t="shared" si="3494"/>
        <v>0</v>
      </c>
      <c r="AK459" s="52">
        <f t="shared" si="3494"/>
        <v>0</v>
      </c>
      <c r="AL459" s="52">
        <f t="shared" si="3494"/>
        <v>0</v>
      </c>
      <c r="AM459" s="30"/>
      <c r="AN459" s="30"/>
      <c r="AO459" s="30"/>
      <c r="AP459" s="30"/>
      <c r="AQ459" s="30"/>
      <c r="AR459" s="30"/>
      <c r="AS459" s="30"/>
      <c r="AT459" s="31"/>
      <c r="AU459" s="31"/>
      <c r="AV459" s="34"/>
    </row>
    <row r="460" spans="1:48" s="99" customFormat="1" x14ac:dyDescent="0.3">
      <c r="A460" s="53"/>
      <c r="B460" s="54"/>
      <c r="C460" s="54"/>
      <c r="D460" s="67"/>
      <c r="E460" s="55"/>
      <c r="F460" s="55"/>
      <c r="G460" s="56" t="s">
        <v>33</v>
      </c>
      <c r="H460" s="45" t="str">
        <f>IF(H459&lt;=4,"Leave",IF(H459&lt;7,"1/2 Day","Full Day"))</f>
        <v>Full Day</v>
      </c>
      <c r="I460" s="45" t="str">
        <f t="shared" ref="I460:AL460" si="3495">IF(I459&lt;=4,"Leave",IF(I459&lt;7,"1/2 Day","Full Day"))</f>
        <v>Full Day</v>
      </c>
      <c r="J460" s="45" t="str">
        <f t="shared" si="3495"/>
        <v>Leave</v>
      </c>
      <c r="K460" s="45" t="str">
        <f t="shared" si="3495"/>
        <v>Leave</v>
      </c>
      <c r="L460" s="45" t="str">
        <f t="shared" si="3495"/>
        <v>Full Day</v>
      </c>
      <c r="M460" s="45" t="str">
        <f t="shared" si="3495"/>
        <v>Full Day</v>
      </c>
      <c r="N460" s="45" t="str">
        <f t="shared" si="3495"/>
        <v>Full Day</v>
      </c>
      <c r="O460" s="45" t="str">
        <f t="shared" si="3495"/>
        <v>Leave</v>
      </c>
      <c r="P460" s="45" t="str">
        <f t="shared" si="3495"/>
        <v>Full Day</v>
      </c>
      <c r="Q460" s="45" t="str">
        <f t="shared" si="3495"/>
        <v>Full Day</v>
      </c>
      <c r="R460" s="45" t="str">
        <f t="shared" si="3495"/>
        <v>Full Day</v>
      </c>
      <c r="S460" s="45" t="str">
        <f t="shared" si="3495"/>
        <v>Full Day</v>
      </c>
      <c r="T460" s="219" t="str">
        <f t="shared" si="3495"/>
        <v>Leave</v>
      </c>
      <c r="U460" s="45" t="str">
        <f t="shared" si="3495"/>
        <v>Full Day</v>
      </c>
      <c r="V460" s="45" t="str">
        <f t="shared" si="3495"/>
        <v>Full Day</v>
      </c>
      <c r="W460" s="45" t="str">
        <f t="shared" si="3495"/>
        <v>Full Day</v>
      </c>
      <c r="X460" s="45" t="str">
        <f t="shared" si="3495"/>
        <v>Full Day</v>
      </c>
      <c r="Y460" s="45" t="str">
        <f t="shared" si="3495"/>
        <v>Full Day</v>
      </c>
      <c r="Z460" s="45" t="str">
        <f t="shared" si="3495"/>
        <v>Full Day</v>
      </c>
      <c r="AA460" s="45" t="str">
        <f t="shared" si="3495"/>
        <v>Leave</v>
      </c>
      <c r="AB460" s="45" t="str">
        <f t="shared" si="3495"/>
        <v>Leave</v>
      </c>
      <c r="AC460" s="45" t="str">
        <f t="shared" si="3495"/>
        <v>Leave</v>
      </c>
      <c r="AD460" s="45" t="str">
        <f t="shared" si="3495"/>
        <v>Leave</v>
      </c>
      <c r="AE460" s="45" t="str">
        <f t="shared" si="3495"/>
        <v>Leave</v>
      </c>
      <c r="AF460" s="45" t="str">
        <f t="shared" si="3495"/>
        <v>Leave</v>
      </c>
      <c r="AG460" s="45" t="str">
        <f t="shared" si="3495"/>
        <v>Leave</v>
      </c>
      <c r="AH460" s="45" t="str">
        <f t="shared" si="3495"/>
        <v>Leave</v>
      </c>
      <c r="AI460" s="45" t="str">
        <f t="shared" si="3495"/>
        <v>Leave</v>
      </c>
      <c r="AJ460" s="45" t="str">
        <f t="shared" si="3495"/>
        <v>Leave</v>
      </c>
      <c r="AK460" s="45" t="str">
        <f t="shared" si="3495"/>
        <v>Leave</v>
      </c>
      <c r="AL460" s="45" t="str">
        <f t="shared" si="3495"/>
        <v>Leave</v>
      </c>
      <c r="AM460" s="40">
        <f>COUNTIF(H460:AI460,"Full Day")</f>
        <v>15</v>
      </c>
      <c r="AN460" s="40">
        <f>COUNTIF(H460:AI460,"Off")</f>
        <v>0</v>
      </c>
      <c r="AO460" s="40">
        <f>COUNTIF(H460:AL460,"Leave")</f>
        <v>16</v>
      </c>
      <c r="AP460" s="40"/>
      <c r="AQ460" s="40"/>
      <c r="AR460" s="40"/>
      <c r="AS460" s="40">
        <f>SUM(AM460:AR460)</f>
        <v>31</v>
      </c>
      <c r="AT460" s="57"/>
      <c r="AU460" s="57"/>
      <c r="AV460" s="58"/>
    </row>
    <row r="461" spans="1:48" s="97" customFormat="1" x14ac:dyDescent="0.3">
      <c r="A461" s="18">
        <f>+A447+1</f>
        <v>53</v>
      </c>
      <c r="B461" s="19" t="s">
        <v>139</v>
      </c>
      <c r="C461" s="20"/>
      <c r="D461" s="67" t="s">
        <v>125</v>
      </c>
      <c r="E461" s="22" t="s">
        <v>140</v>
      </c>
      <c r="F461" s="22"/>
      <c r="G461" s="23" t="s">
        <v>29</v>
      </c>
      <c r="H461" s="24">
        <v>0.5</v>
      </c>
      <c r="I461" s="24">
        <v>0.54375000000000007</v>
      </c>
      <c r="J461" s="24">
        <v>0.54027777777777775</v>
      </c>
      <c r="K461" s="24">
        <v>0.53333333333333333</v>
      </c>
      <c r="L461" s="24">
        <v>0.5444444444444444</v>
      </c>
      <c r="M461" s="24">
        <v>0.53749999999999998</v>
      </c>
      <c r="N461" s="24">
        <v>0.52569444444444446</v>
      </c>
      <c r="O461" s="24"/>
      <c r="P461" s="24">
        <v>0.53680555555555554</v>
      </c>
      <c r="Q461" s="24">
        <v>0.54513888888888895</v>
      </c>
      <c r="R461" s="24"/>
      <c r="S461" s="24"/>
      <c r="T461" s="24">
        <v>0.53749999999999998</v>
      </c>
      <c r="U461" s="24">
        <v>0.49374999999999997</v>
      </c>
      <c r="V461" s="25">
        <v>0.46458333333333335</v>
      </c>
      <c r="W461" s="26">
        <v>0.53680555555555554</v>
      </c>
      <c r="X461" s="26">
        <v>0.54375000000000007</v>
      </c>
      <c r="Y461" s="26">
        <v>0.53472222222222221</v>
      </c>
      <c r="Z461" s="25">
        <v>0.54513888888888895</v>
      </c>
      <c r="AA461" s="27"/>
      <c r="AB461" s="25"/>
      <c r="AC461" s="25"/>
      <c r="AD461" s="28"/>
      <c r="AE461" s="28"/>
      <c r="AF461" s="29"/>
      <c r="AG461" s="24"/>
      <c r="AH461" s="29"/>
      <c r="AI461" s="29"/>
      <c r="AJ461" s="29"/>
      <c r="AK461" s="24"/>
      <c r="AL461" s="29"/>
      <c r="AM461" s="30"/>
      <c r="AN461" s="30"/>
      <c r="AO461" s="30"/>
      <c r="AP461" s="30"/>
      <c r="AQ461" s="30"/>
      <c r="AR461" s="30"/>
      <c r="AS461" s="30"/>
      <c r="AT461" s="31"/>
      <c r="AU461" s="31"/>
      <c r="AV461" s="32"/>
    </row>
    <row r="462" spans="1:48" s="97" customFormat="1" x14ac:dyDescent="0.3">
      <c r="A462" s="18"/>
      <c r="B462" s="20"/>
      <c r="C462" s="20"/>
      <c r="D462" s="20"/>
      <c r="E462" s="22"/>
      <c r="F462" s="22"/>
      <c r="G462" s="23" t="s">
        <v>30</v>
      </c>
      <c r="H462" s="33">
        <v>1.0826388888888889</v>
      </c>
      <c r="I462" s="24">
        <v>0.92569444444444438</v>
      </c>
      <c r="J462" s="24">
        <v>1.0180555555555555</v>
      </c>
      <c r="K462" s="24">
        <v>0.99236111111111114</v>
      </c>
      <c r="L462" s="24">
        <v>1.054861111111111</v>
      </c>
      <c r="M462" s="24">
        <v>1.0659722222222221</v>
      </c>
      <c r="N462" s="24">
        <v>1.038888888888889</v>
      </c>
      <c r="O462" s="24"/>
      <c r="P462" s="24">
        <v>1.0027777777777778</v>
      </c>
      <c r="Q462" s="24">
        <v>1.0041666666666667</v>
      </c>
      <c r="R462" s="24"/>
      <c r="S462" s="24"/>
      <c r="T462" s="24">
        <v>1.0277777777777779</v>
      </c>
      <c r="U462" s="24">
        <v>0.59513888888888888</v>
      </c>
      <c r="V462" s="25">
        <v>1.1506944444444445</v>
      </c>
      <c r="W462" s="26">
        <v>0.91041666666666676</v>
      </c>
      <c r="X462" s="26">
        <v>0.99513888888888891</v>
      </c>
      <c r="Y462" s="26">
        <v>0.97291666666666676</v>
      </c>
      <c r="Z462" s="25">
        <v>0.9916666666666667</v>
      </c>
      <c r="AA462" s="27"/>
      <c r="AB462" s="25"/>
      <c r="AC462" s="25"/>
      <c r="AD462" s="28"/>
      <c r="AE462" s="26"/>
      <c r="AF462" s="29"/>
      <c r="AG462" s="26"/>
      <c r="AH462" s="29"/>
      <c r="AI462" s="29"/>
      <c r="AJ462" s="26"/>
      <c r="AK462" s="26"/>
      <c r="AL462" s="29"/>
      <c r="AM462" s="30"/>
      <c r="AN462" s="30"/>
      <c r="AO462" s="30"/>
      <c r="AP462" s="30"/>
      <c r="AQ462" s="30"/>
      <c r="AR462" s="30"/>
      <c r="AS462" s="30"/>
      <c r="AT462" s="31"/>
      <c r="AU462" s="31"/>
      <c r="AV462" s="34"/>
    </row>
    <row r="463" spans="1:48" s="97" customFormat="1" x14ac:dyDescent="0.3">
      <c r="A463" s="18"/>
      <c r="B463" s="20"/>
      <c r="C463" s="20"/>
      <c r="D463" s="20"/>
      <c r="E463" s="22"/>
      <c r="F463" s="22"/>
      <c r="G463" s="23" t="s">
        <v>29</v>
      </c>
      <c r="H463" s="36"/>
      <c r="I463" s="24"/>
      <c r="J463" s="24"/>
      <c r="K463" s="24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7"/>
      <c r="W463" s="38"/>
      <c r="X463" s="36"/>
      <c r="Y463" s="36"/>
      <c r="Z463" s="26"/>
      <c r="AA463" s="39"/>
      <c r="AB463" s="40"/>
      <c r="AC463" s="40"/>
      <c r="AD463" s="40"/>
      <c r="AE463" s="40"/>
      <c r="AF463" s="41"/>
      <c r="AG463" s="40"/>
      <c r="AH463" s="41"/>
      <c r="AI463" s="41"/>
      <c r="AJ463" s="41"/>
      <c r="AK463" s="40"/>
      <c r="AL463" s="41"/>
      <c r="AM463" s="30"/>
      <c r="AN463" s="30"/>
      <c r="AO463" s="30"/>
      <c r="AP463" s="30"/>
      <c r="AQ463" s="30"/>
      <c r="AR463" s="30"/>
      <c r="AS463" s="30"/>
      <c r="AT463" s="31"/>
      <c r="AU463" s="31"/>
      <c r="AV463" s="34"/>
    </row>
    <row r="464" spans="1:48" s="97" customFormat="1" x14ac:dyDescent="0.3">
      <c r="A464" s="18"/>
      <c r="B464" s="20"/>
      <c r="C464" s="20"/>
      <c r="D464" s="20"/>
      <c r="E464" s="22"/>
      <c r="F464" s="22"/>
      <c r="G464" s="23" t="s">
        <v>30</v>
      </c>
      <c r="H464" s="36"/>
      <c r="I464" s="24"/>
      <c r="J464" s="24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5"/>
      <c r="W464" s="36"/>
      <c r="X464" s="36"/>
      <c r="Y464" s="36"/>
      <c r="Z464" s="26"/>
      <c r="AA464" s="42"/>
      <c r="AB464" s="26"/>
      <c r="AC464" s="40"/>
      <c r="AD464" s="40"/>
      <c r="AE464" s="40"/>
      <c r="AF464" s="41"/>
      <c r="AG464" s="43"/>
      <c r="AH464" s="41"/>
      <c r="AI464" s="41"/>
      <c r="AJ464" s="41"/>
      <c r="AK464" s="43"/>
      <c r="AL464" s="41"/>
      <c r="AM464" s="30"/>
      <c r="AN464" s="30"/>
      <c r="AO464" s="30"/>
      <c r="AP464" s="30"/>
      <c r="AQ464" s="30"/>
      <c r="AR464" s="30"/>
      <c r="AS464" s="30"/>
      <c r="AT464" s="31"/>
      <c r="AU464" s="31"/>
      <c r="AV464" s="34"/>
    </row>
    <row r="465" spans="1:48" s="97" customFormat="1" x14ac:dyDescent="0.3">
      <c r="A465" s="18"/>
      <c r="B465" s="20"/>
      <c r="C465" s="20"/>
      <c r="D465" s="20"/>
      <c r="E465" s="22"/>
      <c r="F465" s="22"/>
      <c r="G465" s="44" t="s">
        <v>31</v>
      </c>
      <c r="H465" s="45">
        <f>(H462-H461)+(H464-H463)</f>
        <v>0.58263888888888893</v>
      </c>
      <c r="I465" s="45">
        <f t="shared" ref="I465:U465" si="3496">(I462-I461)+(I464-I463)</f>
        <v>0.38194444444444431</v>
      </c>
      <c r="J465" s="45">
        <f t="shared" si="3496"/>
        <v>0.47777777777777775</v>
      </c>
      <c r="K465" s="45">
        <f t="shared" si="3496"/>
        <v>0.45902777777777781</v>
      </c>
      <c r="L465" s="45">
        <f t="shared" si="3496"/>
        <v>0.51041666666666663</v>
      </c>
      <c r="M465" s="45">
        <f t="shared" si="3496"/>
        <v>0.52847222222222212</v>
      </c>
      <c r="N465" s="45">
        <f t="shared" si="3496"/>
        <v>0.51319444444444451</v>
      </c>
      <c r="O465" s="45">
        <f t="shared" si="3496"/>
        <v>0</v>
      </c>
      <c r="P465" s="45">
        <f t="shared" si="3496"/>
        <v>0.46597222222222223</v>
      </c>
      <c r="Q465" s="45">
        <f t="shared" si="3496"/>
        <v>0.4590277777777777</v>
      </c>
      <c r="R465" s="45">
        <f t="shared" si="3496"/>
        <v>0</v>
      </c>
      <c r="S465" s="45">
        <f t="shared" si="3496"/>
        <v>0</v>
      </c>
      <c r="T465" s="45">
        <f t="shared" si="3496"/>
        <v>0.49027777777777792</v>
      </c>
      <c r="U465" s="45">
        <f t="shared" si="3496"/>
        <v>0.10138888888888892</v>
      </c>
      <c r="V465" s="45">
        <f>(V462-V461)+(V464-V463)</f>
        <v>0.68611111111111112</v>
      </c>
      <c r="W465" s="45">
        <f t="shared" ref="W465:AL465" si="3497">(W462-W461)+(W464-W463)</f>
        <v>0.37361111111111123</v>
      </c>
      <c r="X465" s="46">
        <f t="shared" si="3497"/>
        <v>0.45138888888888884</v>
      </c>
      <c r="Y465" s="46">
        <f t="shared" si="3497"/>
        <v>0.43819444444444455</v>
      </c>
      <c r="Z465" s="46">
        <f t="shared" si="3497"/>
        <v>0.44652777777777775</v>
      </c>
      <c r="AA465" s="47">
        <f t="shared" si="3497"/>
        <v>0</v>
      </c>
      <c r="AB465" s="46">
        <f t="shared" si="3497"/>
        <v>0</v>
      </c>
      <c r="AC465" s="46">
        <f t="shared" si="3497"/>
        <v>0</v>
      </c>
      <c r="AD465" s="46">
        <f t="shared" si="3497"/>
        <v>0</v>
      </c>
      <c r="AE465" s="46">
        <f t="shared" si="3497"/>
        <v>0</v>
      </c>
      <c r="AF465" s="48">
        <f t="shared" si="3497"/>
        <v>0</v>
      </c>
      <c r="AG465" s="48">
        <f t="shared" si="3497"/>
        <v>0</v>
      </c>
      <c r="AH465" s="48">
        <f t="shared" si="3497"/>
        <v>0</v>
      </c>
      <c r="AI465" s="48">
        <f t="shared" si="3497"/>
        <v>0</v>
      </c>
      <c r="AJ465" s="48">
        <f t="shared" si="3497"/>
        <v>0</v>
      </c>
      <c r="AK465" s="48">
        <f t="shared" si="3497"/>
        <v>0</v>
      </c>
      <c r="AL465" s="48">
        <f t="shared" si="3497"/>
        <v>0</v>
      </c>
      <c r="AM465" s="30"/>
      <c r="AN465" s="30"/>
      <c r="AO465" s="30"/>
      <c r="AP465" s="30"/>
      <c r="AQ465" s="30"/>
      <c r="AR465" s="30"/>
      <c r="AS465" s="30"/>
      <c r="AT465" s="31"/>
      <c r="AU465" s="31"/>
      <c r="AV465" s="34"/>
    </row>
    <row r="466" spans="1:48" s="97" customFormat="1" x14ac:dyDescent="0.3">
      <c r="A466" s="18"/>
      <c r="B466" s="20"/>
      <c r="C466" s="20"/>
      <c r="D466" s="20"/>
      <c r="E466" s="22"/>
      <c r="F466" s="22"/>
      <c r="G466" s="44" t="s">
        <v>32</v>
      </c>
      <c r="H466" s="49">
        <f>H465*24</f>
        <v>13.983333333333334</v>
      </c>
      <c r="I466" s="49">
        <f t="shared" ref="I466:U466" si="3498">I465*24</f>
        <v>9.1666666666666643</v>
      </c>
      <c r="J466" s="49">
        <f t="shared" si="3498"/>
        <v>11.466666666666665</v>
      </c>
      <c r="K466" s="49">
        <f t="shared" si="3498"/>
        <v>11.016666666666667</v>
      </c>
      <c r="L466" s="49">
        <f t="shared" si="3498"/>
        <v>12.25</v>
      </c>
      <c r="M466" s="49">
        <f t="shared" si="3498"/>
        <v>12.68333333333333</v>
      </c>
      <c r="N466" s="49">
        <f t="shared" si="3498"/>
        <v>12.316666666666668</v>
      </c>
      <c r="O466" s="49">
        <f t="shared" si="3498"/>
        <v>0</v>
      </c>
      <c r="P466" s="49">
        <f t="shared" si="3498"/>
        <v>11.183333333333334</v>
      </c>
      <c r="Q466" s="49">
        <f t="shared" si="3498"/>
        <v>11.016666666666666</v>
      </c>
      <c r="R466" s="49">
        <f t="shared" si="3498"/>
        <v>0</v>
      </c>
      <c r="S466" s="49">
        <f t="shared" si="3498"/>
        <v>0</v>
      </c>
      <c r="T466" s="49">
        <f t="shared" si="3498"/>
        <v>11.766666666666669</v>
      </c>
      <c r="U466" s="49">
        <f t="shared" si="3498"/>
        <v>2.433333333333334</v>
      </c>
      <c r="V466" s="49">
        <f>V465*24</f>
        <v>16.466666666666669</v>
      </c>
      <c r="W466" s="49">
        <f t="shared" ref="W466:AL466" si="3499">W465*24</f>
        <v>8.9666666666666686</v>
      </c>
      <c r="X466" s="50">
        <f t="shared" si="3499"/>
        <v>10.833333333333332</v>
      </c>
      <c r="Y466" s="50">
        <f t="shared" si="3499"/>
        <v>10.516666666666669</v>
      </c>
      <c r="Z466" s="50">
        <f t="shared" si="3499"/>
        <v>10.716666666666665</v>
      </c>
      <c r="AA466" s="51">
        <f t="shared" si="3499"/>
        <v>0</v>
      </c>
      <c r="AB466" s="50">
        <f t="shared" si="3499"/>
        <v>0</v>
      </c>
      <c r="AC466" s="50">
        <f t="shared" si="3499"/>
        <v>0</v>
      </c>
      <c r="AD466" s="50">
        <f t="shared" si="3499"/>
        <v>0</v>
      </c>
      <c r="AE466" s="50">
        <f t="shared" si="3499"/>
        <v>0</v>
      </c>
      <c r="AF466" s="52">
        <f t="shared" si="3499"/>
        <v>0</v>
      </c>
      <c r="AG466" s="52">
        <f t="shared" si="3499"/>
        <v>0</v>
      </c>
      <c r="AH466" s="52">
        <f t="shared" si="3499"/>
        <v>0</v>
      </c>
      <c r="AI466" s="52">
        <f t="shared" si="3499"/>
        <v>0</v>
      </c>
      <c r="AJ466" s="52">
        <f t="shared" si="3499"/>
        <v>0</v>
      </c>
      <c r="AK466" s="52">
        <f t="shared" si="3499"/>
        <v>0</v>
      </c>
      <c r="AL466" s="52">
        <f t="shared" si="3499"/>
        <v>0</v>
      </c>
      <c r="AM466" s="30"/>
      <c r="AN466" s="30"/>
      <c r="AO466" s="30"/>
      <c r="AP466" s="30"/>
      <c r="AQ466" s="30"/>
      <c r="AR466" s="30"/>
      <c r="AS466" s="30"/>
      <c r="AT466" s="31"/>
      <c r="AU466" s="31"/>
      <c r="AV466" s="34"/>
    </row>
    <row r="467" spans="1:48" s="99" customFormat="1" x14ac:dyDescent="0.3">
      <c r="A467" s="53"/>
      <c r="B467" s="54"/>
      <c r="C467" s="64"/>
      <c r="D467" s="54"/>
      <c r="E467" s="55"/>
      <c r="F467" s="55"/>
      <c r="G467" s="56" t="s">
        <v>33</v>
      </c>
      <c r="H467" s="45" t="str">
        <f t="shared" ref="H467:AL467" si="3500">IF(H466&lt;=4,"Leave",IF(H466&lt;7,"1/2 Day","Full Day"))</f>
        <v>Full Day</v>
      </c>
      <c r="I467" s="45" t="str">
        <f t="shared" si="3500"/>
        <v>Full Day</v>
      </c>
      <c r="J467" s="45" t="str">
        <f t="shared" si="3500"/>
        <v>Full Day</v>
      </c>
      <c r="K467" s="45" t="str">
        <f t="shared" si="3500"/>
        <v>Full Day</v>
      </c>
      <c r="L467" s="45" t="str">
        <f t="shared" si="3500"/>
        <v>Full Day</v>
      </c>
      <c r="M467" s="45" t="str">
        <f t="shared" si="3500"/>
        <v>Full Day</v>
      </c>
      <c r="N467" s="45" t="str">
        <f t="shared" si="3500"/>
        <v>Full Day</v>
      </c>
      <c r="O467" s="45" t="str">
        <f t="shared" si="3500"/>
        <v>Leave</v>
      </c>
      <c r="P467" s="45" t="str">
        <f t="shared" si="3500"/>
        <v>Full Day</v>
      </c>
      <c r="Q467" s="45" t="str">
        <f t="shared" si="3500"/>
        <v>Full Day</v>
      </c>
      <c r="R467" s="45" t="str">
        <f t="shared" si="3500"/>
        <v>Leave</v>
      </c>
      <c r="S467" s="45" t="str">
        <f t="shared" si="3500"/>
        <v>Leave</v>
      </c>
      <c r="T467" s="45" t="str">
        <f t="shared" si="3500"/>
        <v>Full Day</v>
      </c>
      <c r="U467" s="45" t="str">
        <f t="shared" si="3500"/>
        <v>Leave</v>
      </c>
      <c r="V467" s="45" t="str">
        <f t="shared" si="3500"/>
        <v>Full Day</v>
      </c>
      <c r="W467" s="45" t="str">
        <f t="shared" si="3500"/>
        <v>Full Day</v>
      </c>
      <c r="X467" s="45" t="str">
        <f t="shared" si="3500"/>
        <v>Full Day</v>
      </c>
      <c r="Y467" s="45" t="str">
        <f t="shared" si="3500"/>
        <v>Full Day</v>
      </c>
      <c r="Z467" s="45" t="str">
        <f t="shared" si="3500"/>
        <v>Full Day</v>
      </c>
      <c r="AA467" s="45" t="str">
        <f t="shared" si="3500"/>
        <v>Leave</v>
      </c>
      <c r="AB467" s="45" t="str">
        <f t="shared" si="3500"/>
        <v>Leave</v>
      </c>
      <c r="AC467" s="45" t="str">
        <f t="shared" si="3500"/>
        <v>Leave</v>
      </c>
      <c r="AD467" s="45" t="str">
        <f t="shared" si="3500"/>
        <v>Leave</v>
      </c>
      <c r="AE467" s="45" t="str">
        <f t="shared" si="3500"/>
        <v>Leave</v>
      </c>
      <c r="AF467" s="45" t="str">
        <f t="shared" si="3500"/>
        <v>Leave</v>
      </c>
      <c r="AG467" s="45" t="str">
        <f t="shared" si="3500"/>
        <v>Leave</v>
      </c>
      <c r="AH467" s="45" t="str">
        <f t="shared" si="3500"/>
        <v>Leave</v>
      </c>
      <c r="AI467" s="45" t="str">
        <f t="shared" si="3500"/>
        <v>Leave</v>
      </c>
      <c r="AJ467" s="45" t="str">
        <f t="shared" si="3500"/>
        <v>Leave</v>
      </c>
      <c r="AK467" s="45" t="str">
        <f t="shared" si="3500"/>
        <v>Leave</v>
      </c>
      <c r="AL467" s="45" t="str">
        <f t="shared" si="3500"/>
        <v>Leave</v>
      </c>
      <c r="AM467" s="40">
        <f>COUNTIF(H467:AI467,"Full Day")</f>
        <v>15</v>
      </c>
      <c r="AN467" s="40">
        <f>COUNTIF(H467:AI467,"Off")</f>
        <v>0</v>
      </c>
      <c r="AO467" s="40">
        <f>COUNTIF(H467:AL467,"Leave")</f>
        <v>16</v>
      </c>
      <c r="AP467" s="40"/>
      <c r="AQ467" s="40"/>
      <c r="AR467" s="40"/>
      <c r="AS467" s="40">
        <f>SUM(AM467:AR467)</f>
        <v>31</v>
      </c>
      <c r="AT467" s="57"/>
      <c r="AU467" s="57"/>
      <c r="AV467" s="58"/>
    </row>
    <row r="468" spans="1:48" x14ac:dyDescent="0.3">
      <c r="A468" s="18">
        <f>+A461+1</f>
        <v>54</v>
      </c>
      <c r="B468" s="65" t="s">
        <v>141</v>
      </c>
      <c r="C468" s="66" t="s">
        <v>142</v>
      </c>
      <c r="D468" s="67" t="s">
        <v>143</v>
      </c>
      <c r="E468" s="71" t="s">
        <v>144</v>
      </c>
      <c r="F468" s="105">
        <v>43651</v>
      </c>
      <c r="G468" s="23" t="s">
        <v>29</v>
      </c>
      <c r="H468" s="24">
        <v>0.42430555555555555</v>
      </c>
      <c r="I468" s="24">
        <v>0.43333333333333335</v>
      </c>
      <c r="J468" s="24">
        <v>0.45069444444444445</v>
      </c>
      <c r="K468" s="24"/>
      <c r="L468" s="24">
        <v>0.4284722222222222</v>
      </c>
      <c r="M468" s="24">
        <v>0.41250000000000003</v>
      </c>
      <c r="N468" s="24">
        <v>0.42499999999999999</v>
      </c>
      <c r="O468" s="24">
        <v>0.42986111111111108</v>
      </c>
      <c r="P468" s="24">
        <v>0.43194444444444446</v>
      </c>
      <c r="Q468" s="24">
        <v>0.43541666666666662</v>
      </c>
      <c r="R468" s="24"/>
      <c r="S468" s="24">
        <v>0.43402777777777773</v>
      </c>
      <c r="T468" s="24">
        <v>0.44097222222222227</v>
      </c>
      <c r="U468" s="24">
        <v>0.40138888888888885</v>
      </c>
      <c r="V468" s="25">
        <v>0.4145833333333333</v>
      </c>
      <c r="W468" s="26">
        <v>0.6430555555555556</v>
      </c>
      <c r="X468" s="26">
        <v>0.4465277777777778</v>
      </c>
      <c r="Y468" s="26"/>
      <c r="Z468" s="25">
        <v>0.4201388888888889</v>
      </c>
      <c r="AA468" s="27"/>
      <c r="AB468" s="25"/>
      <c r="AC468" s="25"/>
      <c r="AD468" s="28"/>
      <c r="AE468" s="28"/>
      <c r="AF468" s="29"/>
      <c r="AG468" s="24"/>
      <c r="AH468" s="29"/>
      <c r="AI468" s="29"/>
      <c r="AJ468" s="29"/>
      <c r="AK468" s="24"/>
      <c r="AL468" s="29"/>
      <c r="AM468" s="30"/>
      <c r="AN468" s="30"/>
      <c r="AO468" s="30"/>
      <c r="AP468" s="30"/>
      <c r="AQ468" s="30"/>
      <c r="AR468" s="30"/>
      <c r="AS468" s="30"/>
      <c r="AT468" s="79"/>
      <c r="AU468" s="79"/>
      <c r="AV468" s="32"/>
    </row>
    <row r="469" spans="1:48" x14ac:dyDescent="0.3">
      <c r="A469" s="18"/>
      <c r="B469" s="70"/>
      <c r="C469" s="66"/>
      <c r="D469" s="67"/>
      <c r="E469" s="71"/>
      <c r="F469" s="105"/>
      <c r="G469" s="23" t="s">
        <v>30</v>
      </c>
      <c r="H469" s="33">
        <v>1.0458333333333334</v>
      </c>
      <c r="I469" s="24">
        <v>0.71527777777777779</v>
      </c>
      <c r="J469" s="24">
        <v>0.86458333333333337</v>
      </c>
      <c r="K469" s="24"/>
      <c r="L469" s="24">
        <v>0.96180555555555547</v>
      </c>
      <c r="M469" s="24">
        <v>0.8965277777777777</v>
      </c>
      <c r="N469" s="24">
        <v>0.94166666666666676</v>
      </c>
      <c r="O469" s="24">
        <v>0.83819444444444446</v>
      </c>
      <c r="P469" s="24">
        <v>0.91666666666666663</v>
      </c>
      <c r="Q469" s="24">
        <v>0.85069444444444453</v>
      </c>
      <c r="R469" s="24"/>
      <c r="S469" s="24">
        <v>0.99583333333333324</v>
      </c>
      <c r="T469" s="24">
        <v>0.95000000000000007</v>
      </c>
      <c r="U469" s="24">
        <v>1.0416666666666667</v>
      </c>
      <c r="V469" s="25">
        <v>1.0458333333333334</v>
      </c>
      <c r="W469" s="26">
        <v>0.90347222222222223</v>
      </c>
      <c r="X469" s="26">
        <v>0.87361111111111101</v>
      </c>
      <c r="Y469" s="26"/>
      <c r="Z469" s="25">
        <v>0.90138888888888891</v>
      </c>
      <c r="AA469" s="27"/>
      <c r="AB469" s="25"/>
      <c r="AC469" s="25"/>
      <c r="AD469" s="28"/>
      <c r="AE469" s="26"/>
      <c r="AF469" s="29"/>
      <c r="AG469" s="26"/>
      <c r="AH469" s="29"/>
      <c r="AI469" s="29"/>
      <c r="AJ469" s="26"/>
      <c r="AK469" s="26"/>
      <c r="AL469" s="29"/>
      <c r="AM469" s="30"/>
      <c r="AN469" s="30"/>
      <c r="AO469" s="30"/>
      <c r="AP469" s="30"/>
      <c r="AQ469" s="30"/>
      <c r="AR469" s="30"/>
      <c r="AS469" s="30"/>
      <c r="AT469" s="79"/>
      <c r="AU469" s="79"/>
      <c r="AV469" s="32"/>
    </row>
    <row r="470" spans="1:48" x14ac:dyDescent="0.3">
      <c r="A470" s="18"/>
      <c r="B470" s="70"/>
      <c r="C470" s="66"/>
      <c r="D470" s="67"/>
      <c r="E470" s="71"/>
      <c r="F470" s="105"/>
      <c r="G470" s="23" t="s">
        <v>29</v>
      </c>
      <c r="H470" s="36"/>
      <c r="I470" s="24"/>
      <c r="J470" s="24"/>
      <c r="K470" s="24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8"/>
      <c r="X470" s="36"/>
      <c r="Y470" s="36"/>
      <c r="Z470" s="26"/>
      <c r="AA470" s="39"/>
      <c r="AB470" s="40"/>
      <c r="AC470" s="40"/>
      <c r="AD470" s="40"/>
      <c r="AE470" s="40"/>
      <c r="AF470" s="41"/>
      <c r="AG470" s="40"/>
      <c r="AH470" s="41"/>
      <c r="AI470" s="41"/>
      <c r="AJ470" s="41"/>
      <c r="AK470" s="40"/>
      <c r="AL470" s="41"/>
      <c r="AM470" s="30"/>
      <c r="AN470" s="30"/>
      <c r="AO470" s="30"/>
      <c r="AP470" s="30"/>
      <c r="AQ470" s="30"/>
      <c r="AR470" s="30"/>
      <c r="AS470" s="30"/>
      <c r="AT470" s="79"/>
      <c r="AU470" s="79"/>
      <c r="AV470" s="32"/>
    </row>
    <row r="471" spans="1:48" x14ac:dyDescent="0.3">
      <c r="A471" s="18"/>
      <c r="B471" s="70"/>
      <c r="C471" s="66"/>
      <c r="D471" s="67"/>
      <c r="E471" s="71"/>
      <c r="F471" s="105"/>
      <c r="G471" s="23" t="s">
        <v>30</v>
      </c>
      <c r="H471" s="36"/>
      <c r="I471" s="24"/>
      <c r="J471" s="24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5"/>
      <c r="W471" s="36"/>
      <c r="X471" s="36"/>
      <c r="Y471" s="36"/>
      <c r="Z471" s="26"/>
      <c r="AA471" s="42"/>
      <c r="AB471" s="26"/>
      <c r="AC471" s="40"/>
      <c r="AD471" s="40"/>
      <c r="AE471" s="40"/>
      <c r="AF471" s="41"/>
      <c r="AG471" s="43"/>
      <c r="AH471" s="41"/>
      <c r="AI471" s="41"/>
      <c r="AJ471" s="41"/>
      <c r="AK471" s="43"/>
      <c r="AL471" s="41"/>
      <c r="AM471" s="30"/>
      <c r="AN471" s="30"/>
      <c r="AO471" s="30"/>
      <c r="AP471" s="30"/>
      <c r="AQ471" s="30"/>
      <c r="AR471" s="30"/>
      <c r="AS471" s="30"/>
      <c r="AT471" s="79"/>
      <c r="AU471" s="79"/>
      <c r="AV471" s="32"/>
    </row>
    <row r="472" spans="1:48" x14ac:dyDescent="0.3">
      <c r="A472" s="18"/>
      <c r="B472" s="70"/>
      <c r="C472" s="66"/>
      <c r="D472" s="67"/>
      <c r="E472" s="71"/>
      <c r="F472" s="105"/>
      <c r="G472" s="44" t="s">
        <v>31</v>
      </c>
      <c r="H472" s="45">
        <f>(H469-H468)+(H471-H470)</f>
        <v>0.6215277777777779</v>
      </c>
      <c r="I472" s="45">
        <f t="shared" ref="I472:U472" si="3501">(I469-I468)+(I471-I470)</f>
        <v>0.28194444444444444</v>
      </c>
      <c r="J472" s="45">
        <f t="shared" si="3501"/>
        <v>0.41388888888888892</v>
      </c>
      <c r="K472" s="45">
        <f t="shared" si="3501"/>
        <v>0</v>
      </c>
      <c r="L472" s="45">
        <f t="shared" si="3501"/>
        <v>0.53333333333333321</v>
      </c>
      <c r="M472" s="45">
        <f t="shared" si="3501"/>
        <v>0.48402777777777767</v>
      </c>
      <c r="N472" s="45">
        <f t="shared" si="3501"/>
        <v>0.51666666666666683</v>
      </c>
      <c r="O472" s="45">
        <f t="shared" si="3501"/>
        <v>0.40833333333333338</v>
      </c>
      <c r="P472" s="45">
        <f t="shared" si="3501"/>
        <v>0.48472222222222217</v>
      </c>
      <c r="Q472" s="45">
        <f t="shared" si="3501"/>
        <v>0.41527777777777791</v>
      </c>
      <c r="R472" s="45">
        <f t="shared" si="3501"/>
        <v>0</v>
      </c>
      <c r="S472" s="45">
        <f t="shared" si="3501"/>
        <v>0.56180555555555545</v>
      </c>
      <c r="T472" s="45">
        <f t="shared" si="3501"/>
        <v>0.50902777777777786</v>
      </c>
      <c r="U472" s="45">
        <f t="shared" si="3501"/>
        <v>0.64027777777777795</v>
      </c>
      <c r="V472" s="45">
        <f>(V469-V468)+(V471-V470)</f>
        <v>0.63125000000000009</v>
      </c>
      <c r="W472" s="45">
        <f t="shared" ref="W472:AL472" si="3502">(W469-W468)+(W471-W470)</f>
        <v>0.26041666666666663</v>
      </c>
      <c r="X472" s="46">
        <f t="shared" si="3502"/>
        <v>0.4270833333333332</v>
      </c>
      <c r="Y472" s="46">
        <f t="shared" si="3502"/>
        <v>0</v>
      </c>
      <c r="Z472" s="46">
        <f t="shared" si="3502"/>
        <v>0.48125000000000001</v>
      </c>
      <c r="AA472" s="47">
        <f t="shared" si="3502"/>
        <v>0</v>
      </c>
      <c r="AB472" s="46">
        <f t="shared" si="3502"/>
        <v>0</v>
      </c>
      <c r="AC472" s="46">
        <f t="shared" si="3502"/>
        <v>0</v>
      </c>
      <c r="AD472" s="46">
        <f t="shared" si="3502"/>
        <v>0</v>
      </c>
      <c r="AE472" s="46">
        <f t="shared" si="3502"/>
        <v>0</v>
      </c>
      <c r="AF472" s="48">
        <f t="shared" si="3502"/>
        <v>0</v>
      </c>
      <c r="AG472" s="48">
        <f t="shared" si="3502"/>
        <v>0</v>
      </c>
      <c r="AH472" s="48">
        <f t="shared" si="3502"/>
        <v>0</v>
      </c>
      <c r="AI472" s="48">
        <f t="shared" si="3502"/>
        <v>0</v>
      </c>
      <c r="AJ472" s="48">
        <f t="shared" si="3502"/>
        <v>0</v>
      </c>
      <c r="AK472" s="48">
        <f t="shared" si="3502"/>
        <v>0</v>
      </c>
      <c r="AL472" s="48">
        <f t="shared" si="3502"/>
        <v>0</v>
      </c>
      <c r="AM472" s="30"/>
      <c r="AN472" s="30"/>
      <c r="AO472" s="30"/>
      <c r="AP472" s="30"/>
      <c r="AQ472" s="30"/>
      <c r="AR472" s="30"/>
      <c r="AS472" s="30"/>
      <c r="AT472" s="80"/>
      <c r="AU472" s="30"/>
      <c r="AV472" s="32"/>
    </row>
    <row r="473" spans="1:48" x14ac:dyDescent="0.3">
      <c r="A473" s="18"/>
      <c r="B473" s="21"/>
      <c r="C473" s="73"/>
      <c r="D473" s="21"/>
      <c r="E473" s="71"/>
      <c r="F473" s="105"/>
      <c r="G473" s="44" t="s">
        <v>32</v>
      </c>
      <c r="H473" s="49">
        <f>H472*24</f>
        <v>14.91666666666667</v>
      </c>
      <c r="I473" s="49">
        <f t="shared" ref="I473:U473" si="3503">I472*24</f>
        <v>6.7666666666666666</v>
      </c>
      <c r="J473" s="49">
        <f t="shared" si="3503"/>
        <v>9.9333333333333336</v>
      </c>
      <c r="K473" s="49">
        <f t="shared" si="3503"/>
        <v>0</v>
      </c>
      <c r="L473" s="49">
        <f t="shared" si="3503"/>
        <v>12.799999999999997</v>
      </c>
      <c r="M473" s="49">
        <f t="shared" si="3503"/>
        <v>11.616666666666664</v>
      </c>
      <c r="N473" s="49">
        <f t="shared" si="3503"/>
        <v>12.400000000000004</v>
      </c>
      <c r="O473" s="49">
        <f t="shared" si="3503"/>
        <v>9.8000000000000007</v>
      </c>
      <c r="P473" s="49">
        <f t="shared" si="3503"/>
        <v>11.633333333333333</v>
      </c>
      <c r="Q473" s="49">
        <f t="shared" si="3503"/>
        <v>9.9666666666666703</v>
      </c>
      <c r="R473" s="49">
        <f t="shared" si="3503"/>
        <v>0</v>
      </c>
      <c r="S473" s="49">
        <f t="shared" si="3503"/>
        <v>13.483333333333331</v>
      </c>
      <c r="T473" s="49">
        <f t="shared" si="3503"/>
        <v>12.216666666666669</v>
      </c>
      <c r="U473" s="49">
        <f t="shared" si="3503"/>
        <v>15.366666666666671</v>
      </c>
      <c r="V473" s="49">
        <f>V472*24</f>
        <v>15.150000000000002</v>
      </c>
      <c r="W473" s="49">
        <f t="shared" ref="W473:AL473" si="3504">W472*24</f>
        <v>6.2499999999999991</v>
      </c>
      <c r="X473" s="50">
        <f t="shared" si="3504"/>
        <v>10.249999999999996</v>
      </c>
      <c r="Y473" s="50">
        <f t="shared" si="3504"/>
        <v>0</v>
      </c>
      <c r="Z473" s="50">
        <f t="shared" si="3504"/>
        <v>11.55</v>
      </c>
      <c r="AA473" s="51">
        <f t="shared" si="3504"/>
        <v>0</v>
      </c>
      <c r="AB473" s="50">
        <f t="shared" si="3504"/>
        <v>0</v>
      </c>
      <c r="AC473" s="50">
        <f t="shared" si="3504"/>
        <v>0</v>
      </c>
      <c r="AD473" s="50">
        <f t="shared" si="3504"/>
        <v>0</v>
      </c>
      <c r="AE473" s="50">
        <f t="shared" si="3504"/>
        <v>0</v>
      </c>
      <c r="AF473" s="52">
        <f t="shared" si="3504"/>
        <v>0</v>
      </c>
      <c r="AG473" s="52">
        <f t="shared" si="3504"/>
        <v>0</v>
      </c>
      <c r="AH473" s="52">
        <f t="shared" si="3504"/>
        <v>0</v>
      </c>
      <c r="AI473" s="52">
        <f t="shared" si="3504"/>
        <v>0</v>
      </c>
      <c r="AJ473" s="52">
        <f t="shared" si="3504"/>
        <v>0</v>
      </c>
      <c r="AK473" s="52">
        <f t="shared" si="3504"/>
        <v>0</v>
      </c>
      <c r="AL473" s="52">
        <f t="shared" si="3504"/>
        <v>0</v>
      </c>
      <c r="AM473" s="30"/>
      <c r="AN473" s="30"/>
      <c r="AO473" s="30"/>
      <c r="AP473" s="30"/>
      <c r="AQ473" s="30"/>
      <c r="AR473" s="30"/>
      <c r="AS473" s="30"/>
      <c r="AT473" s="80"/>
      <c r="AU473" s="30"/>
      <c r="AV473" s="32"/>
    </row>
    <row r="474" spans="1:48" s="62" customFormat="1" x14ac:dyDescent="0.3">
      <c r="A474" s="53"/>
      <c r="B474" s="74"/>
      <c r="C474" s="75"/>
      <c r="D474" s="74"/>
      <c r="E474" s="76"/>
      <c r="F474" s="107"/>
      <c r="G474" s="56" t="s">
        <v>33</v>
      </c>
      <c r="H474" s="45" t="str">
        <f t="shared" ref="H474:AL474" si="3505">IF(H473&lt;=4,"Leave",IF(H473&lt;7,"1/2 Day","Full Day"))</f>
        <v>Full Day</v>
      </c>
      <c r="I474" s="45" t="str">
        <f t="shared" si="3505"/>
        <v>1/2 Day</v>
      </c>
      <c r="J474" s="45" t="str">
        <f t="shared" si="3505"/>
        <v>Full Day</v>
      </c>
      <c r="K474" s="45" t="str">
        <f t="shared" si="3505"/>
        <v>Leave</v>
      </c>
      <c r="L474" s="45" t="str">
        <f t="shared" si="3505"/>
        <v>Full Day</v>
      </c>
      <c r="M474" s="45" t="str">
        <f t="shared" si="3505"/>
        <v>Full Day</v>
      </c>
      <c r="N474" s="45" t="str">
        <f t="shared" si="3505"/>
        <v>Full Day</v>
      </c>
      <c r="O474" s="45" t="str">
        <f t="shared" si="3505"/>
        <v>Full Day</v>
      </c>
      <c r="P474" s="45" t="str">
        <f t="shared" si="3505"/>
        <v>Full Day</v>
      </c>
      <c r="Q474" s="45" t="str">
        <f t="shared" si="3505"/>
        <v>Full Day</v>
      </c>
      <c r="R474" s="45" t="str">
        <f t="shared" si="3505"/>
        <v>Leave</v>
      </c>
      <c r="S474" s="45" t="str">
        <f t="shared" si="3505"/>
        <v>Full Day</v>
      </c>
      <c r="T474" s="45" t="str">
        <f t="shared" si="3505"/>
        <v>Full Day</v>
      </c>
      <c r="U474" s="45" t="str">
        <f t="shared" si="3505"/>
        <v>Full Day</v>
      </c>
      <c r="V474" s="45" t="str">
        <f t="shared" si="3505"/>
        <v>Full Day</v>
      </c>
      <c r="W474" s="45" t="str">
        <f t="shared" si="3505"/>
        <v>1/2 Day</v>
      </c>
      <c r="X474" s="45" t="str">
        <f t="shared" si="3505"/>
        <v>Full Day</v>
      </c>
      <c r="Y474" s="45" t="str">
        <f t="shared" si="3505"/>
        <v>Leave</v>
      </c>
      <c r="Z474" s="45" t="str">
        <f t="shared" si="3505"/>
        <v>Full Day</v>
      </c>
      <c r="AA474" s="45" t="str">
        <f t="shared" si="3505"/>
        <v>Leave</v>
      </c>
      <c r="AB474" s="45" t="str">
        <f t="shared" si="3505"/>
        <v>Leave</v>
      </c>
      <c r="AC474" s="45" t="str">
        <f t="shared" si="3505"/>
        <v>Leave</v>
      </c>
      <c r="AD474" s="45" t="str">
        <f t="shared" si="3505"/>
        <v>Leave</v>
      </c>
      <c r="AE474" s="45" t="str">
        <f t="shared" si="3505"/>
        <v>Leave</v>
      </c>
      <c r="AF474" s="45" t="str">
        <f t="shared" si="3505"/>
        <v>Leave</v>
      </c>
      <c r="AG474" s="45" t="str">
        <f t="shared" si="3505"/>
        <v>Leave</v>
      </c>
      <c r="AH474" s="45" t="str">
        <f t="shared" si="3505"/>
        <v>Leave</v>
      </c>
      <c r="AI474" s="45" t="str">
        <f t="shared" si="3505"/>
        <v>Leave</v>
      </c>
      <c r="AJ474" s="45" t="str">
        <f t="shared" si="3505"/>
        <v>Leave</v>
      </c>
      <c r="AK474" s="45" t="str">
        <f t="shared" si="3505"/>
        <v>Leave</v>
      </c>
      <c r="AL474" s="45" t="str">
        <f t="shared" si="3505"/>
        <v>Leave</v>
      </c>
      <c r="AM474" s="40">
        <f>COUNTIF(H474:AI474,"Full Day")</f>
        <v>14</v>
      </c>
      <c r="AN474" s="40">
        <f>COUNTIF(H474:AI474,"Off")</f>
        <v>0</v>
      </c>
      <c r="AO474" s="40">
        <f>COUNTIF(H474:AL474,"Leave")</f>
        <v>15</v>
      </c>
      <c r="AP474" s="40"/>
      <c r="AQ474" s="40"/>
      <c r="AR474" s="40"/>
      <c r="AS474" s="40"/>
      <c r="AT474" s="82"/>
      <c r="AU474" s="40"/>
      <c r="AV474" s="78"/>
    </row>
    <row r="475" spans="1:48" x14ac:dyDescent="0.3">
      <c r="A475" s="18">
        <f>+A468+1</f>
        <v>55</v>
      </c>
      <c r="B475" s="65" t="s">
        <v>145</v>
      </c>
      <c r="C475" s="66" t="s">
        <v>146</v>
      </c>
      <c r="D475" s="67" t="s">
        <v>143</v>
      </c>
      <c r="E475" s="71" t="s">
        <v>147</v>
      </c>
      <c r="F475" s="68">
        <v>43601</v>
      </c>
      <c r="G475" s="23" t="s">
        <v>29</v>
      </c>
      <c r="H475" s="24">
        <v>0.29166666666666669</v>
      </c>
      <c r="I475" s="24">
        <v>0.27847222222222223</v>
      </c>
      <c r="J475" s="24">
        <v>0.6020833333333333</v>
      </c>
      <c r="K475" s="24">
        <v>0.44166666666666665</v>
      </c>
      <c r="L475" s="24">
        <v>0.57430555555555551</v>
      </c>
      <c r="M475" s="24">
        <v>0.56597222222222221</v>
      </c>
      <c r="N475" s="24">
        <v>0.28958333333333336</v>
      </c>
      <c r="O475" s="24"/>
      <c r="P475" s="24"/>
      <c r="Q475" s="24"/>
      <c r="R475" s="24"/>
      <c r="S475" s="24"/>
      <c r="T475" s="24">
        <v>0.4236111111111111</v>
      </c>
      <c r="U475" s="24">
        <v>0.27777777777777779</v>
      </c>
      <c r="V475" s="25">
        <v>0.28819444444444448</v>
      </c>
      <c r="W475" s="26">
        <v>0.30416666666666664</v>
      </c>
      <c r="X475" s="26">
        <v>0.33333333333333331</v>
      </c>
      <c r="Y475" s="26">
        <v>0.4916666666666667</v>
      </c>
      <c r="Z475" s="25"/>
      <c r="AA475" s="27"/>
      <c r="AB475" s="25"/>
      <c r="AC475" s="25"/>
      <c r="AD475" s="28"/>
      <c r="AE475" s="28"/>
      <c r="AF475" s="29"/>
      <c r="AG475" s="24"/>
      <c r="AH475" s="29"/>
      <c r="AI475" s="29"/>
      <c r="AJ475" s="29"/>
      <c r="AK475" s="24"/>
      <c r="AL475" s="29"/>
      <c r="AM475" s="30"/>
      <c r="AN475" s="30"/>
      <c r="AO475" s="30"/>
      <c r="AP475" s="30"/>
      <c r="AQ475" s="30"/>
      <c r="AR475" s="30"/>
      <c r="AS475" s="30"/>
      <c r="AT475" s="79"/>
      <c r="AU475" s="79"/>
      <c r="AV475" s="32"/>
    </row>
    <row r="476" spans="1:48" x14ac:dyDescent="0.3">
      <c r="A476" s="18"/>
      <c r="B476" s="70"/>
      <c r="C476" s="66"/>
      <c r="D476" s="67"/>
      <c r="E476" s="71"/>
      <c r="F476" s="68"/>
      <c r="G476" s="23" t="s">
        <v>30</v>
      </c>
      <c r="H476" s="33">
        <v>0.63055555555555554</v>
      </c>
      <c r="I476" s="24">
        <v>0.625</v>
      </c>
      <c r="J476" s="24">
        <v>1.038888888888889</v>
      </c>
      <c r="K476" s="24">
        <v>0.50555555555555554</v>
      </c>
      <c r="L476" s="24">
        <v>0.60416666666666663</v>
      </c>
      <c r="M476" s="24">
        <v>0.9472222222222223</v>
      </c>
      <c r="N476" s="24">
        <v>0.4368055555555555</v>
      </c>
      <c r="O476" s="24"/>
      <c r="P476" s="24"/>
      <c r="Q476" s="24"/>
      <c r="R476" s="24"/>
      <c r="S476" s="24"/>
      <c r="T476" s="24">
        <v>0.66736111111111107</v>
      </c>
      <c r="U476" s="24">
        <v>0.68472222222222223</v>
      </c>
      <c r="V476" s="25">
        <v>0.69166666666666676</v>
      </c>
      <c r="W476" s="26">
        <v>0.63124999999999998</v>
      </c>
      <c r="X476" s="26">
        <v>0.54305555555555551</v>
      </c>
      <c r="Y476" s="26">
        <v>0.9277777777777777</v>
      </c>
      <c r="Z476" s="25"/>
      <c r="AA476" s="27"/>
      <c r="AB476" s="25"/>
      <c r="AC476" s="25"/>
      <c r="AD476" s="28"/>
      <c r="AE476" s="26"/>
      <c r="AF476" s="29"/>
      <c r="AG476" s="26"/>
      <c r="AH476" s="29"/>
      <c r="AI476" s="29"/>
      <c r="AJ476" s="26"/>
      <c r="AK476" s="26"/>
      <c r="AL476" s="29"/>
      <c r="AM476" s="30"/>
      <c r="AN476" s="30"/>
      <c r="AO476" s="30"/>
      <c r="AP476" s="30"/>
      <c r="AQ476" s="30"/>
      <c r="AR476" s="30"/>
      <c r="AS476" s="30"/>
      <c r="AT476" s="79"/>
      <c r="AU476" s="79"/>
      <c r="AV476" s="32"/>
    </row>
    <row r="477" spans="1:48" x14ac:dyDescent="0.3">
      <c r="A477" s="18"/>
      <c r="B477" s="70"/>
      <c r="C477" s="66"/>
      <c r="D477" s="67"/>
      <c r="E477" s="71"/>
      <c r="F477" s="68"/>
      <c r="G477" s="23" t="s">
        <v>29</v>
      </c>
      <c r="H477" s="35">
        <v>0.76111111111111107</v>
      </c>
      <c r="I477" s="24"/>
      <c r="J477" s="24"/>
      <c r="K477" s="24">
        <v>0.58263888888888882</v>
      </c>
      <c r="L477" s="35">
        <v>0.73541666666666661</v>
      </c>
      <c r="M477" s="36"/>
      <c r="N477" s="36"/>
      <c r="O477" s="36"/>
      <c r="P477" s="36"/>
      <c r="Q477" s="36"/>
      <c r="R477" s="36"/>
      <c r="S477" s="36"/>
      <c r="T477" s="35">
        <v>0.7944444444444444</v>
      </c>
      <c r="U477" s="35">
        <v>0.75902777777777775</v>
      </c>
      <c r="V477" s="37">
        <v>0.78541666666666676</v>
      </c>
      <c r="W477" s="38"/>
      <c r="X477" s="35">
        <v>0.8041666666666667</v>
      </c>
      <c r="Y477" s="36"/>
      <c r="Z477" s="26"/>
      <c r="AA477" s="39"/>
      <c r="AB477" s="40"/>
      <c r="AC477" s="40"/>
      <c r="AD477" s="40"/>
      <c r="AE477" s="40"/>
      <c r="AF477" s="41"/>
      <c r="AG477" s="40"/>
      <c r="AH477" s="41"/>
      <c r="AI477" s="41"/>
      <c r="AJ477" s="41"/>
      <c r="AK477" s="40"/>
      <c r="AL477" s="41"/>
      <c r="AM477" s="30"/>
      <c r="AN477" s="30"/>
      <c r="AO477" s="30"/>
      <c r="AP477" s="30"/>
      <c r="AQ477" s="30"/>
      <c r="AR477" s="30"/>
      <c r="AS477" s="30"/>
      <c r="AT477" s="79"/>
      <c r="AU477" s="79"/>
      <c r="AV477" s="32"/>
    </row>
    <row r="478" spans="1:48" x14ac:dyDescent="0.3">
      <c r="A478" s="18"/>
      <c r="B478" s="70"/>
      <c r="C478" s="66"/>
      <c r="D478" s="67"/>
      <c r="E478" s="71"/>
      <c r="F478" s="68"/>
      <c r="G478" s="23" t="s">
        <v>30</v>
      </c>
      <c r="H478" s="218">
        <v>1</v>
      </c>
      <c r="I478" s="24"/>
      <c r="J478" s="24"/>
      <c r="K478" s="35">
        <v>0.87847222222222221</v>
      </c>
      <c r="L478" s="218">
        <v>1.0069444444444444</v>
      </c>
      <c r="M478" s="36"/>
      <c r="N478" s="36"/>
      <c r="O478" s="36"/>
      <c r="P478" s="36"/>
      <c r="Q478" s="36"/>
      <c r="R478" s="36"/>
      <c r="S478" s="36"/>
      <c r="T478" s="35">
        <v>0.9555555555555556</v>
      </c>
      <c r="U478" s="218">
        <v>1.0208333333333333</v>
      </c>
      <c r="V478" s="35">
        <v>0.99652777777777779</v>
      </c>
      <c r="W478" s="36"/>
      <c r="X478" s="35">
        <v>0.9277777777777777</v>
      </c>
      <c r="Y478" s="36"/>
      <c r="Z478" s="26"/>
      <c r="AA478" s="42"/>
      <c r="AB478" s="26"/>
      <c r="AC478" s="40"/>
      <c r="AD478" s="40"/>
      <c r="AE478" s="40"/>
      <c r="AF478" s="41"/>
      <c r="AG478" s="43"/>
      <c r="AH478" s="41"/>
      <c r="AI478" s="41"/>
      <c r="AJ478" s="41"/>
      <c r="AK478" s="43"/>
      <c r="AL478" s="41"/>
      <c r="AM478" s="30"/>
      <c r="AN478" s="30"/>
      <c r="AO478" s="30"/>
      <c r="AP478" s="30"/>
      <c r="AQ478" s="30"/>
      <c r="AR478" s="30"/>
      <c r="AS478" s="30"/>
      <c r="AT478" s="79"/>
      <c r="AU478" s="79"/>
      <c r="AV478" s="32"/>
    </row>
    <row r="479" spans="1:48" x14ac:dyDescent="0.3">
      <c r="A479" s="18"/>
      <c r="B479" s="70"/>
      <c r="C479" s="66"/>
      <c r="D479" s="67"/>
      <c r="E479" s="71"/>
      <c r="F479" s="68"/>
      <c r="G479" s="44" t="s">
        <v>31</v>
      </c>
      <c r="H479" s="45">
        <f>(H476-H475)+(H478-H477)</f>
        <v>0.57777777777777772</v>
      </c>
      <c r="I479" s="45">
        <f t="shared" ref="I479:U479" si="3506">(I476-I475)+(I478-I477)</f>
        <v>0.34652777777777777</v>
      </c>
      <c r="J479" s="45">
        <f t="shared" si="3506"/>
        <v>0.43680555555555567</v>
      </c>
      <c r="K479" s="45">
        <f t="shared" si="3506"/>
        <v>0.35972222222222228</v>
      </c>
      <c r="L479" s="45">
        <f t="shared" si="3506"/>
        <v>0.30138888888888893</v>
      </c>
      <c r="M479" s="45">
        <f t="shared" si="3506"/>
        <v>0.38125000000000009</v>
      </c>
      <c r="N479" s="45">
        <f t="shared" si="3506"/>
        <v>0.14722222222222214</v>
      </c>
      <c r="O479" s="45">
        <f t="shared" si="3506"/>
        <v>0</v>
      </c>
      <c r="P479" s="45">
        <f t="shared" si="3506"/>
        <v>0</v>
      </c>
      <c r="Q479" s="45">
        <f t="shared" si="3506"/>
        <v>0</v>
      </c>
      <c r="R479" s="45">
        <f t="shared" si="3506"/>
        <v>0</v>
      </c>
      <c r="S479" s="45">
        <f t="shared" si="3506"/>
        <v>0</v>
      </c>
      <c r="T479" s="45">
        <f t="shared" si="3506"/>
        <v>0.40486111111111117</v>
      </c>
      <c r="U479" s="45">
        <f t="shared" si="3506"/>
        <v>0.66874999999999996</v>
      </c>
      <c r="V479" s="45">
        <f>(V476-V475)+(V478-V477)</f>
        <v>0.61458333333333326</v>
      </c>
      <c r="W479" s="45">
        <f t="shared" ref="W479:AL479" si="3507">(W476-W475)+(W478-W477)</f>
        <v>0.32708333333333334</v>
      </c>
      <c r="X479" s="46">
        <f t="shared" si="3507"/>
        <v>0.3333333333333332</v>
      </c>
      <c r="Y479" s="46">
        <f t="shared" si="3507"/>
        <v>0.43611111111111101</v>
      </c>
      <c r="Z479" s="46">
        <f t="shared" si="3507"/>
        <v>0</v>
      </c>
      <c r="AA479" s="47">
        <f t="shared" si="3507"/>
        <v>0</v>
      </c>
      <c r="AB479" s="46">
        <f t="shared" si="3507"/>
        <v>0</v>
      </c>
      <c r="AC479" s="46">
        <f t="shared" si="3507"/>
        <v>0</v>
      </c>
      <c r="AD479" s="46">
        <f t="shared" si="3507"/>
        <v>0</v>
      </c>
      <c r="AE479" s="46">
        <f t="shared" si="3507"/>
        <v>0</v>
      </c>
      <c r="AF479" s="48">
        <f t="shared" si="3507"/>
        <v>0</v>
      </c>
      <c r="AG479" s="48">
        <f t="shared" si="3507"/>
        <v>0</v>
      </c>
      <c r="AH479" s="48">
        <f t="shared" si="3507"/>
        <v>0</v>
      </c>
      <c r="AI479" s="48">
        <f t="shared" si="3507"/>
        <v>0</v>
      </c>
      <c r="AJ479" s="48">
        <f t="shared" si="3507"/>
        <v>0</v>
      </c>
      <c r="AK479" s="48">
        <f t="shared" si="3507"/>
        <v>0</v>
      </c>
      <c r="AL479" s="48">
        <f t="shared" si="3507"/>
        <v>0</v>
      </c>
      <c r="AM479" s="30"/>
      <c r="AN479" s="30"/>
      <c r="AO479" s="30"/>
      <c r="AP479" s="30"/>
      <c r="AQ479" s="30"/>
      <c r="AR479" s="30"/>
      <c r="AS479" s="30"/>
      <c r="AT479" s="80"/>
      <c r="AU479" s="30"/>
      <c r="AV479" s="32"/>
    </row>
    <row r="480" spans="1:48" x14ac:dyDescent="0.3">
      <c r="A480" s="18"/>
      <c r="B480" s="21"/>
      <c r="C480" s="73"/>
      <c r="D480" s="21"/>
      <c r="E480" s="71"/>
      <c r="F480" s="68"/>
      <c r="G480" s="44" t="s">
        <v>32</v>
      </c>
      <c r="H480" s="49">
        <f>H479*24</f>
        <v>13.866666666666665</v>
      </c>
      <c r="I480" s="49">
        <f t="shared" ref="I480:U480" si="3508">I479*24</f>
        <v>8.3166666666666664</v>
      </c>
      <c r="J480" s="49">
        <f t="shared" si="3508"/>
        <v>10.483333333333336</v>
      </c>
      <c r="K480" s="49">
        <f t="shared" si="3508"/>
        <v>8.6333333333333346</v>
      </c>
      <c r="L480" s="49">
        <f t="shared" si="3508"/>
        <v>7.2333333333333343</v>
      </c>
      <c r="M480" s="49">
        <f t="shared" si="3508"/>
        <v>9.1500000000000021</v>
      </c>
      <c r="N480" s="49">
        <f t="shared" si="3508"/>
        <v>3.5333333333333314</v>
      </c>
      <c r="O480" s="49">
        <f t="shared" si="3508"/>
        <v>0</v>
      </c>
      <c r="P480" s="49">
        <f t="shared" si="3508"/>
        <v>0</v>
      </c>
      <c r="Q480" s="49">
        <f t="shared" si="3508"/>
        <v>0</v>
      </c>
      <c r="R480" s="49">
        <f t="shared" si="3508"/>
        <v>0</v>
      </c>
      <c r="S480" s="49">
        <f t="shared" si="3508"/>
        <v>0</v>
      </c>
      <c r="T480" s="49">
        <f t="shared" si="3508"/>
        <v>9.7166666666666686</v>
      </c>
      <c r="U480" s="49">
        <f t="shared" si="3508"/>
        <v>16.049999999999997</v>
      </c>
      <c r="V480" s="49">
        <f>V479*24</f>
        <v>14.749999999999998</v>
      </c>
      <c r="W480" s="49">
        <f t="shared" ref="W480:AL480" si="3509">W479*24</f>
        <v>7.85</v>
      </c>
      <c r="X480" s="50">
        <f t="shared" si="3509"/>
        <v>7.9999999999999964</v>
      </c>
      <c r="Y480" s="50">
        <f t="shared" si="3509"/>
        <v>10.466666666666665</v>
      </c>
      <c r="Z480" s="50">
        <f t="shared" si="3509"/>
        <v>0</v>
      </c>
      <c r="AA480" s="51">
        <f t="shared" si="3509"/>
        <v>0</v>
      </c>
      <c r="AB480" s="50">
        <f t="shared" si="3509"/>
        <v>0</v>
      </c>
      <c r="AC480" s="50">
        <f t="shared" si="3509"/>
        <v>0</v>
      </c>
      <c r="AD480" s="50">
        <f t="shared" si="3509"/>
        <v>0</v>
      </c>
      <c r="AE480" s="50">
        <f t="shared" si="3509"/>
        <v>0</v>
      </c>
      <c r="AF480" s="52">
        <f t="shared" si="3509"/>
        <v>0</v>
      </c>
      <c r="AG480" s="52">
        <f t="shared" si="3509"/>
        <v>0</v>
      </c>
      <c r="AH480" s="52">
        <f t="shared" si="3509"/>
        <v>0</v>
      </c>
      <c r="AI480" s="52">
        <f t="shared" si="3509"/>
        <v>0</v>
      </c>
      <c r="AJ480" s="52">
        <f t="shared" si="3509"/>
        <v>0</v>
      </c>
      <c r="AK480" s="52">
        <f t="shared" si="3509"/>
        <v>0</v>
      </c>
      <c r="AL480" s="52">
        <f t="shared" si="3509"/>
        <v>0</v>
      </c>
      <c r="AM480" s="30"/>
      <c r="AN480" s="30"/>
      <c r="AO480" s="30"/>
      <c r="AP480" s="30"/>
      <c r="AQ480" s="30"/>
      <c r="AR480" s="30"/>
      <c r="AS480" s="30"/>
      <c r="AT480" s="80"/>
      <c r="AU480" s="30"/>
      <c r="AV480" s="32"/>
    </row>
    <row r="481" spans="1:48" s="62" customFormat="1" x14ac:dyDescent="0.3">
      <c r="A481" s="53"/>
      <c r="B481" s="74"/>
      <c r="C481" s="75"/>
      <c r="D481" s="74"/>
      <c r="E481" s="76"/>
      <c r="F481" s="77"/>
      <c r="G481" s="56" t="s">
        <v>33</v>
      </c>
      <c r="H481" s="45" t="str">
        <f>IF(H480&lt;=4,"Leave",IF(H480&lt;7,"1/2 Day","Full Day"))</f>
        <v>Full Day</v>
      </c>
      <c r="I481" s="45" t="str">
        <f t="shared" ref="I481:AL481" si="3510">IF(I480&lt;=4,"Leave",IF(I480&lt;7,"1/2 Day","Full Day"))</f>
        <v>Full Day</v>
      </c>
      <c r="J481" s="45" t="str">
        <f t="shared" si="3510"/>
        <v>Full Day</v>
      </c>
      <c r="K481" s="45" t="str">
        <f t="shared" si="3510"/>
        <v>Full Day</v>
      </c>
      <c r="L481" s="45" t="str">
        <f t="shared" si="3510"/>
        <v>Full Day</v>
      </c>
      <c r="M481" s="45" t="str">
        <f t="shared" si="3510"/>
        <v>Full Day</v>
      </c>
      <c r="N481" s="45" t="str">
        <f t="shared" si="3510"/>
        <v>Leave</v>
      </c>
      <c r="O481" s="45" t="str">
        <f t="shared" si="3510"/>
        <v>Leave</v>
      </c>
      <c r="P481" s="45" t="str">
        <f t="shared" si="3510"/>
        <v>Leave</v>
      </c>
      <c r="Q481" s="45" t="str">
        <f t="shared" si="3510"/>
        <v>Leave</v>
      </c>
      <c r="R481" s="45" t="str">
        <f t="shared" si="3510"/>
        <v>Leave</v>
      </c>
      <c r="S481" s="45" t="str">
        <f t="shared" si="3510"/>
        <v>Leave</v>
      </c>
      <c r="T481" s="45" t="str">
        <f t="shared" si="3510"/>
        <v>Full Day</v>
      </c>
      <c r="U481" s="45" t="str">
        <f t="shared" si="3510"/>
        <v>Full Day</v>
      </c>
      <c r="V481" s="45" t="str">
        <f t="shared" si="3510"/>
        <v>Full Day</v>
      </c>
      <c r="W481" s="45" t="str">
        <f t="shared" si="3510"/>
        <v>Full Day</v>
      </c>
      <c r="X481" s="45" t="str">
        <f t="shared" si="3510"/>
        <v>Full Day</v>
      </c>
      <c r="Y481" s="45" t="str">
        <f t="shared" si="3510"/>
        <v>Full Day</v>
      </c>
      <c r="Z481" s="45" t="str">
        <f t="shared" si="3510"/>
        <v>Leave</v>
      </c>
      <c r="AA481" s="45" t="str">
        <f t="shared" si="3510"/>
        <v>Leave</v>
      </c>
      <c r="AB481" s="45" t="str">
        <f t="shared" si="3510"/>
        <v>Leave</v>
      </c>
      <c r="AC481" s="45" t="str">
        <f t="shared" si="3510"/>
        <v>Leave</v>
      </c>
      <c r="AD481" s="45" t="str">
        <f t="shared" si="3510"/>
        <v>Leave</v>
      </c>
      <c r="AE481" s="45" t="str">
        <f t="shared" si="3510"/>
        <v>Leave</v>
      </c>
      <c r="AF481" s="45" t="str">
        <f t="shared" si="3510"/>
        <v>Leave</v>
      </c>
      <c r="AG481" s="45" t="str">
        <f t="shared" si="3510"/>
        <v>Leave</v>
      </c>
      <c r="AH481" s="45" t="str">
        <f t="shared" si="3510"/>
        <v>Leave</v>
      </c>
      <c r="AI481" s="45" t="str">
        <f t="shared" si="3510"/>
        <v>Leave</v>
      </c>
      <c r="AJ481" s="45" t="str">
        <f t="shared" si="3510"/>
        <v>Leave</v>
      </c>
      <c r="AK481" s="45" t="str">
        <f t="shared" si="3510"/>
        <v>Leave</v>
      </c>
      <c r="AL481" s="45" t="str">
        <f t="shared" si="3510"/>
        <v>Leave</v>
      </c>
      <c r="AM481" s="40">
        <f>COUNTIF(H481:AI481,"Full Day")</f>
        <v>12</v>
      </c>
      <c r="AN481" s="40">
        <f>COUNTIF(H481:AI481,"Off")</f>
        <v>0</v>
      </c>
      <c r="AO481" s="40">
        <f>COUNTIF(H481:AL481,"Leave")</f>
        <v>19</v>
      </c>
      <c r="AP481" s="40"/>
      <c r="AQ481" s="40"/>
      <c r="AR481" s="40"/>
      <c r="AS481" s="40"/>
      <c r="AT481" s="82"/>
      <c r="AU481" s="40"/>
      <c r="AV481" s="78"/>
    </row>
    <row r="482" spans="1:48" ht="26.4" x14ac:dyDescent="0.3">
      <c r="A482" s="18">
        <f>+A475+1</f>
        <v>56</v>
      </c>
      <c r="B482" s="65" t="s">
        <v>148</v>
      </c>
      <c r="C482" s="66" t="s">
        <v>149</v>
      </c>
      <c r="D482" s="67" t="s">
        <v>143</v>
      </c>
      <c r="E482" s="71" t="s">
        <v>150</v>
      </c>
      <c r="F482" s="68">
        <v>43661</v>
      </c>
      <c r="G482" s="23" t="s">
        <v>29</v>
      </c>
      <c r="H482" s="24">
        <v>0.54791666666666672</v>
      </c>
      <c r="I482" s="24">
        <v>0.58263888888888882</v>
      </c>
      <c r="J482" s="24">
        <v>0.57430555555555551</v>
      </c>
      <c r="K482" s="24">
        <v>0.5444444444444444</v>
      </c>
      <c r="L482" s="24">
        <v>0.55972222222222223</v>
      </c>
      <c r="M482" s="24">
        <v>0.56458333333333333</v>
      </c>
      <c r="N482" s="24">
        <v>0.56041666666666667</v>
      </c>
      <c r="O482" s="24"/>
      <c r="P482" s="24">
        <v>0.5395833333333333</v>
      </c>
      <c r="Q482" s="24">
        <v>0.55069444444444449</v>
      </c>
      <c r="R482" s="24"/>
      <c r="S482" s="24">
        <v>0.52083333333333337</v>
      </c>
      <c r="T482" s="24">
        <v>0.56319444444444444</v>
      </c>
      <c r="U482" s="24">
        <v>0.40138888888888885</v>
      </c>
      <c r="V482" s="25">
        <v>0.52083333333333337</v>
      </c>
      <c r="W482" s="26">
        <v>0.59513888888888888</v>
      </c>
      <c r="X482" s="26"/>
      <c r="Y482" s="26">
        <v>0.55833333333333335</v>
      </c>
      <c r="Z482" s="25">
        <v>0.55902777777777779</v>
      </c>
      <c r="AA482" s="27"/>
      <c r="AB482" s="25"/>
      <c r="AC482" s="25"/>
      <c r="AD482" s="28"/>
      <c r="AE482" s="28"/>
      <c r="AF482" s="29"/>
      <c r="AG482" s="24"/>
      <c r="AH482" s="29"/>
      <c r="AI482" s="29"/>
      <c r="AJ482" s="29"/>
      <c r="AK482" s="24"/>
      <c r="AL482" s="29"/>
      <c r="AM482" s="30"/>
      <c r="AN482" s="30"/>
      <c r="AO482" s="30"/>
      <c r="AP482" s="30"/>
      <c r="AQ482" s="30"/>
      <c r="AR482" s="30"/>
      <c r="AS482" s="30"/>
      <c r="AT482" s="79"/>
      <c r="AU482" s="79"/>
      <c r="AV482" s="32"/>
    </row>
    <row r="483" spans="1:48" x14ac:dyDescent="0.3">
      <c r="A483" s="18"/>
      <c r="B483" s="70"/>
      <c r="C483" s="66"/>
      <c r="D483" s="67"/>
      <c r="E483" s="71"/>
      <c r="F483" s="68"/>
      <c r="G483" s="23" t="s">
        <v>30</v>
      </c>
      <c r="H483" s="33">
        <v>1.117361111111111</v>
      </c>
      <c r="I483" s="24">
        <v>1.0055555555555555</v>
      </c>
      <c r="J483" s="24">
        <v>1.0194444444444444</v>
      </c>
      <c r="K483" s="24">
        <v>1.0215277777777778</v>
      </c>
      <c r="L483" s="24">
        <v>1.0555555555555556</v>
      </c>
      <c r="M483" s="24">
        <v>1.0194444444444444</v>
      </c>
      <c r="N483" s="24">
        <v>1.0215277777777778</v>
      </c>
      <c r="O483" s="24"/>
      <c r="P483" s="24">
        <v>1.0194444444444444</v>
      </c>
      <c r="Q483" s="24">
        <v>0.98333333333333339</v>
      </c>
      <c r="R483" s="24"/>
      <c r="S483" s="24">
        <v>1.0486111111111112</v>
      </c>
      <c r="T483" s="24">
        <v>0.98749999999999993</v>
      </c>
      <c r="U483" s="24">
        <v>1.1118055555555555</v>
      </c>
      <c r="V483" s="25">
        <v>1.1520833333333333</v>
      </c>
      <c r="W483" s="26">
        <v>1.0229166666666667</v>
      </c>
      <c r="X483" s="26"/>
      <c r="Y483" s="26">
        <v>1.0090277777777776</v>
      </c>
      <c r="Z483" s="25">
        <v>1.0194444444444444</v>
      </c>
      <c r="AA483" s="27"/>
      <c r="AB483" s="25"/>
      <c r="AC483" s="25"/>
      <c r="AD483" s="28"/>
      <c r="AE483" s="26"/>
      <c r="AF483" s="29"/>
      <c r="AG483" s="26"/>
      <c r="AH483" s="29"/>
      <c r="AI483" s="29"/>
      <c r="AJ483" s="26"/>
      <c r="AK483" s="26"/>
      <c r="AL483" s="29"/>
      <c r="AM483" s="30"/>
      <c r="AN483" s="30"/>
      <c r="AO483" s="30"/>
      <c r="AP483" s="30"/>
      <c r="AQ483" s="30"/>
      <c r="AR483" s="30"/>
      <c r="AS483" s="30"/>
      <c r="AT483" s="79"/>
      <c r="AU483" s="79"/>
      <c r="AV483" s="32"/>
    </row>
    <row r="484" spans="1:48" x14ac:dyDescent="0.3">
      <c r="A484" s="18"/>
      <c r="B484" s="70"/>
      <c r="C484" s="66"/>
      <c r="D484" s="67"/>
      <c r="E484" s="71"/>
      <c r="F484" s="68"/>
      <c r="G484" s="23" t="s">
        <v>29</v>
      </c>
      <c r="H484" s="36"/>
      <c r="I484" s="24"/>
      <c r="J484" s="24"/>
      <c r="K484" s="24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7"/>
      <c r="W484" s="38"/>
      <c r="X484" s="36"/>
      <c r="Y484" s="36"/>
      <c r="Z484" s="26"/>
      <c r="AA484" s="39"/>
      <c r="AB484" s="40"/>
      <c r="AC484" s="40"/>
      <c r="AD484" s="40"/>
      <c r="AE484" s="40"/>
      <c r="AF484" s="41"/>
      <c r="AG484" s="40"/>
      <c r="AH484" s="41"/>
      <c r="AI484" s="41"/>
      <c r="AJ484" s="41"/>
      <c r="AK484" s="40"/>
      <c r="AL484" s="41"/>
      <c r="AM484" s="30"/>
      <c r="AN484" s="30"/>
      <c r="AO484" s="30"/>
      <c r="AP484" s="30"/>
      <c r="AQ484" s="30"/>
      <c r="AR484" s="30"/>
      <c r="AS484" s="30"/>
      <c r="AT484" s="79"/>
      <c r="AU484" s="79"/>
      <c r="AV484" s="32"/>
    </row>
    <row r="485" spans="1:48" x14ac:dyDescent="0.3">
      <c r="A485" s="18"/>
      <c r="B485" s="70"/>
      <c r="C485" s="66"/>
      <c r="D485" s="67"/>
      <c r="E485" s="71"/>
      <c r="F485" s="68"/>
      <c r="G485" s="23" t="s">
        <v>30</v>
      </c>
      <c r="H485" s="36"/>
      <c r="I485" s="24"/>
      <c r="J485" s="24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5"/>
      <c r="W485" s="36"/>
      <c r="X485" s="36"/>
      <c r="Y485" s="36"/>
      <c r="Z485" s="26"/>
      <c r="AA485" s="42"/>
      <c r="AB485" s="26"/>
      <c r="AC485" s="40"/>
      <c r="AD485" s="40"/>
      <c r="AE485" s="40"/>
      <c r="AF485" s="41"/>
      <c r="AG485" s="43"/>
      <c r="AH485" s="41"/>
      <c r="AI485" s="41"/>
      <c r="AJ485" s="41"/>
      <c r="AK485" s="43"/>
      <c r="AL485" s="41"/>
      <c r="AM485" s="30"/>
      <c r="AN485" s="30"/>
      <c r="AO485" s="30"/>
      <c r="AP485" s="30"/>
      <c r="AQ485" s="30"/>
      <c r="AR485" s="30"/>
      <c r="AS485" s="30"/>
      <c r="AT485" s="79"/>
      <c r="AU485" s="79"/>
      <c r="AV485" s="32"/>
    </row>
    <row r="486" spans="1:48" x14ac:dyDescent="0.3">
      <c r="A486" s="18"/>
      <c r="B486" s="70"/>
      <c r="C486" s="66"/>
      <c r="D486" s="67"/>
      <c r="E486" s="71"/>
      <c r="F486" s="68"/>
      <c r="G486" s="44" t="s">
        <v>31</v>
      </c>
      <c r="H486" s="45">
        <f>(H483-H482)+(H485-H484)</f>
        <v>0.56944444444444431</v>
      </c>
      <c r="I486" s="45">
        <f t="shared" ref="I486:U486" si="3511">(I483-I482)+(I485-I484)</f>
        <v>0.42291666666666672</v>
      </c>
      <c r="J486" s="45">
        <f t="shared" si="3511"/>
        <v>0.44513888888888886</v>
      </c>
      <c r="K486" s="45">
        <f t="shared" si="3511"/>
        <v>0.47708333333333341</v>
      </c>
      <c r="L486" s="45">
        <f t="shared" si="3511"/>
        <v>0.49583333333333335</v>
      </c>
      <c r="M486" s="45">
        <f t="shared" si="3511"/>
        <v>0.45486111111111105</v>
      </c>
      <c r="N486" s="45">
        <f t="shared" si="3511"/>
        <v>0.46111111111111114</v>
      </c>
      <c r="O486" s="45">
        <f t="shared" si="3511"/>
        <v>0</v>
      </c>
      <c r="P486" s="45">
        <f t="shared" si="3511"/>
        <v>0.47986111111111107</v>
      </c>
      <c r="Q486" s="45">
        <f t="shared" si="3511"/>
        <v>0.43263888888888891</v>
      </c>
      <c r="R486" s="45">
        <f t="shared" si="3511"/>
        <v>0</v>
      </c>
      <c r="S486" s="45">
        <f t="shared" si="3511"/>
        <v>0.52777777777777779</v>
      </c>
      <c r="T486" s="45">
        <f t="shared" si="3511"/>
        <v>0.42430555555555549</v>
      </c>
      <c r="U486" s="45">
        <f t="shared" si="3511"/>
        <v>0.7104166666666667</v>
      </c>
      <c r="V486" s="45">
        <f>(V483-V482)+(V485-V484)</f>
        <v>0.63124999999999998</v>
      </c>
      <c r="W486" s="45">
        <f t="shared" ref="W486:AL486" si="3512">(W483-W482)+(W485-W484)</f>
        <v>0.42777777777777781</v>
      </c>
      <c r="X486" s="46">
        <f t="shared" si="3512"/>
        <v>0</v>
      </c>
      <c r="Y486" s="46">
        <f t="shared" si="3512"/>
        <v>0.45069444444444429</v>
      </c>
      <c r="Z486" s="46">
        <f t="shared" si="3512"/>
        <v>0.46041666666666659</v>
      </c>
      <c r="AA486" s="47">
        <f t="shared" si="3512"/>
        <v>0</v>
      </c>
      <c r="AB486" s="46">
        <f t="shared" si="3512"/>
        <v>0</v>
      </c>
      <c r="AC486" s="46">
        <f t="shared" si="3512"/>
        <v>0</v>
      </c>
      <c r="AD486" s="46">
        <f t="shared" si="3512"/>
        <v>0</v>
      </c>
      <c r="AE486" s="46">
        <f t="shared" si="3512"/>
        <v>0</v>
      </c>
      <c r="AF486" s="48">
        <f t="shared" si="3512"/>
        <v>0</v>
      </c>
      <c r="AG486" s="48">
        <f t="shared" si="3512"/>
        <v>0</v>
      </c>
      <c r="AH486" s="48">
        <f t="shared" si="3512"/>
        <v>0</v>
      </c>
      <c r="AI486" s="48">
        <f t="shared" si="3512"/>
        <v>0</v>
      </c>
      <c r="AJ486" s="48">
        <f t="shared" si="3512"/>
        <v>0</v>
      </c>
      <c r="AK486" s="48">
        <f t="shared" si="3512"/>
        <v>0</v>
      </c>
      <c r="AL486" s="48">
        <f t="shared" si="3512"/>
        <v>0</v>
      </c>
      <c r="AM486" s="30"/>
      <c r="AN486" s="30"/>
      <c r="AO486" s="30"/>
      <c r="AP486" s="30"/>
      <c r="AQ486" s="30"/>
      <c r="AR486" s="30"/>
      <c r="AS486" s="30"/>
      <c r="AT486" s="80"/>
      <c r="AU486" s="30"/>
      <c r="AV486" s="32"/>
    </row>
    <row r="487" spans="1:48" x14ac:dyDescent="0.3">
      <c r="A487" s="18"/>
      <c r="B487" s="21"/>
      <c r="C487" s="73"/>
      <c r="D487" s="21"/>
      <c r="E487" s="71"/>
      <c r="F487" s="68"/>
      <c r="G487" s="51" t="s">
        <v>32</v>
      </c>
      <c r="H487" s="51">
        <f>H486*24</f>
        <v>13.666666666666664</v>
      </c>
      <c r="I487" s="51">
        <f t="shared" ref="I487:U487" si="3513">I486*24</f>
        <v>10.150000000000002</v>
      </c>
      <c r="J487" s="51">
        <f t="shared" si="3513"/>
        <v>10.683333333333334</v>
      </c>
      <c r="K487" s="51">
        <f t="shared" si="3513"/>
        <v>11.450000000000003</v>
      </c>
      <c r="L487" s="51">
        <f t="shared" si="3513"/>
        <v>11.9</v>
      </c>
      <c r="M487" s="51">
        <f t="shared" si="3513"/>
        <v>10.916666666666664</v>
      </c>
      <c r="N487" s="51">
        <f t="shared" si="3513"/>
        <v>11.066666666666666</v>
      </c>
      <c r="O487" s="51">
        <f t="shared" si="3513"/>
        <v>0</v>
      </c>
      <c r="P487" s="51">
        <f t="shared" si="3513"/>
        <v>11.516666666666666</v>
      </c>
      <c r="Q487" s="51">
        <f t="shared" si="3513"/>
        <v>10.383333333333333</v>
      </c>
      <c r="R487" s="51">
        <f t="shared" si="3513"/>
        <v>0</v>
      </c>
      <c r="S487" s="51">
        <f t="shared" si="3513"/>
        <v>12.666666666666668</v>
      </c>
      <c r="T487" s="51">
        <f t="shared" si="3513"/>
        <v>10.183333333333332</v>
      </c>
      <c r="U487" s="51">
        <f t="shared" si="3513"/>
        <v>17.05</v>
      </c>
      <c r="V487" s="51">
        <f>V486*24</f>
        <v>15.149999999999999</v>
      </c>
      <c r="W487" s="51">
        <f t="shared" ref="W487:AL487" si="3514">W486*24</f>
        <v>10.266666666666667</v>
      </c>
      <c r="X487" s="51">
        <f t="shared" si="3514"/>
        <v>0</v>
      </c>
      <c r="Y487" s="51">
        <f t="shared" si="3514"/>
        <v>10.816666666666663</v>
      </c>
      <c r="Z487" s="51">
        <f t="shared" si="3514"/>
        <v>11.049999999999997</v>
      </c>
      <c r="AA487" s="51">
        <f t="shared" si="3514"/>
        <v>0</v>
      </c>
      <c r="AB487" s="50">
        <f t="shared" si="3514"/>
        <v>0</v>
      </c>
      <c r="AC487" s="50">
        <f t="shared" si="3514"/>
        <v>0</v>
      </c>
      <c r="AD487" s="50">
        <f t="shared" si="3514"/>
        <v>0</v>
      </c>
      <c r="AE487" s="50">
        <f t="shared" si="3514"/>
        <v>0</v>
      </c>
      <c r="AF487" s="52">
        <f t="shared" si="3514"/>
        <v>0</v>
      </c>
      <c r="AG487" s="52">
        <f t="shared" si="3514"/>
        <v>0</v>
      </c>
      <c r="AH487" s="52">
        <f t="shared" si="3514"/>
        <v>0</v>
      </c>
      <c r="AI487" s="52">
        <f t="shared" si="3514"/>
        <v>0</v>
      </c>
      <c r="AJ487" s="52">
        <f t="shared" si="3514"/>
        <v>0</v>
      </c>
      <c r="AK487" s="52">
        <f t="shared" si="3514"/>
        <v>0</v>
      </c>
      <c r="AL487" s="52">
        <f t="shared" si="3514"/>
        <v>0</v>
      </c>
      <c r="AM487" s="30"/>
      <c r="AN487" s="30"/>
      <c r="AO487" s="30"/>
      <c r="AP487" s="30"/>
      <c r="AQ487" s="30"/>
      <c r="AR487" s="30"/>
      <c r="AS487" s="30"/>
      <c r="AT487" s="80"/>
      <c r="AU487" s="30"/>
      <c r="AV487" s="32"/>
    </row>
    <row r="488" spans="1:48" s="62" customFormat="1" x14ac:dyDescent="0.3">
      <c r="A488" s="53"/>
      <c r="B488" s="74"/>
      <c r="C488" s="75"/>
      <c r="D488" s="74"/>
      <c r="E488" s="76"/>
      <c r="F488" s="77"/>
      <c r="G488" s="56" t="s">
        <v>33</v>
      </c>
      <c r="H488" s="45" t="str">
        <f>IF(H487&lt;=4,"Leave",IF(H487&lt;7,"1/2 Day","Full Day"))</f>
        <v>Full Day</v>
      </c>
      <c r="I488" s="45" t="str">
        <f t="shared" ref="I488:AL488" si="3515">IF(I487&lt;=4,"Leave",IF(I487&lt;7,"1/2 Day","Full Day"))</f>
        <v>Full Day</v>
      </c>
      <c r="J488" s="45" t="str">
        <f t="shared" si="3515"/>
        <v>Full Day</v>
      </c>
      <c r="K488" s="45" t="str">
        <f t="shared" si="3515"/>
        <v>Full Day</v>
      </c>
      <c r="L488" s="45" t="str">
        <f t="shared" si="3515"/>
        <v>Full Day</v>
      </c>
      <c r="M488" s="45" t="str">
        <f t="shared" si="3515"/>
        <v>Full Day</v>
      </c>
      <c r="N488" s="45" t="str">
        <f t="shared" si="3515"/>
        <v>Full Day</v>
      </c>
      <c r="O488" s="45" t="str">
        <f t="shared" si="3515"/>
        <v>Leave</v>
      </c>
      <c r="P488" s="45" t="str">
        <f t="shared" si="3515"/>
        <v>Full Day</v>
      </c>
      <c r="Q488" s="45" t="str">
        <f t="shared" si="3515"/>
        <v>Full Day</v>
      </c>
      <c r="R488" s="45" t="str">
        <f t="shared" si="3515"/>
        <v>Leave</v>
      </c>
      <c r="S488" s="45" t="str">
        <f t="shared" si="3515"/>
        <v>Full Day</v>
      </c>
      <c r="T488" s="45" t="str">
        <f t="shared" si="3515"/>
        <v>Full Day</v>
      </c>
      <c r="U488" s="45" t="str">
        <f t="shared" si="3515"/>
        <v>Full Day</v>
      </c>
      <c r="V488" s="45" t="str">
        <f t="shared" si="3515"/>
        <v>Full Day</v>
      </c>
      <c r="W488" s="45" t="str">
        <f t="shared" si="3515"/>
        <v>Full Day</v>
      </c>
      <c r="X488" s="45" t="str">
        <f t="shared" si="3515"/>
        <v>Leave</v>
      </c>
      <c r="Y488" s="45" t="str">
        <f t="shared" si="3515"/>
        <v>Full Day</v>
      </c>
      <c r="Z488" s="45" t="str">
        <f t="shared" si="3515"/>
        <v>Full Day</v>
      </c>
      <c r="AA488" s="45" t="str">
        <f t="shared" si="3515"/>
        <v>Leave</v>
      </c>
      <c r="AB488" s="45" t="str">
        <f t="shared" si="3515"/>
        <v>Leave</v>
      </c>
      <c r="AC488" s="45" t="str">
        <f t="shared" si="3515"/>
        <v>Leave</v>
      </c>
      <c r="AD488" s="45" t="str">
        <f t="shared" si="3515"/>
        <v>Leave</v>
      </c>
      <c r="AE488" s="45" t="str">
        <f t="shared" si="3515"/>
        <v>Leave</v>
      </c>
      <c r="AF488" s="45" t="str">
        <f t="shared" si="3515"/>
        <v>Leave</v>
      </c>
      <c r="AG488" s="45" t="str">
        <f t="shared" si="3515"/>
        <v>Leave</v>
      </c>
      <c r="AH488" s="45" t="str">
        <f t="shared" si="3515"/>
        <v>Leave</v>
      </c>
      <c r="AI488" s="45" t="str">
        <f t="shared" si="3515"/>
        <v>Leave</v>
      </c>
      <c r="AJ488" s="45" t="str">
        <f t="shared" si="3515"/>
        <v>Leave</v>
      </c>
      <c r="AK488" s="45" t="str">
        <f t="shared" si="3515"/>
        <v>Leave</v>
      </c>
      <c r="AL488" s="45" t="str">
        <f t="shared" si="3515"/>
        <v>Leave</v>
      </c>
      <c r="AM488" s="40">
        <f>COUNTIF(H488:AI488,"Full Day")</f>
        <v>16</v>
      </c>
      <c r="AN488" s="40">
        <f>COUNTIF(H488:AI488,"Off")</f>
        <v>0</v>
      </c>
      <c r="AO488" s="40">
        <f>COUNTIF(H488:AL488,"Leave")</f>
        <v>15</v>
      </c>
      <c r="AP488" s="40"/>
      <c r="AQ488" s="40"/>
      <c r="AR488" s="40"/>
      <c r="AS488" s="40">
        <f>SUM(AM488:AR488)</f>
        <v>31</v>
      </c>
      <c r="AT488" s="82"/>
      <c r="AU488" s="40"/>
      <c r="AV488" s="78"/>
    </row>
    <row r="489" spans="1:48" x14ac:dyDescent="0.3">
      <c r="A489" s="18">
        <f>+A482+1</f>
        <v>57</v>
      </c>
      <c r="B489" s="65" t="s">
        <v>151</v>
      </c>
      <c r="C489" s="66" t="s">
        <v>152</v>
      </c>
      <c r="D489" s="67" t="s">
        <v>143</v>
      </c>
      <c r="E489" s="71" t="s">
        <v>153</v>
      </c>
      <c r="F489" s="68">
        <v>43723</v>
      </c>
      <c r="G489" s="23" t="s">
        <v>29</v>
      </c>
      <c r="H489" s="24">
        <v>0.44375000000000003</v>
      </c>
      <c r="I489" s="24">
        <v>0.56736111111111109</v>
      </c>
      <c r="J489" s="24"/>
      <c r="K489" s="24">
        <v>0.59166666666666667</v>
      </c>
      <c r="L489" s="24">
        <v>0.56597222222222221</v>
      </c>
      <c r="M489" s="24">
        <v>0.56944444444444442</v>
      </c>
      <c r="N489" s="24">
        <v>0.56874999999999998</v>
      </c>
      <c r="O489" s="24">
        <v>0.45277777777777778</v>
      </c>
      <c r="P489" s="24"/>
      <c r="Q489" s="24">
        <v>0.55486111111111114</v>
      </c>
      <c r="R489" s="24">
        <v>0.55069444444444449</v>
      </c>
      <c r="S489" s="24">
        <v>0.51597222222222217</v>
      </c>
      <c r="T489" s="24">
        <v>0.55277777777777781</v>
      </c>
      <c r="U489" s="24">
        <v>0.38611111111111113</v>
      </c>
      <c r="V489" s="25">
        <v>0.49791666666666662</v>
      </c>
      <c r="W489" s="26"/>
      <c r="X489" s="26">
        <v>0.56388888888888888</v>
      </c>
      <c r="Y489" s="26">
        <v>0.45902777777777781</v>
      </c>
      <c r="Z489" s="25">
        <v>0.46458333333333335</v>
      </c>
      <c r="AA489" s="27"/>
      <c r="AB489" s="25"/>
      <c r="AC489" s="25"/>
      <c r="AD489" s="28"/>
      <c r="AE489" s="28"/>
      <c r="AF489" s="29"/>
      <c r="AG489" s="24"/>
      <c r="AH489" s="29"/>
      <c r="AI489" s="29"/>
      <c r="AJ489" s="29"/>
      <c r="AK489" s="24"/>
      <c r="AL489" s="29"/>
      <c r="AM489" s="30"/>
      <c r="AN489" s="30"/>
      <c r="AO489" s="30"/>
      <c r="AP489" s="30"/>
      <c r="AQ489" s="30"/>
      <c r="AR489" s="30"/>
      <c r="AS489" s="30"/>
      <c r="AT489" s="79"/>
      <c r="AU489" s="79"/>
      <c r="AV489" s="32"/>
    </row>
    <row r="490" spans="1:48" x14ac:dyDescent="0.3">
      <c r="A490" s="18"/>
      <c r="B490" s="70"/>
      <c r="C490" s="66"/>
      <c r="D490" s="67"/>
      <c r="E490" s="71"/>
      <c r="F490" s="68"/>
      <c r="G490" s="23" t="s">
        <v>30</v>
      </c>
      <c r="H490" s="33">
        <v>0.99305555555555547</v>
      </c>
      <c r="I490" s="24">
        <v>0.97499999999999998</v>
      </c>
      <c r="J490" s="24"/>
      <c r="K490" s="24">
        <v>0.60625000000000007</v>
      </c>
      <c r="L490" s="24">
        <v>1.0097222222222222</v>
      </c>
      <c r="M490" s="24">
        <v>0.99305555555555547</v>
      </c>
      <c r="N490" s="24">
        <v>0.99444444444444446</v>
      </c>
      <c r="O490" s="24">
        <v>0.62222222222222223</v>
      </c>
      <c r="P490" s="24"/>
      <c r="Q490" s="24">
        <v>0.96875</v>
      </c>
      <c r="R490" s="24">
        <v>0.97222222222222221</v>
      </c>
      <c r="S490" s="24">
        <v>1.0486111111111112</v>
      </c>
      <c r="T490" s="24">
        <v>0.97916666666666663</v>
      </c>
      <c r="U490" s="24">
        <v>1.086111111111111</v>
      </c>
      <c r="V490" s="25">
        <v>1.101388888888889</v>
      </c>
      <c r="W490" s="26"/>
      <c r="X490" s="26">
        <v>0.9770833333333333</v>
      </c>
      <c r="Y490" s="26">
        <v>0.62222222222222223</v>
      </c>
      <c r="Z490" s="25">
        <v>0.62291666666666667</v>
      </c>
      <c r="AA490" s="27"/>
      <c r="AB490" s="25"/>
      <c r="AC490" s="25"/>
      <c r="AD490" s="28"/>
      <c r="AE490" s="26"/>
      <c r="AF490" s="29"/>
      <c r="AG490" s="26"/>
      <c r="AH490" s="29"/>
      <c r="AI490" s="29"/>
      <c r="AJ490" s="26"/>
      <c r="AK490" s="26"/>
      <c r="AL490" s="29"/>
      <c r="AM490" s="30"/>
      <c r="AN490" s="30"/>
      <c r="AO490" s="30"/>
      <c r="AP490" s="30"/>
      <c r="AQ490" s="30"/>
      <c r="AR490" s="30"/>
      <c r="AS490" s="30"/>
      <c r="AT490" s="79"/>
      <c r="AU490" s="79"/>
      <c r="AV490" s="32"/>
    </row>
    <row r="491" spans="1:48" x14ac:dyDescent="0.3">
      <c r="A491" s="18"/>
      <c r="B491" s="70"/>
      <c r="C491" s="66"/>
      <c r="D491" s="67"/>
      <c r="E491" s="71"/>
      <c r="F491" s="68"/>
      <c r="G491" s="23" t="s">
        <v>29</v>
      </c>
      <c r="H491" s="36"/>
      <c r="I491" s="24"/>
      <c r="J491" s="24"/>
      <c r="K491" s="24"/>
      <c r="L491" s="36"/>
      <c r="M491" s="36"/>
      <c r="N491" s="36"/>
      <c r="O491" s="35">
        <v>0.79375000000000007</v>
      </c>
      <c r="P491" s="36"/>
      <c r="Q491" s="36"/>
      <c r="R491" s="36"/>
      <c r="S491" s="36"/>
      <c r="T491" s="36"/>
      <c r="U491" s="36"/>
      <c r="V491" s="37"/>
      <c r="W491" s="38"/>
      <c r="X491" s="36"/>
      <c r="Y491" s="35">
        <v>0.79305555555555562</v>
      </c>
      <c r="Z491" s="26">
        <v>0.79791666666666661</v>
      </c>
      <c r="AA491" s="39"/>
      <c r="AB491" s="40"/>
      <c r="AC491" s="40"/>
      <c r="AD491" s="40"/>
      <c r="AE491" s="40"/>
      <c r="AF491" s="41"/>
      <c r="AG491" s="40"/>
      <c r="AH491" s="41"/>
      <c r="AI491" s="41"/>
      <c r="AJ491" s="41"/>
      <c r="AK491" s="40"/>
      <c r="AL491" s="41"/>
      <c r="AM491" s="30"/>
      <c r="AN491" s="30"/>
      <c r="AO491" s="30"/>
      <c r="AP491" s="30"/>
      <c r="AQ491" s="30"/>
      <c r="AR491" s="30"/>
      <c r="AS491" s="30"/>
      <c r="AT491" s="79"/>
      <c r="AU491" s="79"/>
      <c r="AV491" s="32"/>
    </row>
    <row r="492" spans="1:48" x14ac:dyDescent="0.3">
      <c r="A492" s="18"/>
      <c r="B492" s="70"/>
      <c r="C492" s="66"/>
      <c r="D492" s="67"/>
      <c r="E492" s="71"/>
      <c r="F492" s="68"/>
      <c r="G492" s="23" t="s">
        <v>30</v>
      </c>
      <c r="H492" s="36"/>
      <c r="I492" s="24"/>
      <c r="J492" s="24"/>
      <c r="K492" s="36"/>
      <c r="L492" s="36"/>
      <c r="M492" s="36"/>
      <c r="N492" s="36"/>
      <c r="O492" s="35">
        <v>0.98888888888888893</v>
      </c>
      <c r="P492" s="36"/>
      <c r="Q492" s="36"/>
      <c r="R492" s="36"/>
      <c r="S492" s="36"/>
      <c r="T492" s="36"/>
      <c r="U492" s="36"/>
      <c r="V492" s="35"/>
      <c r="W492" s="36"/>
      <c r="X492" s="36"/>
      <c r="Y492" s="35">
        <v>0.98055555555555562</v>
      </c>
      <c r="Z492" s="26">
        <v>0.9784722222222223</v>
      </c>
      <c r="AA492" s="42"/>
      <c r="AB492" s="26"/>
      <c r="AC492" s="40"/>
      <c r="AD492" s="40"/>
      <c r="AE492" s="40"/>
      <c r="AF492" s="41"/>
      <c r="AG492" s="43"/>
      <c r="AH492" s="41"/>
      <c r="AI492" s="41"/>
      <c r="AJ492" s="41"/>
      <c r="AK492" s="43"/>
      <c r="AL492" s="41"/>
      <c r="AM492" s="30"/>
      <c r="AN492" s="30"/>
      <c r="AO492" s="30"/>
      <c r="AP492" s="30"/>
      <c r="AQ492" s="30"/>
      <c r="AR492" s="30"/>
      <c r="AS492" s="30"/>
      <c r="AT492" s="79"/>
      <c r="AU492" s="79"/>
      <c r="AV492" s="32"/>
    </row>
    <row r="493" spans="1:48" x14ac:dyDescent="0.3">
      <c r="A493" s="18"/>
      <c r="B493" s="70"/>
      <c r="C493" s="66"/>
      <c r="D493" s="67"/>
      <c r="E493" s="71"/>
      <c r="F493" s="68"/>
      <c r="G493" s="44" t="s">
        <v>31</v>
      </c>
      <c r="H493" s="45">
        <f>(H490-H489)+(H492-H491)</f>
        <v>0.54930555555555549</v>
      </c>
      <c r="I493" s="45">
        <f t="shared" ref="I493:U493" si="3516">(I490-I489)+(I492-I491)</f>
        <v>0.40763888888888888</v>
      </c>
      <c r="J493" s="45">
        <f t="shared" si="3516"/>
        <v>0</v>
      </c>
      <c r="K493" s="45">
        <f t="shared" si="3516"/>
        <v>1.4583333333333393E-2</v>
      </c>
      <c r="L493" s="45">
        <f t="shared" si="3516"/>
        <v>0.44374999999999998</v>
      </c>
      <c r="M493" s="45">
        <f t="shared" si="3516"/>
        <v>0.42361111111111105</v>
      </c>
      <c r="N493" s="45">
        <f t="shared" si="3516"/>
        <v>0.42569444444444449</v>
      </c>
      <c r="O493" s="45">
        <f t="shared" si="3516"/>
        <v>0.36458333333333331</v>
      </c>
      <c r="P493" s="45">
        <f t="shared" si="3516"/>
        <v>0</v>
      </c>
      <c r="Q493" s="45">
        <f t="shared" si="3516"/>
        <v>0.41388888888888886</v>
      </c>
      <c r="R493" s="45">
        <f t="shared" si="3516"/>
        <v>0.42152777777777772</v>
      </c>
      <c r="S493" s="45">
        <f t="shared" si="3516"/>
        <v>0.53263888888888899</v>
      </c>
      <c r="T493" s="45">
        <f t="shared" si="3516"/>
        <v>0.42638888888888882</v>
      </c>
      <c r="U493" s="45">
        <f t="shared" si="3516"/>
        <v>0.7</v>
      </c>
      <c r="V493" s="45">
        <f>(V490-V489)+(V492-V491)</f>
        <v>0.60347222222222241</v>
      </c>
      <c r="W493" s="45">
        <f t="shared" ref="W493:AL493" si="3517">(W490-W489)+(W492-W491)</f>
        <v>0</v>
      </c>
      <c r="X493" s="46">
        <f t="shared" si="3517"/>
        <v>0.41319444444444442</v>
      </c>
      <c r="Y493" s="46">
        <f t="shared" si="3517"/>
        <v>0.35069444444444442</v>
      </c>
      <c r="Z493" s="46">
        <f t="shared" si="3517"/>
        <v>0.33888888888888902</v>
      </c>
      <c r="AA493" s="47">
        <f t="shared" si="3517"/>
        <v>0</v>
      </c>
      <c r="AB493" s="46">
        <f t="shared" si="3517"/>
        <v>0</v>
      </c>
      <c r="AC493" s="46">
        <f t="shared" si="3517"/>
        <v>0</v>
      </c>
      <c r="AD493" s="46">
        <f t="shared" si="3517"/>
        <v>0</v>
      </c>
      <c r="AE493" s="46">
        <f t="shared" si="3517"/>
        <v>0</v>
      </c>
      <c r="AF493" s="48">
        <f t="shared" si="3517"/>
        <v>0</v>
      </c>
      <c r="AG493" s="48">
        <f t="shared" si="3517"/>
        <v>0</v>
      </c>
      <c r="AH493" s="48">
        <f t="shared" si="3517"/>
        <v>0</v>
      </c>
      <c r="AI493" s="48">
        <f t="shared" si="3517"/>
        <v>0</v>
      </c>
      <c r="AJ493" s="48">
        <f t="shared" si="3517"/>
        <v>0</v>
      </c>
      <c r="AK493" s="48">
        <f t="shared" si="3517"/>
        <v>0</v>
      </c>
      <c r="AL493" s="48">
        <f t="shared" si="3517"/>
        <v>0</v>
      </c>
      <c r="AM493" s="30"/>
      <c r="AN493" s="30"/>
      <c r="AO493" s="30"/>
      <c r="AP493" s="30"/>
      <c r="AQ493" s="30"/>
      <c r="AR493" s="30"/>
      <c r="AS493" s="30"/>
      <c r="AT493" s="128"/>
      <c r="AU493" s="30"/>
      <c r="AV493" s="32"/>
    </row>
    <row r="494" spans="1:48" x14ac:dyDescent="0.3">
      <c r="A494" s="18"/>
      <c r="B494" s="21"/>
      <c r="C494" s="73"/>
      <c r="D494" s="21"/>
      <c r="E494" s="71"/>
      <c r="F494" s="68"/>
      <c r="G494" s="44" t="s">
        <v>32</v>
      </c>
      <c r="H494" s="49">
        <f>H493*24</f>
        <v>13.183333333333332</v>
      </c>
      <c r="I494" s="49">
        <f t="shared" ref="I494:U494" si="3518">I493*24</f>
        <v>9.7833333333333332</v>
      </c>
      <c r="J494" s="49">
        <f t="shared" si="3518"/>
        <v>0</v>
      </c>
      <c r="K494" s="49">
        <f t="shared" si="3518"/>
        <v>0.35000000000000142</v>
      </c>
      <c r="L494" s="49">
        <f t="shared" si="3518"/>
        <v>10.649999999999999</v>
      </c>
      <c r="M494" s="49">
        <f t="shared" si="3518"/>
        <v>10.166666666666664</v>
      </c>
      <c r="N494" s="49">
        <f t="shared" si="3518"/>
        <v>10.216666666666669</v>
      </c>
      <c r="O494" s="49">
        <f t="shared" si="3518"/>
        <v>8.75</v>
      </c>
      <c r="P494" s="49">
        <f t="shared" si="3518"/>
        <v>0</v>
      </c>
      <c r="Q494" s="49">
        <f t="shared" si="3518"/>
        <v>9.9333333333333336</v>
      </c>
      <c r="R494" s="49">
        <f t="shared" si="3518"/>
        <v>10.116666666666665</v>
      </c>
      <c r="S494" s="49">
        <f t="shared" si="3518"/>
        <v>12.783333333333335</v>
      </c>
      <c r="T494" s="49">
        <f t="shared" si="3518"/>
        <v>10.233333333333331</v>
      </c>
      <c r="U494" s="49">
        <f t="shared" si="3518"/>
        <v>16.799999999999997</v>
      </c>
      <c r="V494" s="49">
        <f>V493*24</f>
        <v>14.483333333333338</v>
      </c>
      <c r="W494" s="49">
        <f t="shared" ref="W494:AL494" si="3519">W493*24</f>
        <v>0</v>
      </c>
      <c r="X494" s="50">
        <f t="shared" si="3519"/>
        <v>9.9166666666666661</v>
      </c>
      <c r="Y494" s="50">
        <f t="shared" si="3519"/>
        <v>8.4166666666666661</v>
      </c>
      <c r="Z494" s="50">
        <f t="shared" si="3519"/>
        <v>8.1333333333333364</v>
      </c>
      <c r="AA494" s="51">
        <f t="shared" si="3519"/>
        <v>0</v>
      </c>
      <c r="AB494" s="50">
        <f t="shared" si="3519"/>
        <v>0</v>
      </c>
      <c r="AC494" s="50">
        <f t="shared" si="3519"/>
        <v>0</v>
      </c>
      <c r="AD494" s="50">
        <f t="shared" si="3519"/>
        <v>0</v>
      </c>
      <c r="AE494" s="50">
        <f t="shared" si="3519"/>
        <v>0</v>
      </c>
      <c r="AF494" s="52">
        <f t="shared" si="3519"/>
        <v>0</v>
      </c>
      <c r="AG494" s="52">
        <f t="shared" si="3519"/>
        <v>0</v>
      </c>
      <c r="AH494" s="52">
        <f t="shared" si="3519"/>
        <v>0</v>
      </c>
      <c r="AI494" s="52">
        <f t="shared" si="3519"/>
        <v>0</v>
      </c>
      <c r="AJ494" s="52">
        <f t="shared" si="3519"/>
        <v>0</v>
      </c>
      <c r="AK494" s="52">
        <f t="shared" si="3519"/>
        <v>0</v>
      </c>
      <c r="AL494" s="52">
        <f t="shared" si="3519"/>
        <v>0</v>
      </c>
      <c r="AM494" s="30"/>
      <c r="AN494" s="30"/>
      <c r="AO494" s="30"/>
      <c r="AP494" s="30"/>
      <c r="AQ494" s="30"/>
      <c r="AR494" s="30"/>
      <c r="AS494" s="30"/>
      <c r="AT494" s="128"/>
      <c r="AU494" s="30"/>
      <c r="AV494" s="32"/>
    </row>
    <row r="495" spans="1:48" s="62" customFormat="1" x14ac:dyDescent="0.3">
      <c r="A495" s="53"/>
      <c r="B495" s="74"/>
      <c r="C495" s="75"/>
      <c r="D495" s="74"/>
      <c r="E495" s="76"/>
      <c r="F495" s="77"/>
      <c r="G495" s="56" t="s">
        <v>33</v>
      </c>
      <c r="H495" s="45" t="str">
        <f>IF(H494&lt;=4,"Leave",IF(H494&lt;7,"1/2 Day","Full Day"))</f>
        <v>Full Day</v>
      </c>
      <c r="I495" s="45" t="str">
        <f t="shared" ref="I495:AL495" si="3520">IF(I494&lt;=4,"Leave",IF(I494&lt;7,"1/2 Day","Full Day"))</f>
        <v>Full Day</v>
      </c>
      <c r="J495" s="45" t="str">
        <f t="shared" si="3520"/>
        <v>Leave</v>
      </c>
      <c r="K495" s="45" t="str">
        <f t="shared" si="3520"/>
        <v>Leave</v>
      </c>
      <c r="L495" s="45" t="str">
        <f t="shared" si="3520"/>
        <v>Full Day</v>
      </c>
      <c r="M495" s="45" t="str">
        <f t="shared" si="3520"/>
        <v>Full Day</v>
      </c>
      <c r="N495" s="45" t="str">
        <f t="shared" si="3520"/>
        <v>Full Day</v>
      </c>
      <c r="O495" s="45" t="str">
        <f t="shared" si="3520"/>
        <v>Full Day</v>
      </c>
      <c r="P495" s="45" t="str">
        <f t="shared" si="3520"/>
        <v>Leave</v>
      </c>
      <c r="Q495" s="45" t="str">
        <f t="shared" si="3520"/>
        <v>Full Day</v>
      </c>
      <c r="R495" s="45" t="str">
        <f t="shared" si="3520"/>
        <v>Full Day</v>
      </c>
      <c r="S495" s="45" t="str">
        <f t="shared" si="3520"/>
        <v>Full Day</v>
      </c>
      <c r="T495" s="45" t="str">
        <f t="shared" si="3520"/>
        <v>Full Day</v>
      </c>
      <c r="U495" s="45" t="str">
        <f t="shared" si="3520"/>
        <v>Full Day</v>
      </c>
      <c r="V495" s="45" t="str">
        <f t="shared" si="3520"/>
        <v>Full Day</v>
      </c>
      <c r="W495" s="45" t="str">
        <f t="shared" si="3520"/>
        <v>Leave</v>
      </c>
      <c r="X495" s="45" t="str">
        <f t="shared" si="3520"/>
        <v>Full Day</v>
      </c>
      <c r="Y495" s="45" t="str">
        <f t="shared" si="3520"/>
        <v>Full Day</v>
      </c>
      <c r="Z495" s="45" t="str">
        <f t="shared" si="3520"/>
        <v>Full Day</v>
      </c>
      <c r="AA495" s="45" t="str">
        <f t="shared" si="3520"/>
        <v>Leave</v>
      </c>
      <c r="AB495" s="45" t="str">
        <f t="shared" si="3520"/>
        <v>Leave</v>
      </c>
      <c r="AC495" s="45" t="str">
        <f t="shared" si="3520"/>
        <v>Leave</v>
      </c>
      <c r="AD495" s="45" t="str">
        <f t="shared" si="3520"/>
        <v>Leave</v>
      </c>
      <c r="AE495" s="45" t="str">
        <f t="shared" si="3520"/>
        <v>Leave</v>
      </c>
      <c r="AF495" s="45" t="str">
        <f t="shared" si="3520"/>
        <v>Leave</v>
      </c>
      <c r="AG495" s="45" t="str">
        <f t="shared" si="3520"/>
        <v>Leave</v>
      </c>
      <c r="AH495" s="45" t="str">
        <f t="shared" si="3520"/>
        <v>Leave</v>
      </c>
      <c r="AI495" s="45" t="str">
        <f t="shared" si="3520"/>
        <v>Leave</v>
      </c>
      <c r="AJ495" s="46" t="str">
        <f t="shared" si="3520"/>
        <v>Leave</v>
      </c>
      <c r="AK495" s="46" t="str">
        <f t="shared" si="3520"/>
        <v>Leave</v>
      </c>
      <c r="AL495" s="46" t="str">
        <f t="shared" si="3520"/>
        <v>Leave</v>
      </c>
      <c r="AM495" s="40">
        <f>COUNTIF(H495:AI495,"Full Day")</f>
        <v>15</v>
      </c>
      <c r="AN495" s="40">
        <f>COUNTIF(H495:AI495,"Off")</f>
        <v>0</v>
      </c>
      <c r="AO495" s="40">
        <f>COUNTIF(H495:AL495,"Leave")</f>
        <v>16</v>
      </c>
      <c r="AP495" s="40"/>
      <c r="AQ495" s="40"/>
      <c r="AR495" s="40"/>
      <c r="AS495" s="40">
        <f>SUM(AM495:AR495)</f>
        <v>31</v>
      </c>
      <c r="AT495" s="82"/>
      <c r="AU495" s="40"/>
      <c r="AV495" s="78"/>
    </row>
    <row r="496" spans="1:48" x14ac:dyDescent="0.3">
      <c r="A496" s="18">
        <f>+A489+1</f>
        <v>58</v>
      </c>
      <c r="B496" s="65" t="s">
        <v>154</v>
      </c>
      <c r="C496" s="66" t="s">
        <v>155</v>
      </c>
      <c r="D496" s="67" t="s">
        <v>143</v>
      </c>
      <c r="E496" s="71" t="s">
        <v>156</v>
      </c>
      <c r="F496" s="68">
        <v>43744</v>
      </c>
      <c r="G496" s="23" t="s">
        <v>29</v>
      </c>
      <c r="H496" s="24">
        <v>0.41250000000000003</v>
      </c>
      <c r="I496" s="24">
        <v>0.55208333333333337</v>
      </c>
      <c r="J496" s="24"/>
      <c r="K496" s="24">
        <v>0.55902777777777779</v>
      </c>
      <c r="L496" s="24">
        <v>0.5541666666666667</v>
      </c>
      <c r="M496" s="24">
        <v>0.56666666666666665</v>
      </c>
      <c r="N496" s="24">
        <v>0.50069444444444444</v>
      </c>
      <c r="O496" s="24">
        <v>0.55833333333333335</v>
      </c>
      <c r="P496" s="24">
        <v>0.54097222222222219</v>
      </c>
      <c r="Q496" s="24"/>
      <c r="R496" s="24">
        <v>0.54236111111111118</v>
      </c>
      <c r="S496" s="24">
        <v>0.51041666666666663</v>
      </c>
      <c r="T496" s="24">
        <v>0.5708333333333333</v>
      </c>
      <c r="U496" s="24">
        <v>0.3840277777777778</v>
      </c>
      <c r="V496" s="25"/>
      <c r="W496" s="26">
        <v>0.57222222222222219</v>
      </c>
      <c r="X496" s="26"/>
      <c r="Y496" s="26">
        <v>0.56666666666666665</v>
      </c>
      <c r="Z496" s="25">
        <v>0.5395833333333333</v>
      </c>
      <c r="AA496" s="27"/>
      <c r="AB496" s="25"/>
      <c r="AC496" s="25"/>
      <c r="AD496" s="28"/>
      <c r="AE496" s="28"/>
      <c r="AF496" s="29"/>
      <c r="AG496" s="24"/>
      <c r="AH496" s="29"/>
      <c r="AI496" s="29"/>
      <c r="AJ496" s="29"/>
      <c r="AK496" s="24"/>
      <c r="AL496" s="29"/>
      <c r="AM496" s="30"/>
      <c r="AN496" s="30"/>
      <c r="AO496" s="30"/>
      <c r="AP496" s="30"/>
      <c r="AQ496" s="30"/>
      <c r="AR496" s="30"/>
      <c r="AS496" s="30"/>
      <c r="AT496" s="79"/>
      <c r="AU496" s="79"/>
      <c r="AV496" s="32"/>
    </row>
    <row r="497" spans="1:48" x14ac:dyDescent="0.3">
      <c r="A497" s="18"/>
      <c r="B497" s="70"/>
      <c r="C497" s="66"/>
      <c r="D497" s="67"/>
      <c r="E497" s="71"/>
      <c r="F497" s="68"/>
      <c r="G497" s="23" t="s">
        <v>30</v>
      </c>
      <c r="H497" s="33">
        <v>1.117361111111111</v>
      </c>
      <c r="I497" s="24">
        <v>0.97916666666666663</v>
      </c>
      <c r="J497" s="24"/>
      <c r="K497" s="24">
        <v>0.97569444444444453</v>
      </c>
      <c r="L497" s="24">
        <v>1.0458333333333334</v>
      </c>
      <c r="M497" s="24">
        <v>1</v>
      </c>
      <c r="N497" s="24">
        <v>1.0090277777777776</v>
      </c>
      <c r="O497" s="24">
        <v>1.0208333333333333</v>
      </c>
      <c r="P497" s="24">
        <v>0.9868055555555556</v>
      </c>
      <c r="Q497" s="24"/>
      <c r="R497" s="24">
        <v>0.97222222222222221</v>
      </c>
      <c r="S497" s="24">
        <v>1.0951388888888889</v>
      </c>
      <c r="T497" s="24">
        <v>1.0909722222222222</v>
      </c>
      <c r="U497" s="24">
        <v>1.1041666666666667</v>
      </c>
      <c r="V497" s="25"/>
      <c r="W497" s="26">
        <v>1.0243055555555556</v>
      </c>
      <c r="X497" s="26"/>
      <c r="Y497" s="26">
        <v>0.98055555555555562</v>
      </c>
      <c r="Z497" s="25">
        <v>0.90138888888888891</v>
      </c>
      <c r="AA497" s="27"/>
      <c r="AB497" s="25"/>
      <c r="AC497" s="25"/>
      <c r="AD497" s="28"/>
      <c r="AE497" s="26"/>
      <c r="AF497" s="29"/>
      <c r="AG497" s="26"/>
      <c r="AH497" s="29"/>
      <c r="AI497" s="29"/>
      <c r="AJ497" s="26"/>
      <c r="AK497" s="26"/>
      <c r="AL497" s="29"/>
      <c r="AM497" s="30"/>
      <c r="AN497" s="30"/>
      <c r="AO497" s="30"/>
      <c r="AP497" s="30"/>
      <c r="AQ497" s="30"/>
      <c r="AR497" s="30"/>
      <c r="AS497" s="30"/>
      <c r="AT497" s="79"/>
      <c r="AU497" s="79"/>
      <c r="AV497" s="32"/>
    </row>
    <row r="498" spans="1:48" x14ac:dyDescent="0.3">
      <c r="A498" s="18"/>
      <c r="B498" s="70"/>
      <c r="C498" s="66"/>
      <c r="D498" s="67"/>
      <c r="E498" s="71"/>
      <c r="F498" s="68"/>
      <c r="G498" s="23" t="s">
        <v>29</v>
      </c>
      <c r="H498" s="36"/>
      <c r="I498" s="24"/>
      <c r="J498" s="24"/>
      <c r="K498" s="24"/>
      <c r="L498" s="24"/>
      <c r="M498" s="36"/>
      <c r="N498" s="36"/>
      <c r="O498" s="36"/>
      <c r="P498" s="36"/>
      <c r="Q498" s="36"/>
      <c r="R498" s="36"/>
      <c r="S498" s="36"/>
      <c r="T498" s="36"/>
      <c r="U498" s="36"/>
      <c r="V498" s="37"/>
      <c r="W498" s="38"/>
      <c r="X498" s="36"/>
      <c r="Y498" s="36"/>
      <c r="Z498" s="26"/>
      <c r="AA498" s="39"/>
      <c r="AB498" s="40"/>
      <c r="AC498" s="40"/>
      <c r="AD498" s="40"/>
      <c r="AE498" s="40"/>
      <c r="AF498" s="41"/>
      <c r="AG498" s="40"/>
      <c r="AH498" s="41"/>
      <c r="AI498" s="41"/>
      <c r="AJ498" s="41"/>
      <c r="AK498" s="40"/>
      <c r="AL498" s="41"/>
      <c r="AM498" s="30"/>
      <c r="AN498" s="30"/>
      <c r="AO498" s="30"/>
      <c r="AP498" s="30"/>
      <c r="AQ498" s="30"/>
      <c r="AR498" s="30"/>
      <c r="AS498" s="30"/>
      <c r="AT498" s="79"/>
      <c r="AU498" s="79"/>
      <c r="AV498" s="32"/>
    </row>
    <row r="499" spans="1:48" x14ac:dyDescent="0.3">
      <c r="A499" s="18"/>
      <c r="B499" s="70"/>
      <c r="C499" s="66"/>
      <c r="D499" s="67"/>
      <c r="E499" s="71"/>
      <c r="F499" s="68"/>
      <c r="G499" s="23" t="s">
        <v>30</v>
      </c>
      <c r="H499" s="36"/>
      <c r="I499" s="24"/>
      <c r="J499" s="24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5"/>
      <c r="W499" s="36"/>
      <c r="X499" s="36"/>
      <c r="Y499" s="36"/>
      <c r="Z499" s="26"/>
      <c r="AA499" s="42"/>
      <c r="AB499" s="26"/>
      <c r="AC499" s="40"/>
      <c r="AD499" s="40"/>
      <c r="AE499" s="40"/>
      <c r="AF499" s="41"/>
      <c r="AG499" s="43"/>
      <c r="AH499" s="41"/>
      <c r="AI499" s="41"/>
      <c r="AJ499" s="41"/>
      <c r="AK499" s="43"/>
      <c r="AL499" s="41"/>
      <c r="AM499" s="30"/>
      <c r="AN499" s="30"/>
      <c r="AO499" s="30"/>
      <c r="AP499" s="30"/>
      <c r="AQ499" s="30"/>
      <c r="AR499" s="30"/>
      <c r="AS499" s="30"/>
      <c r="AT499" s="79"/>
      <c r="AU499" s="79"/>
      <c r="AV499" s="32"/>
    </row>
    <row r="500" spans="1:48" x14ac:dyDescent="0.3">
      <c r="A500" s="18"/>
      <c r="B500" s="70"/>
      <c r="C500" s="66"/>
      <c r="D500" s="67"/>
      <c r="E500" s="71"/>
      <c r="F500" s="68"/>
      <c r="G500" s="44" t="s">
        <v>31</v>
      </c>
      <c r="H500" s="45">
        <f>(H497-H496)+(H499-H498)</f>
        <v>0.70486111111111094</v>
      </c>
      <c r="I500" s="45">
        <f t="shared" ref="I500:U500" si="3521">(I497-I496)+(I499-I498)</f>
        <v>0.42708333333333326</v>
      </c>
      <c r="J500" s="45">
        <f t="shared" si="3521"/>
        <v>0</v>
      </c>
      <c r="K500" s="45">
        <f t="shared" si="3521"/>
        <v>0.41666666666666674</v>
      </c>
      <c r="L500" s="45">
        <f t="shared" si="3521"/>
        <v>0.4916666666666667</v>
      </c>
      <c r="M500" s="45">
        <f t="shared" si="3521"/>
        <v>0.43333333333333335</v>
      </c>
      <c r="N500" s="45">
        <f t="shared" si="3521"/>
        <v>0.50833333333333319</v>
      </c>
      <c r="O500" s="45">
        <f t="shared" si="3521"/>
        <v>0.46249999999999991</v>
      </c>
      <c r="P500" s="45">
        <f t="shared" si="3521"/>
        <v>0.44583333333333341</v>
      </c>
      <c r="Q500" s="45">
        <f t="shared" si="3521"/>
        <v>0</v>
      </c>
      <c r="R500" s="45">
        <f t="shared" si="3521"/>
        <v>0.42986111111111103</v>
      </c>
      <c r="S500" s="45">
        <f t="shared" si="3521"/>
        <v>0.58472222222222225</v>
      </c>
      <c r="T500" s="45">
        <f t="shared" si="3521"/>
        <v>0.52013888888888893</v>
      </c>
      <c r="U500" s="45">
        <f t="shared" si="3521"/>
        <v>0.72013888888888888</v>
      </c>
      <c r="V500" s="45">
        <f>(V497-V496)+(V499-V498)</f>
        <v>0</v>
      </c>
      <c r="W500" s="45">
        <f t="shared" ref="W500:AL500" si="3522">(W497-W496)+(W499-W498)</f>
        <v>0.45208333333333339</v>
      </c>
      <c r="X500" s="46">
        <f t="shared" si="3522"/>
        <v>0</v>
      </c>
      <c r="Y500" s="46">
        <f t="shared" si="3522"/>
        <v>0.41388888888888897</v>
      </c>
      <c r="Z500" s="46">
        <f t="shared" si="3522"/>
        <v>0.3618055555555556</v>
      </c>
      <c r="AA500" s="47">
        <f t="shared" si="3522"/>
        <v>0</v>
      </c>
      <c r="AB500" s="46">
        <f>(AB497-AB496)+(AB499-AB498)</f>
        <v>0</v>
      </c>
      <c r="AC500" s="46">
        <f t="shared" si="3522"/>
        <v>0</v>
      </c>
      <c r="AD500" s="46">
        <f t="shared" si="3522"/>
        <v>0</v>
      </c>
      <c r="AE500" s="46">
        <f t="shared" si="3522"/>
        <v>0</v>
      </c>
      <c r="AF500" s="48">
        <f t="shared" si="3522"/>
        <v>0</v>
      </c>
      <c r="AG500" s="48">
        <f t="shared" si="3522"/>
        <v>0</v>
      </c>
      <c r="AH500" s="48">
        <f t="shared" si="3522"/>
        <v>0</v>
      </c>
      <c r="AI500" s="48">
        <f t="shared" si="3522"/>
        <v>0</v>
      </c>
      <c r="AJ500" s="48">
        <f t="shared" si="3522"/>
        <v>0</v>
      </c>
      <c r="AK500" s="48">
        <f t="shared" si="3522"/>
        <v>0</v>
      </c>
      <c r="AL500" s="48">
        <f t="shared" si="3522"/>
        <v>0</v>
      </c>
      <c r="AM500" s="30"/>
      <c r="AN500" s="30"/>
      <c r="AO500" s="30"/>
      <c r="AP500" s="30"/>
      <c r="AQ500" s="30"/>
      <c r="AR500" s="30"/>
      <c r="AS500" s="30"/>
      <c r="AT500" s="80"/>
      <c r="AU500" s="30"/>
      <c r="AV500" s="32"/>
    </row>
    <row r="501" spans="1:48" x14ac:dyDescent="0.3">
      <c r="A501" s="18"/>
      <c r="B501" s="21"/>
      <c r="C501" s="73"/>
      <c r="D501" s="21"/>
      <c r="E501" s="71"/>
      <c r="F501" s="68"/>
      <c r="G501" s="44" t="s">
        <v>32</v>
      </c>
      <c r="H501" s="49">
        <f>H500*24</f>
        <v>16.916666666666664</v>
      </c>
      <c r="I501" s="49">
        <f t="shared" ref="I501:U501" si="3523">I500*24</f>
        <v>10.249999999999998</v>
      </c>
      <c r="J501" s="49">
        <f t="shared" si="3523"/>
        <v>0</v>
      </c>
      <c r="K501" s="49">
        <f t="shared" si="3523"/>
        <v>10.000000000000002</v>
      </c>
      <c r="L501" s="49">
        <f t="shared" si="3523"/>
        <v>11.8</v>
      </c>
      <c r="M501" s="49">
        <f t="shared" si="3523"/>
        <v>10.4</v>
      </c>
      <c r="N501" s="49">
        <f t="shared" si="3523"/>
        <v>12.199999999999996</v>
      </c>
      <c r="O501" s="49">
        <f t="shared" si="3523"/>
        <v>11.099999999999998</v>
      </c>
      <c r="P501" s="49">
        <f t="shared" si="3523"/>
        <v>10.700000000000003</v>
      </c>
      <c r="Q501" s="49">
        <f t="shared" si="3523"/>
        <v>0</v>
      </c>
      <c r="R501" s="49">
        <f t="shared" si="3523"/>
        <v>10.316666666666665</v>
      </c>
      <c r="S501" s="49">
        <f t="shared" si="3523"/>
        <v>14.033333333333335</v>
      </c>
      <c r="T501" s="49">
        <f t="shared" si="3523"/>
        <v>12.483333333333334</v>
      </c>
      <c r="U501" s="49">
        <f t="shared" si="3523"/>
        <v>17.283333333333331</v>
      </c>
      <c r="V501" s="49">
        <f>V500*24</f>
        <v>0</v>
      </c>
      <c r="W501" s="49">
        <f t="shared" ref="W501:AL501" si="3524">W500*24</f>
        <v>10.850000000000001</v>
      </c>
      <c r="X501" s="50">
        <f t="shared" si="3524"/>
        <v>0</v>
      </c>
      <c r="Y501" s="50">
        <f t="shared" si="3524"/>
        <v>9.9333333333333353</v>
      </c>
      <c r="Z501" s="50">
        <f t="shared" si="3524"/>
        <v>8.6833333333333336</v>
      </c>
      <c r="AA501" s="51">
        <f t="shared" si="3524"/>
        <v>0</v>
      </c>
      <c r="AB501" s="50">
        <f t="shared" si="3524"/>
        <v>0</v>
      </c>
      <c r="AC501" s="50">
        <f t="shared" si="3524"/>
        <v>0</v>
      </c>
      <c r="AD501" s="50">
        <f t="shared" si="3524"/>
        <v>0</v>
      </c>
      <c r="AE501" s="50">
        <f t="shared" si="3524"/>
        <v>0</v>
      </c>
      <c r="AF501" s="52">
        <f t="shared" si="3524"/>
        <v>0</v>
      </c>
      <c r="AG501" s="52">
        <f t="shared" si="3524"/>
        <v>0</v>
      </c>
      <c r="AH501" s="52">
        <f t="shared" si="3524"/>
        <v>0</v>
      </c>
      <c r="AI501" s="52">
        <f t="shared" si="3524"/>
        <v>0</v>
      </c>
      <c r="AJ501" s="52">
        <f t="shared" si="3524"/>
        <v>0</v>
      </c>
      <c r="AK501" s="52">
        <f t="shared" si="3524"/>
        <v>0</v>
      </c>
      <c r="AL501" s="52">
        <f t="shared" si="3524"/>
        <v>0</v>
      </c>
      <c r="AM501" s="30"/>
      <c r="AN501" s="30"/>
      <c r="AO501" s="30"/>
      <c r="AP501" s="30"/>
      <c r="AQ501" s="30"/>
      <c r="AR501" s="30"/>
      <c r="AS501" s="30"/>
      <c r="AT501" s="80"/>
      <c r="AU501" s="30"/>
      <c r="AV501" s="32"/>
    </row>
    <row r="502" spans="1:48" s="62" customFormat="1" x14ac:dyDescent="0.3">
      <c r="A502" s="53"/>
      <c r="B502" s="74"/>
      <c r="C502" s="75"/>
      <c r="D502" s="74"/>
      <c r="E502" s="76"/>
      <c r="F502" s="77"/>
      <c r="G502" s="56" t="s">
        <v>33</v>
      </c>
      <c r="H502" s="45" t="str">
        <f>IF(H501&lt;=4,"Leave",IF(H501&lt;7,"1/2 Day","Full Day"))</f>
        <v>Full Day</v>
      </c>
      <c r="I502" s="45" t="str">
        <f t="shared" ref="I502:AL502" si="3525">IF(I501&lt;=4,"Leave",IF(I501&lt;7,"1/2 Day","Full Day"))</f>
        <v>Full Day</v>
      </c>
      <c r="J502" s="45" t="str">
        <f t="shared" si="3525"/>
        <v>Leave</v>
      </c>
      <c r="K502" s="45" t="str">
        <f t="shared" si="3525"/>
        <v>Full Day</v>
      </c>
      <c r="L502" s="45" t="str">
        <f t="shared" si="3525"/>
        <v>Full Day</v>
      </c>
      <c r="M502" s="45" t="str">
        <f t="shared" si="3525"/>
        <v>Full Day</v>
      </c>
      <c r="N502" s="45" t="str">
        <f t="shared" si="3525"/>
        <v>Full Day</v>
      </c>
      <c r="O502" s="45" t="str">
        <f t="shared" si="3525"/>
        <v>Full Day</v>
      </c>
      <c r="P502" s="45" t="str">
        <f t="shared" si="3525"/>
        <v>Full Day</v>
      </c>
      <c r="Q502" s="45" t="str">
        <f t="shared" si="3525"/>
        <v>Leave</v>
      </c>
      <c r="R502" s="45" t="str">
        <f t="shared" si="3525"/>
        <v>Full Day</v>
      </c>
      <c r="S502" s="45" t="str">
        <f t="shared" si="3525"/>
        <v>Full Day</v>
      </c>
      <c r="T502" s="45" t="str">
        <f t="shared" si="3525"/>
        <v>Full Day</v>
      </c>
      <c r="U502" s="45" t="str">
        <f t="shared" si="3525"/>
        <v>Full Day</v>
      </c>
      <c r="V502" s="45" t="str">
        <f t="shared" si="3525"/>
        <v>Leave</v>
      </c>
      <c r="W502" s="45" t="str">
        <f t="shared" si="3525"/>
        <v>Full Day</v>
      </c>
      <c r="X502" s="45" t="str">
        <f t="shared" si="3525"/>
        <v>Leave</v>
      </c>
      <c r="Y502" s="45" t="str">
        <f t="shared" si="3525"/>
        <v>Full Day</v>
      </c>
      <c r="Z502" s="45" t="str">
        <f t="shared" si="3525"/>
        <v>Full Day</v>
      </c>
      <c r="AA502" s="45" t="str">
        <f t="shared" si="3525"/>
        <v>Leave</v>
      </c>
      <c r="AB502" s="45" t="str">
        <f t="shared" si="3525"/>
        <v>Leave</v>
      </c>
      <c r="AC502" s="45" t="str">
        <f t="shared" si="3525"/>
        <v>Leave</v>
      </c>
      <c r="AD502" s="45" t="str">
        <f t="shared" si="3525"/>
        <v>Leave</v>
      </c>
      <c r="AE502" s="45" t="str">
        <f t="shared" si="3525"/>
        <v>Leave</v>
      </c>
      <c r="AF502" s="45" t="str">
        <f t="shared" si="3525"/>
        <v>Leave</v>
      </c>
      <c r="AG502" s="45" t="str">
        <f t="shared" si="3525"/>
        <v>Leave</v>
      </c>
      <c r="AH502" s="45" t="str">
        <f t="shared" si="3525"/>
        <v>Leave</v>
      </c>
      <c r="AI502" s="45" t="str">
        <f t="shared" si="3525"/>
        <v>Leave</v>
      </c>
      <c r="AJ502" s="45" t="str">
        <f t="shared" si="3525"/>
        <v>Leave</v>
      </c>
      <c r="AK502" s="45" t="str">
        <f t="shared" si="3525"/>
        <v>Leave</v>
      </c>
      <c r="AL502" s="45" t="str">
        <f t="shared" si="3525"/>
        <v>Leave</v>
      </c>
      <c r="AM502" s="40">
        <f>COUNTIF(H502:AI502,"Full Day")</f>
        <v>15</v>
      </c>
      <c r="AN502" s="40">
        <f>COUNTIF(H502:AI502,"Off")</f>
        <v>0</v>
      </c>
      <c r="AO502" s="40">
        <f>COUNTIF(H502:AL502,"Leave")</f>
        <v>16</v>
      </c>
      <c r="AP502" s="40"/>
      <c r="AQ502" s="40"/>
      <c r="AR502" s="40"/>
      <c r="AS502" s="40">
        <f>SUM(AM502:AR502)</f>
        <v>31</v>
      </c>
      <c r="AT502" s="82"/>
      <c r="AU502" s="40"/>
      <c r="AV502" s="78"/>
    </row>
    <row r="503" spans="1:48" s="62" customFormat="1" x14ac:dyDescent="0.3">
      <c r="A503" s="18">
        <f>+A496+1</f>
        <v>59</v>
      </c>
      <c r="B503" s="132" t="s">
        <v>157</v>
      </c>
      <c r="C503" s="66"/>
      <c r="D503" s="133" t="s">
        <v>143</v>
      </c>
      <c r="E503" s="134" t="s">
        <v>158</v>
      </c>
      <c r="F503" s="122">
        <v>43672</v>
      </c>
      <c r="G503" s="92" t="s">
        <v>29</v>
      </c>
      <c r="H503" s="24">
        <v>0.25625000000000003</v>
      </c>
      <c r="I503" s="24">
        <v>0.25555555555555559</v>
      </c>
      <c r="J503" s="24"/>
      <c r="K503" s="24">
        <v>0.26319444444444445</v>
      </c>
      <c r="L503" s="24">
        <v>0.2638888888888889</v>
      </c>
      <c r="M503" s="24">
        <v>0.26458333333333334</v>
      </c>
      <c r="N503" s="24">
        <v>0.2638888888888889</v>
      </c>
      <c r="O503" s="24">
        <v>0.25972222222222224</v>
      </c>
      <c r="P503" s="24">
        <v>0.26805555555555555</v>
      </c>
      <c r="Q503" s="24"/>
      <c r="R503" s="24">
        <v>0.26180555555555557</v>
      </c>
      <c r="S503" s="24">
        <v>0.26250000000000001</v>
      </c>
      <c r="T503" s="24">
        <v>0.26180555555555557</v>
      </c>
      <c r="U503" s="24">
        <v>0.2673611111111111</v>
      </c>
      <c r="V503" s="25">
        <v>0.26319444444444445</v>
      </c>
      <c r="W503" s="26">
        <v>0.2638888888888889</v>
      </c>
      <c r="X503" s="26"/>
      <c r="Y503" s="26">
        <v>0.25972222222222224</v>
      </c>
      <c r="Z503" s="25">
        <v>0.26041666666666669</v>
      </c>
      <c r="AA503" s="27"/>
      <c r="AB503" s="25"/>
      <c r="AC503" s="25"/>
      <c r="AD503" s="28"/>
      <c r="AE503" s="28"/>
      <c r="AF503" s="29"/>
      <c r="AG503" s="24"/>
      <c r="AH503" s="29"/>
      <c r="AI503" s="29"/>
      <c r="AJ503" s="29"/>
      <c r="AK503" s="24"/>
      <c r="AL503" s="29"/>
      <c r="AM503" s="30"/>
      <c r="AN503" s="30"/>
      <c r="AO503" s="30"/>
      <c r="AP503" s="30"/>
      <c r="AQ503" s="30"/>
      <c r="AR503" s="30"/>
      <c r="AS503" s="30"/>
      <c r="AT503" s="79"/>
      <c r="AU503" s="104"/>
      <c r="AV503" s="32"/>
    </row>
    <row r="504" spans="1:48" s="62" customFormat="1" x14ac:dyDescent="0.3">
      <c r="A504" s="18"/>
      <c r="B504" s="135"/>
      <c r="C504" s="66"/>
      <c r="D504" s="133"/>
      <c r="E504" s="134"/>
      <c r="F504" s="122"/>
      <c r="G504" s="92" t="s">
        <v>30</v>
      </c>
      <c r="H504" s="33">
        <v>1.0222222222222224</v>
      </c>
      <c r="I504" s="24">
        <v>0.62361111111111112</v>
      </c>
      <c r="J504" s="24"/>
      <c r="K504" s="24">
        <v>0.71736111111111101</v>
      </c>
      <c r="L504" s="24">
        <v>0.7368055555555556</v>
      </c>
      <c r="M504" s="24">
        <v>0.69236111111111109</v>
      </c>
      <c r="N504" s="24">
        <v>0.56388888888888888</v>
      </c>
      <c r="O504" s="24">
        <v>0.64930555555555558</v>
      </c>
      <c r="P504" s="24">
        <v>0.73611111111111116</v>
      </c>
      <c r="Q504" s="24"/>
      <c r="R504" s="24">
        <v>0.84513888888888899</v>
      </c>
      <c r="S504" s="24">
        <v>0.53333333333333333</v>
      </c>
      <c r="T504" s="24">
        <v>0.98055555555555562</v>
      </c>
      <c r="U504" s="24">
        <v>1.0326388888888889</v>
      </c>
      <c r="V504" s="25">
        <v>0.86458333333333337</v>
      </c>
      <c r="W504" s="26">
        <v>0.63888888888888895</v>
      </c>
      <c r="X504" s="26"/>
      <c r="Y504" s="26">
        <v>0.69097222222222221</v>
      </c>
      <c r="Z504" s="25">
        <v>0.66666666666666663</v>
      </c>
      <c r="AA504" s="27"/>
      <c r="AB504" s="25"/>
      <c r="AC504" s="25"/>
      <c r="AD504" s="28"/>
      <c r="AE504" s="26"/>
      <c r="AF504" s="29"/>
      <c r="AG504" s="26"/>
      <c r="AH504" s="29"/>
      <c r="AI504" s="29"/>
      <c r="AJ504" s="26"/>
      <c r="AK504" s="26"/>
      <c r="AL504" s="29"/>
      <c r="AM504" s="30"/>
      <c r="AN504" s="30"/>
      <c r="AO504" s="30"/>
      <c r="AP504" s="30"/>
      <c r="AQ504" s="30"/>
      <c r="AR504" s="30"/>
      <c r="AS504" s="30"/>
      <c r="AT504" s="79"/>
      <c r="AU504" s="104"/>
      <c r="AV504" s="78"/>
    </row>
    <row r="505" spans="1:48" s="62" customFormat="1" x14ac:dyDescent="0.3">
      <c r="A505" s="18"/>
      <c r="B505" s="135"/>
      <c r="C505" s="66"/>
      <c r="D505" s="133"/>
      <c r="E505" s="134"/>
      <c r="F505" s="122"/>
      <c r="G505" s="92" t="s">
        <v>29</v>
      </c>
      <c r="H505" s="36"/>
      <c r="I505" s="24"/>
      <c r="J505" s="24"/>
      <c r="K505" s="24"/>
      <c r="L505" s="36"/>
      <c r="M505" s="36"/>
      <c r="N505" s="35">
        <v>0.64583333333333337</v>
      </c>
      <c r="O505" s="36"/>
      <c r="P505" s="36"/>
      <c r="Q505" s="36"/>
      <c r="R505" s="36"/>
      <c r="S505" s="35">
        <v>0.72361111111111109</v>
      </c>
      <c r="T505" s="36"/>
      <c r="U505" s="36"/>
      <c r="V505" s="37"/>
      <c r="W505" s="38"/>
      <c r="X505" s="36"/>
      <c r="Y505" s="36"/>
      <c r="Z505" s="26"/>
      <c r="AA505" s="39"/>
      <c r="AB505" s="40"/>
      <c r="AC505" s="40"/>
      <c r="AD505" s="40"/>
      <c r="AE505" s="40"/>
      <c r="AF505" s="41"/>
      <c r="AG505" s="40"/>
      <c r="AH505" s="41"/>
      <c r="AI505" s="41"/>
      <c r="AJ505" s="41"/>
      <c r="AK505" s="40"/>
      <c r="AL505" s="41"/>
      <c r="AM505" s="30"/>
      <c r="AN505" s="30"/>
      <c r="AO505" s="30"/>
      <c r="AP505" s="30"/>
      <c r="AQ505" s="30"/>
      <c r="AR505" s="30"/>
      <c r="AS505" s="30"/>
      <c r="AT505" s="79"/>
      <c r="AU505" s="104"/>
      <c r="AV505" s="78"/>
    </row>
    <row r="506" spans="1:48" s="62" customFormat="1" x14ac:dyDescent="0.3">
      <c r="A506" s="18"/>
      <c r="B506" s="135"/>
      <c r="C506" s="66"/>
      <c r="D506" s="133"/>
      <c r="E506" s="134"/>
      <c r="F506" s="122"/>
      <c r="G506" s="92" t="s">
        <v>30</v>
      </c>
      <c r="H506" s="36"/>
      <c r="I506" s="24"/>
      <c r="J506" s="24"/>
      <c r="K506" s="36"/>
      <c r="L506" s="36"/>
      <c r="M506" s="36"/>
      <c r="N506" s="35">
        <v>0.96944444444444444</v>
      </c>
      <c r="O506" s="36"/>
      <c r="P506" s="36"/>
      <c r="Q506" s="36"/>
      <c r="R506" s="36"/>
      <c r="S506" s="218">
        <v>1.0201388888888889</v>
      </c>
      <c r="T506" s="36"/>
      <c r="U506" s="36"/>
      <c r="V506" s="35"/>
      <c r="W506" s="36"/>
      <c r="X506" s="36"/>
      <c r="Y506" s="36"/>
      <c r="Z506" s="26"/>
      <c r="AA506" s="42"/>
      <c r="AB506" s="26"/>
      <c r="AC506" s="40"/>
      <c r="AD506" s="40"/>
      <c r="AE506" s="40"/>
      <c r="AF506" s="41"/>
      <c r="AG506" s="43"/>
      <c r="AH506" s="41"/>
      <c r="AI506" s="41"/>
      <c r="AJ506" s="41"/>
      <c r="AK506" s="43"/>
      <c r="AL506" s="41"/>
      <c r="AM506" s="30"/>
      <c r="AN506" s="30"/>
      <c r="AO506" s="30"/>
      <c r="AP506" s="30"/>
      <c r="AQ506" s="30"/>
      <c r="AR506" s="30"/>
      <c r="AS506" s="30"/>
      <c r="AT506" s="79"/>
      <c r="AU506" s="104"/>
      <c r="AV506" s="78"/>
    </row>
    <row r="507" spans="1:48" s="62" customFormat="1" x14ac:dyDescent="0.3">
      <c r="A507" s="18"/>
      <c r="B507" s="135"/>
      <c r="C507" s="66"/>
      <c r="D507" s="133"/>
      <c r="E507" s="134"/>
      <c r="F507" s="122"/>
      <c r="G507" s="44" t="s">
        <v>31</v>
      </c>
      <c r="H507" s="45">
        <f>(H504-H503)+(H506-H505)</f>
        <v>0.76597222222222228</v>
      </c>
      <c r="I507" s="45">
        <f t="shared" ref="I507:U507" si="3526">(I504-I503)+(I506-I505)</f>
        <v>0.36805555555555552</v>
      </c>
      <c r="J507" s="45">
        <f t="shared" si="3526"/>
        <v>0</v>
      </c>
      <c r="K507" s="45">
        <f t="shared" si="3526"/>
        <v>0.45416666666666655</v>
      </c>
      <c r="L507" s="45">
        <f t="shared" si="3526"/>
        <v>0.47291666666666671</v>
      </c>
      <c r="M507" s="45">
        <f t="shared" si="3526"/>
        <v>0.42777777777777776</v>
      </c>
      <c r="N507" s="45">
        <f t="shared" si="3526"/>
        <v>0.62361111111111112</v>
      </c>
      <c r="O507" s="45">
        <f t="shared" si="3526"/>
        <v>0.38958333333333334</v>
      </c>
      <c r="P507" s="45">
        <f t="shared" si="3526"/>
        <v>0.46805555555555561</v>
      </c>
      <c r="Q507" s="45">
        <f t="shared" si="3526"/>
        <v>0</v>
      </c>
      <c r="R507" s="45">
        <f t="shared" si="3526"/>
        <v>0.58333333333333348</v>
      </c>
      <c r="S507" s="45">
        <f t="shared" si="3526"/>
        <v>0.5673611111111112</v>
      </c>
      <c r="T507" s="45">
        <f t="shared" si="3526"/>
        <v>0.71875</v>
      </c>
      <c r="U507" s="45">
        <f t="shared" si="3526"/>
        <v>0.76527777777777772</v>
      </c>
      <c r="V507" s="45">
        <f>(V504-V503)+(V506-V505)</f>
        <v>0.60138888888888897</v>
      </c>
      <c r="W507" s="45">
        <f t="shared" ref="W507:AL507" si="3527">(W504-W503)+(W506-W505)</f>
        <v>0.37500000000000006</v>
      </c>
      <c r="X507" s="46">
        <f t="shared" si="3527"/>
        <v>0</v>
      </c>
      <c r="Y507" s="46">
        <f t="shared" si="3527"/>
        <v>0.43124999999999997</v>
      </c>
      <c r="Z507" s="46">
        <f t="shared" si="3527"/>
        <v>0.40624999999999994</v>
      </c>
      <c r="AA507" s="47">
        <f t="shared" si="3527"/>
        <v>0</v>
      </c>
      <c r="AB507" s="46">
        <f t="shared" si="3527"/>
        <v>0</v>
      </c>
      <c r="AC507" s="46">
        <f t="shared" si="3527"/>
        <v>0</v>
      </c>
      <c r="AD507" s="46">
        <f t="shared" si="3527"/>
        <v>0</v>
      </c>
      <c r="AE507" s="46">
        <f t="shared" si="3527"/>
        <v>0</v>
      </c>
      <c r="AF507" s="48">
        <f t="shared" si="3527"/>
        <v>0</v>
      </c>
      <c r="AG507" s="48">
        <f t="shared" si="3527"/>
        <v>0</v>
      </c>
      <c r="AH507" s="48">
        <f t="shared" si="3527"/>
        <v>0</v>
      </c>
      <c r="AI507" s="48">
        <f t="shared" si="3527"/>
        <v>0</v>
      </c>
      <c r="AJ507" s="48">
        <f t="shared" si="3527"/>
        <v>0</v>
      </c>
      <c r="AK507" s="48">
        <f t="shared" si="3527"/>
        <v>0</v>
      </c>
      <c r="AL507" s="48">
        <f t="shared" si="3527"/>
        <v>0</v>
      </c>
      <c r="AM507" s="30"/>
      <c r="AN507" s="30"/>
      <c r="AO507" s="30"/>
      <c r="AP507" s="30"/>
      <c r="AQ507" s="30"/>
      <c r="AR507" s="30"/>
      <c r="AS507" s="30"/>
      <c r="AT507" s="104"/>
      <c r="AU507" s="110"/>
      <c r="AV507" s="78"/>
    </row>
    <row r="508" spans="1:48" s="62" customFormat="1" x14ac:dyDescent="0.3">
      <c r="A508" s="18"/>
      <c r="B508" s="136"/>
      <c r="C508" s="73"/>
      <c r="D508" s="116"/>
      <c r="E508" s="134"/>
      <c r="F508" s="98"/>
      <c r="G508" s="44" t="s">
        <v>32</v>
      </c>
      <c r="H508" s="49">
        <f>H507*24</f>
        <v>18.383333333333333</v>
      </c>
      <c r="I508" s="49">
        <f t="shared" ref="I508:U508" si="3528">I507*24</f>
        <v>8.8333333333333321</v>
      </c>
      <c r="J508" s="49">
        <f t="shared" si="3528"/>
        <v>0</v>
      </c>
      <c r="K508" s="49">
        <f t="shared" si="3528"/>
        <v>10.899999999999997</v>
      </c>
      <c r="L508" s="49">
        <f t="shared" si="3528"/>
        <v>11.350000000000001</v>
      </c>
      <c r="M508" s="49">
        <f t="shared" si="3528"/>
        <v>10.266666666666666</v>
      </c>
      <c r="N508" s="49">
        <f t="shared" si="3528"/>
        <v>14.966666666666667</v>
      </c>
      <c r="O508" s="49">
        <f t="shared" si="3528"/>
        <v>9.35</v>
      </c>
      <c r="P508" s="49">
        <f t="shared" si="3528"/>
        <v>11.233333333333334</v>
      </c>
      <c r="Q508" s="49">
        <f t="shared" si="3528"/>
        <v>0</v>
      </c>
      <c r="R508" s="49">
        <f t="shared" si="3528"/>
        <v>14.000000000000004</v>
      </c>
      <c r="S508" s="49">
        <f t="shared" si="3528"/>
        <v>13.616666666666669</v>
      </c>
      <c r="T508" s="49">
        <f t="shared" si="3528"/>
        <v>17.25</v>
      </c>
      <c r="U508" s="49">
        <f t="shared" si="3528"/>
        <v>18.366666666666667</v>
      </c>
      <c r="V508" s="49">
        <f>V507*24</f>
        <v>14.433333333333335</v>
      </c>
      <c r="W508" s="49">
        <f t="shared" ref="W508:AL508" si="3529">W507*24</f>
        <v>9.0000000000000018</v>
      </c>
      <c r="X508" s="50">
        <f t="shared" si="3529"/>
        <v>0</v>
      </c>
      <c r="Y508" s="50">
        <f t="shared" si="3529"/>
        <v>10.35</v>
      </c>
      <c r="Z508" s="50">
        <f t="shared" si="3529"/>
        <v>9.7499999999999982</v>
      </c>
      <c r="AA508" s="51">
        <f t="shared" si="3529"/>
        <v>0</v>
      </c>
      <c r="AB508" s="50">
        <f t="shared" si="3529"/>
        <v>0</v>
      </c>
      <c r="AC508" s="50">
        <f t="shared" si="3529"/>
        <v>0</v>
      </c>
      <c r="AD508" s="50">
        <f t="shared" si="3529"/>
        <v>0</v>
      </c>
      <c r="AE508" s="50">
        <f t="shared" si="3529"/>
        <v>0</v>
      </c>
      <c r="AF508" s="52">
        <f t="shared" si="3529"/>
        <v>0</v>
      </c>
      <c r="AG508" s="52">
        <f t="shared" si="3529"/>
        <v>0</v>
      </c>
      <c r="AH508" s="52">
        <f t="shared" si="3529"/>
        <v>0</v>
      </c>
      <c r="AI508" s="52">
        <f t="shared" si="3529"/>
        <v>0</v>
      </c>
      <c r="AJ508" s="52">
        <f t="shared" si="3529"/>
        <v>0</v>
      </c>
      <c r="AK508" s="52">
        <f t="shared" si="3529"/>
        <v>0</v>
      </c>
      <c r="AL508" s="52">
        <f t="shared" si="3529"/>
        <v>0</v>
      </c>
      <c r="AM508" s="30"/>
      <c r="AN508" s="30"/>
      <c r="AO508" s="30"/>
      <c r="AP508" s="30"/>
      <c r="AQ508" s="30"/>
      <c r="AR508" s="30"/>
      <c r="AS508" s="30"/>
      <c r="AT508" s="104"/>
      <c r="AU508" s="110"/>
      <c r="AV508" s="78"/>
    </row>
    <row r="509" spans="1:48" s="62" customFormat="1" x14ac:dyDescent="0.3">
      <c r="A509" s="53"/>
      <c r="B509" s="137"/>
      <c r="C509" s="75"/>
      <c r="D509" s="119"/>
      <c r="E509" s="134"/>
      <c r="F509" s="98"/>
      <c r="G509" s="56" t="s">
        <v>33</v>
      </c>
      <c r="H509" s="45" t="str">
        <f>IF(H508&lt;=4,"Leave",IF(H508&lt;7,"1/2 Day","Full Day"))</f>
        <v>Full Day</v>
      </c>
      <c r="I509" s="45" t="str">
        <f t="shared" ref="I509:AL509" si="3530">IF(I508&lt;=4,"Leave",IF(I508&lt;7,"1/2 Day","Full Day"))</f>
        <v>Full Day</v>
      </c>
      <c r="J509" s="45" t="str">
        <f t="shared" si="3530"/>
        <v>Leave</v>
      </c>
      <c r="K509" s="45" t="str">
        <f t="shared" si="3530"/>
        <v>Full Day</v>
      </c>
      <c r="L509" s="45" t="str">
        <f t="shared" si="3530"/>
        <v>Full Day</v>
      </c>
      <c r="M509" s="45" t="str">
        <f t="shared" si="3530"/>
        <v>Full Day</v>
      </c>
      <c r="N509" s="45" t="str">
        <f t="shared" si="3530"/>
        <v>Full Day</v>
      </c>
      <c r="O509" s="45" t="str">
        <f t="shared" si="3530"/>
        <v>Full Day</v>
      </c>
      <c r="P509" s="45" t="str">
        <f t="shared" si="3530"/>
        <v>Full Day</v>
      </c>
      <c r="Q509" s="45" t="str">
        <f t="shared" si="3530"/>
        <v>Leave</v>
      </c>
      <c r="R509" s="45" t="str">
        <f t="shared" si="3530"/>
        <v>Full Day</v>
      </c>
      <c r="S509" s="45" t="str">
        <f t="shared" si="3530"/>
        <v>Full Day</v>
      </c>
      <c r="T509" s="45" t="str">
        <f t="shared" si="3530"/>
        <v>Full Day</v>
      </c>
      <c r="U509" s="45" t="str">
        <f t="shared" si="3530"/>
        <v>Full Day</v>
      </c>
      <c r="V509" s="45" t="str">
        <f t="shared" si="3530"/>
        <v>Full Day</v>
      </c>
      <c r="W509" s="45" t="str">
        <f t="shared" si="3530"/>
        <v>Full Day</v>
      </c>
      <c r="X509" s="45" t="str">
        <f t="shared" si="3530"/>
        <v>Leave</v>
      </c>
      <c r="Y509" s="45" t="str">
        <f t="shared" si="3530"/>
        <v>Full Day</v>
      </c>
      <c r="Z509" s="45" t="str">
        <f t="shared" si="3530"/>
        <v>Full Day</v>
      </c>
      <c r="AA509" s="45" t="str">
        <f t="shared" si="3530"/>
        <v>Leave</v>
      </c>
      <c r="AB509" s="45" t="str">
        <f t="shared" si="3530"/>
        <v>Leave</v>
      </c>
      <c r="AC509" s="45" t="str">
        <f t="shared" si="3530"/>
        <v>Leave</v>
      </c>
      <c r="AD509" s="45" t="str">
        <f t="shared" si="3530"/>
        <v>Leave</v>
      </c>
      <c r="AE509" s="45" t="str">
        <f t="shared" si="3530"/>
        <v>Leave</v>
      </c>
      <c r="AF509" s="45" t="str">
        <f t="shared" si="3530"/>
        <v>Leave</v>
      </c>
      <c r="AG509" s="45" t="str">
        <f t="shared" si="3530"/>
        <v>Leave</v>
      </c>
      <c r="AH509" s="45" t="str">
        <f t="shared" si="3530"/>
        <v>Leave</v>
      </c>
      <c r="AI509" s="45" t="str">
        <f t="shared" si="3530"/>
        <v>Leave</v>
      </c>
      <c r="AJ509" s="45" t="str">
        <f t="shared" si="3530"/>
        <v>Leave</v>
      </c>
      <c r="AK509" s="45" t="str">
        <f t="shared" si="3530"/>
        <v>Leave</v>
      </c>
      <c r="AL509" s="45" t="str">
        <f t="shared" si="3530"/>
        <v>Leave</v>
      </c>
      <c r="AM509" s="40">
        <f>COUNTIF(H509:AI509,"Full Day")</f>
        <v>16</v>
      </c>
      <c r="AN509" s="40">
        <f>COUNTIF(H509:AI509,"Off")</f>
        <v>0</v>
      </c>
      <c r="AO509" s="40">
        <f>COUNTIF(H509:AL509,"Leave")</f>
        <v>15</v>
      </c>
      <c r="AP509" s="40"/>
      <c r="AQ509" s="40"/>
      <c r="AR509" s="40"/>
      <c r="AS509" s="40">
        <f>SUM(AM509:AR509)</f>
        <v>31</v>
      </c>
      <c r="AT509" s="104"/>
      <c r="AU509" s="110"/>
      <c r="AV509" s="78"/>
    </row>
    <row r="510" spans="1:48" s="62" customFormat="1" x14ac:dyDescent="0.3">
      <c r="A510" s="18">
        <f>+A503+1</f>
        <v>60</v>
      </c>
      <c r="B510" s="132" t="s">
        <v>159</v>
      </c>
      <c r="C510" s="66"/>
      <c r="D510" s="133" t="s">
        <v>143</v>
      </c>
      <c r="E510" s="134" t="s">
        <v>153</v>
      </c>
      <c r="F510" s="122">
        <v>43672</v>
      </c>
      <c r="G510" s="92" t="s">
        <v>29</v>
      </c>
      <c r="H510" s="24">
        <v>0.25416666666666665</v>
      </c>
      <c r="I510" s="24">
        <v>0.25555555555555559</v>
      </c>
      <c r="J510" s="24">
        <v>0.25833333333333336</v>
      </c>
      <c r="K510" s="24">
        <v>0.26319444444444445</v>
      </c>
      <c r="L510" s="24">
        <v>0.25694444444444448</v>
      </c>
      <c r="M510" s="24">
        <v>0.26041666666666669</v>
      </c>
      <c r="N510" s="24">
        <v>0.25763888888888892</v>
      </c>
      <c r="O510" s="24">
        <v>0.25555555555555559</v>
      </c>
      <c r="P510" s="24">
        <v>0.26041666666666669</v>
      </c>
      <c r="Q510" s="24">
        <v>0.25138888888888888</v>
      </c>
      <c r="R510" s="24">
        <v>0.25</v>
      </c>
      <c r="S510" s="24">
        <v>0.25486111111111109</v>
      </c>
      <c r="T510" s="24">
        <v>0.25347222222222221</v>
      </c>
      <c r="U510" s="24">
        <v>0.26041666666666669</v>
      </c>
      <c r="V510" s="25">
        <v>0.26041666666666669</v>
      </c>
      <c r="W510" s="26">
        <v>0.25625000000000003</v>
      </c>
      <c r="X510" s="26">
        <v>0.25694444444444448</v>
      </c>
      <c r="Y510" s="26"/>
      <c r="Z510" s="25">
        <v>0.26041666666666669</v>
      </c>
      <c r="AA510" s="27"/>
      <c r="AB510" s="25"/>
      <c r="AC510" s="25"/>
      <c r="AD510" s="28"/>
      <c r="AE510" s="28"/>
      <c r="AF510" s="29"/>
      <c r="AG510" s="24"/>
      <c r="AH510" s="29"/>
      <c r="AI510" s="29"/>
      <c r="AJ510" s="29"/>
      <c r="AK510" s="24"/>
      <c r="AL510" s="29"/>
      <c r="AM510" s="30"/>
      <c r="AN510" s="30"/>
      <c r="AO510" s="30"/>
      <c r="AP510" s="30"/>
      <c r="AQ510" s="30"/>
      <c r="AR510" s="30"/>
      <c r="AS510" s="30"/>
      <c r="AT510" s="79"/>
      <c r="AU510" s="104"/>
      <c r="AV510" s="32"/>
    </row>
    <row r="511" spans="1:48" s="62" customFormat="1" x14ac:dyDescent="0.3">
      <c r="A511" s="18"/>
      <c r="B511" s="135"/>
      <c r="C511" s="66"/>
      <c r="D511" s="133"/>
      <c r="E511" s="134"/>
      <c r="F511" s="122"/>
      <c r="G511" s="92" t="s">
        <v>30</v>
      </c>
      <c r="H511" s="33">
        <v>0.99861111111111101</v>
      </c>
      <c r="I511" s="24">
        <v>0.62916666666666665</v>
      </c>
      <c r="J511" s="24">
        <v>0.6972222222222223</v>
      </c>
      <c r="K511" s="24">
        <v>0.65416666666666667</v>
      </c>
      <c r="L511" s="24">
        <v>0.82916666666666661</v>
      </c>
      <c r="M511" s="24">
        <v>0.84027777777777779</v>
      </c>
      <c r="N511" s="24">
        <v>0.54722222222222217</v>
      </c>
      <c r="O511" s="24">
        <v>0.64722222222222225</v>
      </c>
      <c r="P511" s="24">
        <v>0.70972222222222225</v>
      </c>
      <c r="Q511" s="24">
        <v>0.63194444444444442</v>
      </c>
      <c r="R511" s="24">
        <v>0.6743055555555556</v>
      </c>
      <c r="S511" s="24">
        <v>0.78680555555555554</v>
      </c>
      <c r="T511" s="24">
        <v>0.94513888888888886</v>
      </c>
      <c r="U511" s="24">
        <v>1.0215277777777778</v>
      </c>
      <c r="V511" s="25">
        <v>0.85833333333333339</v>
      </c>
      <c r="W511" s="26">
        <v>0.75</v>
      </c>
      <c r="X511" s="26">
        <v>0.67847222222222225</v>
      </c>
      <c r="Y511" s="26"/>
      <c r="Z511" s="25">
        <v>0.62986111111111109</v>
      </c>
      <c r="AA511" s="27"/>
      <c r="AB511" s="25"/>
      <c r="AC511" s="25"/>
      <c r="AD511" s="28"/>
      <c r="AE511" s="26"/>
      <c r="AF511" s="29"/>
      <c r="AG511" s="26"/>
      <c r="AH511" s="29"/>
      <c r="AI511" s="29"/>
      <c r="AJ511" s="26"/>
      <c r="AK511" s="26"/>
      <c r="AL511" s="29"/>
      <c r="AM511" s="30"/>
      <c r="AN511" s="30"/>
      <c r="AO511" s="30"/>
      <c r="AP511" s="30"/>
      <c r="AQ511" s="30"/>
      <c r="AR511" s="30"/>
      <c r="AS511" s="30"/>
      <c r="AT511" s="79"/>
      <c r="AU511" s="104"/>
      <c r="AV511" s="78"/>
    </row>
    <row r="512" spans="1:48" s="62" customFormat="1" x14ac:dyDescent="0.3">
      <c r="A512" s="18"/>
      <c r="B512" s="135"/>
      <c r="C512" s="66"/>
      <c r="D512" s="133"/>
      <c r="E512" s="134"/>
      <c r="F512" s="122"/>
      <c r="G512" s="92" t="s">
        <v>29</v>
      </c>
      <c r="H512" s="36"/>
      <c r="I512" s="24"/>
      <c r="J512" s="24"/>
      <c r="K512" s="24"/>
      <c r="L512" s="36"/>
      <c r="M512" s="36"/>
      <c r="N512" s="35">
        <v>0.64027777777777783</v>
      </c>
      <c r="O512" s="36"/>
      <c r="P512" s="36"/>
      <c r="Q512" s="36"/>
      <c r="R512" s="36"/>
      <c r="S512" s="36"/>
      <c r="T512" s="36"/>
      <c r="U512" s="36"/>
      <c r="V512" s="37"/>
      <c r="W512" s="38"/>
      <c r="X512" s="36"/>
      <c r="Y512" s="36"/>
      <c r="Z512" s="26"/>
      <c r="AA512" s="39"/>
      <c r="AB512" s="40"/>
      <c r="AC512" s="40"/>
      <c r="AD512" s="40"/>
      <c r="AE512" s="40"/>
      <c r="AF512" s="41"/>
      <c r="AG512" s="40"/>
      <c r="AH512" s="41"/>
      <c r="AI512" s="41"/>
      <c r="AJ512" s="41"/>
      <c r="AK512" s="40"/>
      <c r="AL512" s="41"/>
      <c r="AM512" s="30"/>
      <c r="AN512" s="30"/>
      <c r="AO512" s="30"/>
      <c r="AP512" s="30"/>
      <c r="AQ512" s="30"/>
      <c r="AR512" s="30"/>
      <c r="AS512" s="30"/>
      <c r="AT512" s="79"/>
      <c r="AU512" s="104"/>
      <c r="AV512" s="78"/>
    </row>
    <row r="513" spans="1:48" s="62" customFormat="1" x14ac:dyDescent="0.3">
      <c r="A513" s="18"/>
      <c r="B513" s="135"/>
      <c r="C513" s="66"/>
      <c r="D513" s="133"/>
      <c r="E513" s="134"/>
      <c r="F513" s="122"/>
      <c r="G513" s="92" t="s">
        <v>30</v>
      </c>
      <c r="H513" s="36"/>
      <c r="I513" s="24"/>
      <c r="J513" s="24"/>
      <c r="K513" s="36"/>
      <c r="L513" s="36"/>
      <c r="M513" s="36"/>
      <c r="N513" s="35">
        <v>0.96111111111111114</v>
      </c>
      <c r="O513" s="36"/>
      <c r="P513" s="36"/>
      <c r="Q513" s="36"/>
      <c r="R513" s="36"/>
      <c r="S513" s="36"/>
      <c r="T513" s="36"/>
      <c r="U513" s="36"/>
      <c r="V513" s="35"/>
      <c r="W513" s="36"/>
      <c r="X513" s="36"/>
      <c r="Y513" s="36"/>
      <c r="Z513" s="26"/>
      <c r="AA513" s="42"/>
      <c r="AB513" s="26"/>
      <c r="AC513" s="40"/>
      <c r="AD513" s="40"/>
      <c r="AE513" s="40"/>
      <c r="AF513" s="41"/>
      <c r="AG513" s="43"/>
      <c r="AH513" s="41"/>
      <c r="AI513" s="41"/>
      <c r="AJ513" s="41"/>
      <c r="AK513" s="43"/>
      <c r="AL513" s="41"/>
      <c r="AM513" s="30"/>
      <c r="AN513" s="30"/>
      <c r="AO513" s="30"/>
      <c r="AP513" s="30"/>
      <c r="AQ513" s="30"/>
      <c r="AR513" s="30"/>
      <c r="AS513" s="30"/>
      <c r="AT513" s="79"/>
      <c r="AU513" s="104"/>
      <c r="AV513" s="78"/>
    </row>
    <row r="514" spans="1:48" s="62" customFormat="1" x14ac:dyDescent="0.3">
      <c r="A514" s="18"/>
      <c r="B514" s="135"/>
      <c r="C514" s="66"/>
      <c r="D514" s="133"/>
      <c r="E514" s="134"/>
      <c r="F514" s="122"/>
      <c r="G514" s="44" t="s">
        <v>31</v>
      </c>
      <c r="H514" s="45">
        <f>(H511-H510)+(H513-H512)</f>
        <v>0.74444444444444435</v>
      </c>
      <c r="I514" s="45">
        <f t="shared" ref="I514:U514" si="3531">(I511-I510)+(I513-I512)</f>
        <v>0.37361111111111106</v>
      </c>
      <c r="J514" s="45">
        <f t="shared" si="3531"/>
        <v>0.43888888888888894</v>
      </c>
      <c r="K514" s="45">
        <f t="shared" si="3531"/>
        <v>0.39097222222222222</v>
      </c>
      <c r="L514" s="45">
        <f t="shared" si="3531"/>
        <v>0.57222222222222219</v>
      </c>
      <c r="M514" s="45">
        <f t="shared" si="3531"/>
        <v>0.57986111111111116</v>
      </c>
      <c r="N514" s="45">
        <f t="shared" si="3531"/>
        <v>0.61041666666666661</v>
      </c>
      <c r="O514" s="45">
        <f t="shared" si="3531"/>
        <v>0.39166666666666666</v>
      </c>
      <c r="P514" s="45">
        <f t="shared" si="3531"/>
        <v>0.44930555555555557</v>
      </c>
      <c r="Q514" s="45">
        <f t="shared" si="3531"/>
        <v>0.38055555555555554</v>
      </c>
      <c r="R514" s="45">
        <f t="shared" si="3531"/>
        <v>0.4243055555555556</v>
      </c>
      <c r="S514" s="45">
        <f t="shared" si="3531"/>
        <v>0.53194444444444444</v>
      </c>
      <c r="T514" s="45">
        <f t="shared" si="3531"/>
        <v>0.69166666666666665</v>
      </c>
      <c r="U514" s="45">
        <f t="shared" si="3531"/>
        <v>0.76111111111111107</v>
      </c>
      <c r="V514" s="45">
        <f>(V511-V510)+(V513-V512)</f>
        <v>0.59791666666666665</v>
      </c>
      <c r="W514" s="45">
        <f t="shared" ref="W514:AL514" si="3532">(W511-W510)+(W513-W512)</f>
        <v>0.49374999999999997</v>
      </c>
      <c r="X514" s="46">
        <f t="shared" si="3532"/>
        <v>0.42152777777777778</v>
      </c>
      <c r="Y514" s="46">
        <f t="shared" si="3532"/>
        <v>0</v>
      </c>
      <c r="Z514" s="46">
        <f t="shared" si="3532"/>
        <v>0.36944444444444441</v>
      </c>
      <c r="AA514" s="47">
        <f t="shared" si="3532"/>
        <v>0</v>
      </c>
      <c r="AB514" s="46">
        <f t="shared" si="3532"/>
        <v>0</v>
      </c>
      <c r="AC514" s="46">
        <f t="shared" si="3532"/>
        <v>0</v>
      </c>
      <c r="AD514" s="46">
        <f t="shared" si="3532"/>
        <v>0</v>
      </c>
      <c r="AE514" s="46">
        <f t="shared" si="3532"/>
        <v>0</v>
      </c>
      <c r="AF514" s="48">
        <f t="shared" si="3532"/>
        <v>0</v>
      </c>
      <c r="AG514" s="48">
        <f t="shared" si="3532"/>
        <v>0</v>
      </c>
      <c r="AH514" s="48">
        <f t="shared" si="3532"/>
        <v>0</v>
      </c>
      <c r="AI514" s="48">
        <f t="shared" si="3532"/>
        <v>0</v>
      </c>
      <c r="AJ514" s="48">
        <f t="shared" si="3532"/>
        <v>0</v>
      </c>
      <c r="AK514" s="48">
        <f t="shared" si="3532"/>
        <v>0</v>
      </c>
      <c r="AL514" s="48">
        <f t="shared" si="3532"/>
        <v>0</v>
      </c>
      <c r="AM514" s="30"/>
      <c r="AN514" s="30"/>
      <c r="AO514" s="30"/>
      <c r="AP514" s="30"/>
      <c r="AQ514" s="30"/>
      <c r="AR514" s="30"/>
      <c r="AS514" s="30"/>
      <c r="AT514" s="104"/>
      <c r="AU514" s="110"/>
      <c r="AV514" s="78"/>
    </row>
    <row r="515" spans="1:48" s="62" customFormat="1" x14ac:dyDescent="0.3">
      <c r="A515" s="18"/>
      <c r="B515" s="136"/>
      <c r="C515" s="73"/>
      <c r="D515" s="116"/>
      <c r="E515" s="134"/>
      <c r="F515" s="98"/>
      <c r="G515" s="44" t="s">
        <v>32</v>
      </c>
      <c r="H515" s="49">
        <f>H514*24</f>
        <v>17.866666666666664</v>
      </c>
      <c r="I515" s="49">
        <f t="shared" ref="I515:U515" si="3533">I514*24</f>
        <v>8.966666666666665</v>
      </c>
      <c r="J515" s="49">
        <f t="shared" si="3533"/>
        <v>10.533333333333335</v>
      </c>
      <c r="K515" s="49">
        <f t="shared" si="3533"/>
        <v>9.3833333333333329</v>
      </c>
      <c r="L515" s="49">
        <f t="shared" si="3533"/>
        <v>13.733333333333333</v>
      </c>
      <c r="M515" s="49">
        <f t="shared" si="3533"/>
        <v>13.916666666666668</v>
      </c>
      <c r="N515" s="49">
        <f t="shared" si="3533"/>
        <v>14.649999999999999</v>
      </c>
      <c r="O515" s="49">
        <f t="shared" si="3533"/>
        <v>9.4</v>
      </c>
      <c r="P515" s="49">
        <f t="shared" si="3533"/>
        <v>10.783333333333333</v>
      </c>
      <c r="Q515" s="49">
        <f t="shared" si="3533"/>
        <v>9.1333333333333329</v>
      </c>
      <c r="R515" s="49">
        <f t="shared" si="3533"/>
        <v>10.183333333333334</v>
      </c>
      <c r="S515" s="49">
        <f t="shared" si="3533"/>
        <v>12.766666666666666</v>
      </c>
      <c r="T515" s="49">
        <f t="shared" si="3533"/>
        <v>16.600000000000001</v>
      </c>
      <c r="U515" s="49">
        <f t="shared" si="3533"/>
        <v>18.266666666666666</v>
      </c>
      <c r="V515" s="49">
        <f>V514*24</f>
        <v>14.35</v>
      </c>
      <c r="W515" s="49">
        <f t="shared" ref="W515:AL515" si="3534">W514*24</f>
        <v>11.85</v>
      </c>
      <c r="X515" s="50">
        <f t="shared" si="3534"/>
        <v>10.116666666666667</v>
      </c>
      <c r="Y515" s="50">
        <f t="shared" si="3534"/>
        <v>0</v>
      </c>
      <c r="Z515" s="50">
        <f t="shared" si="3534"/>
        <v>8.8666666666666654</v>
      </c>
      <c r="AA515" s="51">
        <f t="shared" si="3534"/>
        <v>0</v>
      </c>
      <c r="AB515" s="50">
        <f t="shared" si="3534"/>
        <v>0</v>
      </c>
      <c r="AC515" s="50">
        <f t="shared" si="3534"/>
        <v>0</v>
      </c>
      <c r="AD515" s="50">
        <f t="shared" si="3534"/>
        <v>0</v>
      </c>
      <c r="AE515" s="50">
        <f t="shared" si="3534"/>
        <v>0</v>
      </c>
      <c r="AF515" s="52">
        <f t="shared" si="3534"/>
        <v>0</v>
      </c>
      <c r="AG515" s="52">
        <f t="shared" si="3534"/>
        <v>0</v>
      </c>
      <c r="AH515" s="52">
        <f t="shared" si="3534"/>
        <v>0</v>
      </c>
      <c r="AI515" s="52">
        <f t="shared" si="3534"/>
        <v>0</v>
      </c>
      <c r="AJ515" s="52">
        <f t="shared" si="3534"/>
        <v>0</v>
      </c>
      <c r="AK515" s="52">
        <f t="shared" si="3534"/>
        <v>0</v>
      </c>
      <c r="AL515" s="52">
        <f t="shared" si="3534"/>
        <v>0</v>
      </c>
      <c r="AM515" s="30"/>
      <c r="AN515" s="30"/>
      <c r="AO515" s="30"/>
      <c r="AP515" s="30"/>
      <c r="AQ515" s="30"/>
      <c r="AR515" s="30"/>
      <c r="AS515" s="30"/>
      <c r="AT515" s="104"/>
      <c r="AU515" s="110"/>
      <c r="AV515" s="78"/>
    </row>
    <row r="516" spans="1:48" s="62" customFormat="1" x14ac:dyDescent="0.3">
      <c r="A516" s="18"/>
      <c r="B516" s="138"/>
      <c r="C516" s="139"/>
      <c r="D516" s="140"/>
      <c r="E516" s="134"/>
      <c r="F516" s="98"/>
      <c r="G516" s="44" t="s">
        <v>33</v>
      </c>
      <c r="H516" s="45" t="str">
        <f>IF(H515&lt;=4,"Leave",IF(H515&lt;7,"1/2 Day","Full Day"))</f>
        <v>Full Day</v>
      </c>
      <c r="I516" s="45" t="str">
        <f t="shared" ref="I516:AL516" si="3535">IF(I515&lt;=4,"Leave",IF(I515&lt;7,"1/2 Day","Full Day"))</f>
        <v>Full Day</v>
      </c>
      <c r="J516" s="45" t="str">
        <f t="shared" si="3535"/>
        <v>Full Day</v>
      </c>
      <c r="K516" s="45" t="str">
        <f t="shared" si="3535"/>
        <v>Full Day</v>
      </c>
      <c r="L516" s="45" t="str">
        <f t="shared" si="3535"/>
        <v>Full Day</v>
      </c>
      <c r="M516" s="45" t="str">
        <f t="shared" si="3535"/>
        <v>Full Day</v>
      </c>
      <c r="N516" s="45" t="str">
        <f t="shared" si="3535"/>
        <v>Full Day</v>
      </c>
      <c r="O516" s="45" t="str">
        <f t="shared" si="3535"/>
        <v>Full Day</v>
      </c>
      <c r="P516" s="45" t="str">
        <f t="shared" si="3535"/>
        <v>Full Day</v>
      </c>
      <c r="Q516" s="45" t="str">
        <f t="shared" si="3535"/>
        <v>Full Day</v>
      </c>
      <c r="R516" s="45" t="str">
        <f t="shared" si="3535"/>
        <v>Full Day</v>
      </c>
      <c r="S516" s="45" t="str">
        <f t="shared" si="3535"/>
        <v>Full Day</v>
      </c>
      <c r="T516" s="45" t="str">
        <f t="shared" si="3535"/>
        <v>Full Day</v>
      </c>
      <c r="U516" s="45" t="str">
        <f t="shared" si="3535"/>
        <v>Full Day</v>
      </c>
      <c r="V516" s="45" t="str">
        <f t="shared" si="3535"/>
        <v>Full Day</v>
      </c>
      <c r="W516" s="45" t="str">
        <f t="shared" si="3535"/>
        <v>Full Day</v>
      </c>
      <c r="X516" s="45" t="str">
        <f t="shared" si="3535"/>
        <v>Full Day</v>
      </c>
      <c r="Y516" s="45" t="str">
        <f t="shared" si="3535"/>
        <v>Leave</v>
      </c>
      <c r="Z516" s="45" t="str">
        <f t="shared" si="3535"/>
        <v>Full Day</v>
      </c>
      <c r="AA516" s="45" t="str">
        <f t="shared" si="3535"/>
        <v>Leave</v>
      </c>
      <c r="AB516" s="45" t="str">
        <f t="shared" si="3535"/>
        <v>Leave</v>
      </c>
      <c r="AC516" s="45" t="str">
        <f t="shared" si="3535"/>
        <v>Leave</v>
      </c>
      <c r="AD516" s="45" t="str">
        <f t="shared" si="3535"/>
        <v>Leave</v>
      </c>
      <c r="AE516" s="45" t="str">
        <f t="shared" si="3535"/>
        <v>Leave</v>
      </c>
      <c r="AF516" s="45" t="str">
        <f t="shared" si="3535"/>
        <v>Leave</v>
      </c>
      <c r="AG516" s="45" t="str">
        <f t="shared" si="3535"/>
        <v>Leave</v>
      </c>
      <c r="AH516" s="45" t="str">
        <f t="shared" si="3535"/>
        <v>Leave</v>
      </c>
      <c r="AI516" s="45" t="str">
        <f t="shared" si="3535"/>
        <v>Leave</v>
      </c>
      <c r="AJ516" s="46" t="str">
        <f t="shared" si="3535"/>
        <v>Leave</v>
      </c>
      <c r="AK516" s="46" t="str">
        <f t="shared" si="3535"/>
        <v>Leave</v>
      </c>
      <c r="AL516" s="46" t="str">
        <f t="shared" si="3535"/>
        <v>Leave</v>
      </c>
      <c r="AM516" s="40">
        <f>COUNTIF(H516:AI516,"Full Day")</f>
        <v>18</v>
      </c>
      <c r="AN516" s="40">
        <f>COUNTIF(H516:AI516,"Off")</f>
        <v>0</v>
      </c>
      <c r="AO516" s="40">
        <f>COUNTIF(H516:AL516,"Leave")</f>
        <v>13</v>
      </c>
      <c r="AP516" s="30"/>
      <c r="AQ516" s="30"/>
      <c r="AR516" s="30"/>
      <c r="AS516" s="30">
        <f>SUM(AM516:AR516)</f>
        <v>31</v>
      </c>
      <c r="AT516" s="104"/>
      <c r="AU516" s="110"/>
      <c r="AV516" s="78"/>
    </row>
    <row r="517" spans="1:48" x14ac:dyDescent="0.3">
      <c r="A517" s="18">
        <f>+A510+1</f>
        <v>61</v>
      </c>
      <c r="B517" s="65" t="s">
        <v>160</v>
      </c>
      <c r="C517" s="66" t="s">
        <v>161</v>
      </c>
      <c r="D517" s="67" t="s">
        <v>143</v>
      </c>
      <c r="E517" s="71" t="s">
        <v>162</v>
      </c>
      <c r="F517" s="68">
        <v>42699</v>
      </c>
      <c r="G517" s="23" t="s">
        <v>29</v>
      </c>
      <c r="H517" s="24">
        <v>0.42708333333333331</v>
      </c>
      <c r="I517" s="24">
        <v>0.43333333333333335</v>
      </c>
      <c r="J517" s="24"/>
      <c r="K517" s="24"/>
      <c r="L517" s="24">
        <v>0.39652777777777781</v>
      </c>
      <c r="M517" s="24">
        <v>0.40972222222222227</v>
      </c>
      <c r="N517" s="24"/>
      <c r="O517" s="24">
        <v>0.4145833333333333</v>
      </c>
      <c r="P517" s="24">
        <v>0.4375</v>
      </c>
      <c r="Q517" s="24">
        <v>0.41666666666666669</v>
      </c>
      <c r="R517" s="24">
        <v>0.41875000000000001</v>
      </c>
      <c r="S517" s="24">
        <v>0.4152777777777778</v>
      </c>
      <c r="T517" s="24">
        <v>0.4284722222222222</v>
      </c>
      <c r="U517" s="24"/>
      <c r="V517" s="25"/>
      <c r="W517" s="26"/>
      <c r="X517" s="26">
        <v>0.41805555555555557</v>
      </c>
      <c r="Y517" s="26"/>
      <c r="Z517" s="25"/>
      <c r="AA517" s="27"/>
      <c r="AB517" s="25"/>
      <c r="AC517" s="25"/>
      <c r="AD517" s="28"/>
      <c r="AE517" s="28"/>
      <c r="AF517" s="29"/>
      <c r="AG517" s="24"/>
      <c r="AH517" s="29"/>
      <c r="AI517" s="29"/>
      <c r="AJ517" s="29"/>
      <c r="AK517" s="24"/>
      <c r="AL517" s="29"/>
      <c r="AM517" s="30"/>
      <c r="AN517" s="30"/>
      <c r="AO517" s="30"/>
      <c r="AP517" s="30"/>
      <c r="AQ517" s="30"/>
      <c r="AR517" s="30"/>
      <c r="AS517" s="30"/>
      <c r="AT517" s="79"/>
      <c r="AU517" s="79"/>
      <c r="AV517" s="32"/>
    </row>
    <row r="518" spans="1:48" x14ac:dyDescent="0.3">
      <c r="A518" s="18"/>
      <c r="B518" s="70"/>
      <c r="C518" s="66"/>
      <c r="D518" s="67"/>
      <c r="E518" s="71"/>
      <c r="F518" s="68"/>
      <c r="G518" s="23" t="s">
        <v>30</v>
      </c>
      <c r="H518" s="33">
        <v>0.82291666666666663</v>
      </c>
      <c r="I518" s="24">
        <v>0.81666666666666676</v>
      </c>
      <c r="J518" s="24"/>
      <c r="K518" s="24"/>
      <c r="L518" s="24">
        <v>0.82291666666666663</v>
      </c>
      <c r="M518" s="24">
        <v>0.85416666666666663</v>
      </c>
      <c r="N518" s="24"/>
      <c r="O518" s="24">
        <v>0.81944444444444453</v>
      </c>
      <c r="P518" s="24">
        <v>0.82638888888888884</v>
      </c>
      <c r="Q518" s="24">
        <v>0.82638888888888884</v>
      </c>
      <c r="R518" s="24">
        <v>0.7944444444444444</v>
      </c>
      <c r="S518" s="24">
        <v>0.83611111111111114</v>
      </c>
      <c r="T518" s="24">
        <v>0.83750000000000002</v>
      </c>
      <c r="U518" s="24"/>
      <c r="V518" s="25"/>
      <c r="W518" s="26"/>
      <c r="X518" s="26">
        <v>0.82638888888888884</v>
      </c>
      <c r="Y518" s="26"/>
      <c r="Z518" s="25"/>
      <c r="AA518" s="27"/>
      <c r="AB518" s="25"/>
      <c r="AC518" s="25"/>
      <c r="AD518" s="28"/>
      <c r="AE518" s="26"/>
      <c r="AF518" s="29"/>
      <c r="AG518" s="26"/>
      <c r="AH518" s="29"/>
      <c r="AI518" s="29"/>
      <c r="AJ518" s="26"/>
      <c r="AK518" s="26"/>
      <c r="AL518" s="29"/>
      <c r="AM518" s="30"/>
      <c r="AN518" s="30"/>
      <c r="AO518" s="30"/>
      <c r="AP518" s="30"/>
      <c r="AQ518" s="30"/>
      <c r="AR518" s="30"/>
      <c r="AS518" s="30"/>
      <c r="AT518" s="79"/>
      <c r="AU518" s="79"/>
      <c r="AV518" s="32"/>
    </row>
    <row r="519" spans="1:48" x14ac:dyDescent="0.3">
      <c r="A519" s="18"/>
      <c r="B519" s="70"/>
      <c r="C519" s="66"/>
      <c r="D519" s="67"/>
      <c r="E519" s="71"/>
      <c r="F519" s="68"/>
      <c r="G519" s="23" t="s">
        <v>29</v>
      </c>
      <c r="H519" s="36"/>
      <c r="I519" s="24"/>
      <c r="J519" s="24"/>
      <c r="K519" s="24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7"/>
      <c r="W519" s="38"/>
      <c r="X519" s="36"/>
      <c r="Y519" s="36"/>
      <c r="Z519" s="26"/>
      <c r="AA519" s="39"/>
      <c r="AB519" s="40"/>
      <c r="AC519" s="40"/>
      <c r="AD519" s="40"/>
      <c r="AE519" s="40"/>
      <c r="AF519" s="41"/>
      <c r="AG519" s="40"/>
      <c r="AH519" s="41"/>
      <c r="AI519" s="41"/>
      <c r="AJ519" s="41"/>
      <c r="AK519" s="40"/>
      <c r="AL519" s="41"/>
      <c r="AM519" s="30"/>
      <c r="AN519" s="30"/>
      <c r="AO519" s="30"/>
      <c r="AP519" s="30"/>
      <c r="AQ519" s="30"/>
      <c r="AR519" s="30"/>
      <c r="AS519" s="30"/>
      <c r="AT519" s="79"/>
      <c r="AU519" s="79"/>
      <c r="AV519" s="32"/>
    </row>
    <row r="520" spans="1:48" x14ac:dyDescent="0.3">
      <c r="A520" s="18"/>
      <c r="B520" s="70"/>
      <c r="C520" s="66"/>
      <c r="D520" s="67"/>
      <c r="E520" s="71"/>
      <c r="F520" s="68"/>
      <c r="G520" s="23" t="s">
        <v>30</v>
      </c>
      <c r="H520" s="36"/>
      <c r="I520" s="24"/>
      <c r="J520" s="24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5"/>
      <c r="W520" s="36"/>
      <c r="X520" s="36"/>
      <c r="Y520" s="36"/>
      <c r="Z520" s="26"/>
      <c r="AA520" s="42"/>
      <c r="AB520" s="26"/>
      <c r="AC520" s="40"/>
      <c r="AD520" s="40"/>
      <c r="AE520" s="40"/>
      <c r="AF520" s="41"/>
      <c r="AG520" s="43"/>
      <c r="AH520" s="41"/>
      <c r="AI520" s="41"/>
      <c r="AJ520" s="41"/>
      <c r="AK520" s="43"/>
      <c r="AL520" s="41"/>
      <c r="AM520" s="30"/>
      <c r="AN520" s="30"/>
      <c r="AO520" s="30"/>
      <c r="AP520" s="30"/>
      <c r="AQ520" s="30"/>
      <c r="AR520" s="30"/>
      <c r="AS520" s="30"/>
      <c r="AT520" s="79"/>
      <c r="AU520" s="79"/>
      <c r="AV520" s="32"/>
    </row>
    <row r="521" spans="1:48" x14ac:dyDescent="0.3">
      <c r="A521" s="18"/>
      <c r="B521" s="70"/>
      <c r="C521" s="66"/>
      <c r="D521" s="67"/>
      <c r="E521" s="71"/>
      <c r="F521" s="68"/>
      <c r="G521" s="44" t="s">
        <v>31</v>
      </c>
      <c r="H521" s="45">
        <f>(H518-H517)+(H520-H519)</f>
        <v>0.39583333333333331</v>
      </c>
      <c r="I521" s="45">
        <f>(I518-I517)+(I520-I519)</f>
        <v>0.38333333333333341</v>
      </c>
      <c r="J521" s="45">
        <f t="shared" ref="J521:U521" si="3536">(J518-J517)+(J520-J519)</f>
        <v>0</v>
      </c>
      <c r="K521" s="45">
        <f t="shared" si="3536"/>
        <v>0</v>
      </c>
      <c r="L521" s="45">
        <f t="shared" si="3536"/>
        <v>0.42638888888888882</v>
      </c>
      <c r="M521" s="45">
        <f t="shared" si="3536"/>
        <v>0.44444444444444436</v>
      </c>
      <c r="N521" s="45">
        <f t="shared" si="3536"/>
        <v>0</v>
      </c>
      <c r="O521" s="45">
        <f t="shared" si="3536"/>
        <v>0.40486111111111123</v>
      </c>
      <c r="P521" s="45">
        <f t="shared" si="3536"/>
        <v>0.38888888888888884</v>
      </c>
      <c r="Q521" s="45">
        <f t="shared" si="3536"/>
        <v>0.40972222222222215</v>
      </c>
      <c r="R521" s="45">
        <f t="shared" si="3536"/>
        <v>0.37569444444444439</v>
      </c>
      <c r="S521" s="45">
        <f t="shared" si="3536"/>
        <v>0.42083333333333334</v>
      </c>
      <c r="T521" s="45">
        <f t="shared" si="3536"/>
        <v>0.40902777777777782</v>
      </c>
      <c r="U521" s="45">
        <f t="shared" si="3536"/>
        <v>0</v>
      </c>
      <c r="V521" s="45">
        <f>(V518-V517)+(V520-V519)</f>
        <v>0</v>
      </c>
      <c r="W521" s="45">
        <f t="shared" ref="W521:AL521" si="3537">(W518-W517)+(W520-W519)</f>
        <v>0</v>
      </c>
      <c r="X521" s="46">
        <f t="shared" si="3537"/>
        <v>0.40833333333333327</v>
      </c>
      <c r="Y521" s="46">
        <f t="shared" si="3537"/>
        <v>0</v>
      </c>
      <c r="Z521" s="46">
        <f t="shared" si="3537"/>
        <v>0</v>
      </c>
      <c r="AA521" s="47">
        <f t="shared" si="3537"/>
        <v>0</v>
      </c>
      <c r="AB521" s="46">
        <f t="shared" si="3537"/>
        <v>0</v>
      </c>
      <c r="AC521" s="46">
        <f t="shared" si="3537"/>
        <v>0</v>
      </c>
      <c r="AD521" s="46">
        <f t="shared" si="3537"/>
        <v>0</v>
      </c>
      <c r="AE521" s="46">
        <f t="shared" si="3537"/>
        <v>0</v>
      </c>
      <c r="AF521" s="48">
        <f t="shared" si="3537"/>
        <v>0</v>
      </c>
      <c r="AG521" s="48">
        <f t="shared" si="3537"/>
        <v>0</v>
      </c>
      <c r="AH521" s="48">
        <f t="shared" si="3537"/>
        <v>0</v>
      </c>
      <c r="AI521" s="48">
        <f t="shared" si="3537"/>
        <v>0</v>
      </c>
      <c r="AJ521" s="48">
        <f t="shared" si="3537"/>
        <v>0</v>
      </c>
      <c r="AK521" s="48">
        <f t="shared" si="3537"/>
        <v>0</v>
      </c>
      <c r="AL521" s="48">
        <f t="shared" si="3537"/>
        <v>0</v>
      </c>
      <c r="AM521" s="30"/>
      <c r="AN521" s="30"/>
      <c r="AO521" s="30"/>
      <c r="AP521" s="30"/>
      <c r="AQ521" s="30"/>
      <c r="AR521" s="30"/>
      <c r="AS521" s="30"/>
      <c r="AT521" s="102"/>
      <c r="AU521" s="79"/>
      <c r="AV521" s="32"/>
    </row>
    <row r="522" spans="1:48" x14ac:dyDescent="0.3">
      <c r="A522" s="18"/>
      <c r="B522" s="21"/>
      <c r="C522" s="73"/>
      <c r="D522" s="21"/>
      <c r="E522" s="71"/>
      <c r="F522" s="68"/>
      <c r="G522" s="44" t="s">
        <v>32</v>
      </c>
      <c r="H522" s="49">
        <f>H521*24</f>
        <v>9.5</v>
      </c>
      <c r="I522" s="49">
        <f t="shared" ref="I522:U522" si="3538">I521*24</f>
        <v>9.2000000000000028</v>
      </c>
      <c r="J522" s="49">
        <f t="shared" si="3538"/>
        <v>0</v>
      </c>
      <c r="K522" s="49">
        <f t="shared" si="3538"/>
        <v>0</v>
      </c>
      <c r="L522" s="49">
        <f t="shared" si="3538"/>
        <v>10.233333333333331</v>
      </c>
      <c r="M522" s="49">
        <f t="shared" si="3538"/>
        <v>10.666666666666664</v>
      </c>
      <c r="N522" s="49">
        <f t="shared" si="3538"/>
        <v>0</v>
      </c>
      <c r="O522" s="49">
        <f t="shared" si="3538"/>
        <v>9.7166666666666686</v>
      </c>
      <c r="P522" s="49">
        <f t="shared" si="3538"/>
        <v>9.3333333333333321</v>
      </c>
      <c r="Q522" s="49">
        <f t="shared" si="3538"/>
        <v>9.8333333333333321</v>
      </c>
      <c r="R522" s="49">
        <f t="shared" si="3538"/>
        <v>9.0166666666666657</v>
      </c>
      <c r="S522" s="49">
        <f t="shared" si="3538"/>
        <v>10.1</v>
      </c>
      <c r="T522" s="49">
        <f t="shared" si="3538"/>
        <v>9.8166666666666682</v>
      </c>
      <c r="U522" s="49">
        <f t="shared" si="3538"/>
        <v>0</v>
      </c>
      <c r="V522" s="49">
        <f>V521*24</f>
        <v>0</v>
      </c>
      <c r="W522" s="49">
        <f t="shared" ref="W522:AL522" si="3539">W521*24</f>
        <v>0</v>
      </c>
      <c r="X522" s="50">
        <f t="shared" si="3539"/>
        <v>9.7999999999999989</v>
      </c>
      <c r="Y522" s="50">
        <f t="shared" si="3539"/>
        <v>0</v>
      </c>
      <c r="Z522" s="50">
        <f t="shared" si="3539"/>
        <v>0</v>
      </c>
      <c r="AA522" s="51">
        <f t="shared" si="3539"/>
        <v>0</v>
      </c>
      <c r="AB522" s="50">
        <f t="shared" si="3539"/>
        <v>0</v>
      </c>
      <c r="AC522" s="50">
        <f t="shared" si="3539"/>
        <v>0</v>
      </c>
      <c r="AD522" s="50">
        <f t="shared" si="3539"/>
        <v>0</v>
      </c>
      <c r="AE522" s="50">
        <f t="shared" si="3539"/>
        <v>0</v>
      </c>
      <c r="AF522" s="52">
        <f t="shared" si="3539"/>
        <v>0</v>
      </c>
      <c r="AG522" s="52">
        <f t="shared" si="3539"/>
        <v>0</v>
      </c>
      <c r="AH522" s="52">
        <f t="shared" si="3539"/>
        <v>0</v>
      </c>
      <c r="AI522" s="52">
        <f t="shared" si="3539"/>
        <v>0</v>
      </c>
      <c r="AJ522" s="52">
        <f t="shared" si="3539"/>
        <v>0</v>
      </c>
      <c r="AK522" s="52">
        <f t="shared" si="3539"/>
        <v>0</v>
      </c>
      <c r="AL522" s="52">
        <f t="shared" si="3539"/>
        <v>0</v>
      </c>
      <c r="AM522" s="30"/>
      <c r="AN522" s="30"/>
      <c r="AO522" s="30"/>
      <c r="AP522" s="30"/>
      <c r="AQ522" s="30"/>
      <c r="AR522" s="30"/>
      <c r="AS522" s="30"/>
      <c r="AT522" s="102"/>
      <c r="AU522" s="79"/>
      <c r="AV522" s="32"/>
    </row>
    <row r="523" spans="1:48" s="62" customFormat="1" x14ac:dyDescent="0.3">
      <c r="A523" s="53"/>
      <c r="B523" s="74"/>
      <c r="C523" s="75"/>
      <c r="D523" s="74"/>
      <c r="E523" s="76"/>
      <c r="F523" s="77"/>
      <c r="G523" s="56" t="s">
        <v>33</v>
      </c>
      <c r="H523" s="45" t="str">
        <f>IF(H522&lt;=4,"Leave",IF(H522&lt;7,"1/2 Day","Full Day"))</f>
        <v>Full Day</v>
      </c>
      <c r="I523" s="45" t="str">
        <f t="shared" ref="I523:AL523" si="3540">IF(I522&lt;=4,"Leave",IF(I522&lt;7,"1/2 Day","Full Day"))</f>
        <v>Full Day</v>
      </c>
      <c r="J523" s="45" t="str">
        <f t="shared" si="3540"/>
        <v>Leave</v>
      </c>
      <c r="K523" s="45" t="str">
        <f t="shared" si="3540"/>
        <v>Leave</v>
      </c>
      <c r="L523" s="45" t="str">
        <f t="shared" si="3540"/>
        <v>Full Day</v>
      </c>
      <c r="M523" s="45" t="str">
        <f t="shared" si="3540"/>
        <v>Full Day</v>
      </c>
      <c r="N523" s="45" t="str">
        <f t="shared" si="3540"/>
        <v>Leave</v>
      </c>
      <c r="O523" s="45" t="str">
        <f t="shared" si="3540"/>
        <v>Full Day</v>
      </c>
      <c r="P523" s="45" t="str">
        <f t="shared" si="3540"/>
        <v>Full Day</v>
      </c>
      <c r="Q523" s="45" t="str">
        <f t="shared" si="3540"/>
        <v>Full Day</v>
      </c>
      <c r="R523" s="45" t="str">
        <f t="shared" si="3540"/>
        <v>Full Day</v>
      </c>
      <c r="S523" s="45" t="str">
        <f t="shared" si="3540"/>
        <v>Full Day</v>
      </c>
      <c r="T523" s="45" t="str">
        <f t="shared" si="3540"/>
        <v>Full Day</v>
      </c>
      <c r="U523" s="45" t="str">
        <f t="shared" si="3540"/>
        <v>Leave</v>
      </c>
      <c r="V523" s="45" t="str">
        <f t="shared" si="3540"/>
        <v>Leave</v>
      </c>
      <c r="W523" s="45" t="str">
        <f t="shared" si="3540"/>
        <v>Leave</v>
      </c>
      <c r="X523" s="45" t="str">
        <f t="shared" si="3540"/>
        <v>Full Day</v>
      </c>
      <c r="Y523" s="45" t="str">
        <f t="shared" si="3540"/>
        <v>Leave</v>
      </c>
      <c r="Z523" s="45" t="str">
        <f t="shared" si="3540"/>
        <v>Leave</v>
      </c>
      <c r="AA523" s="45" t="str">
        <f t="shared" si="3540"/>
        <v>Leave</v>
      </c>
      <c r="AB523" s="45" t="str">
        <f t="shared" si="3540"/>
        <v>Leave</v>
      </c>
      <c r="AC523" s="45" t="str">
        <f t="shared" si="3540"/>
        <v>Leave</v>
      </c>
      <c r="AD523" s="45" t="str">
        <f t="shared" si="3540"/>
        <v>Leave</v>
      </c>
      <c r="AE523" s="45" t="str">
        <f t="shared" si="3540"/>
        <v>Leave</v>
      </c>
      <c r="AF523" s="45" t="str">
        <f t="shared" si="3540"/>
        <v>Leave</v>
      </c>
      <c r="AG523" s="45" t="str">
        <f t="shared" si="3540"/>
        <v>Leave</v>
      </c>
      <c r="AH523" s="45" t="str">
        <f t="shared" si="3540"/>
        <v>Leave</v>
      </c>
      <c r="AI523" s="45" t="str">
        <f t="shared" si="3540"/>
        <v>Leave</v>
      </c>
      <c r="AJ523" s="45" t="str">
        <f t="shared" si="3540"/>
        <v>Leave</v>
      </c>
      <c r="AK523" s="45" t="str">
        <f t="shared" si="3540"/>
        <v>Leave</v>
      </c>
      <c r="AL523" s="45" t="str">
        <f t="shared" si="3540"/>
        <v>Leave</v>
      </c>
      <c r="AM523" s="40">
        <f>COUNTIF(H523:AI523,"Full Day")</f>
        <v>11</v>
      </c>
      <c r="AN523" s="40">
        <f>COUNTIF(H523:AI523,"Off")</f>
        <v>0</v>
      </c>
      <c r="AO523" s="40">
        <f>COUNTIF(H523:AL523,"Leave")</f>
        <v>20</v>
      </c>
      <c r="AP523" s="40"/>
      <c r="AQ523" s="40"/>
      <c r="AR523" s="40"/>
      <c r="AS523" s="40">
        <f>SUM(AM523:AR523)</f>
        <v>31</v>
      </c>
      <c r="AT523" s="103"/>
      <c r="AU523" s="104"/>
      <c r="AV523" s="78"/>
    </row>
    <row r="524" spans="1:48" s="97" customFormat="1" x14ac:dyDescent="0.3">
      <c r="A524" s="18">
        <f>+A517+1</f>
        <v>62</v>
      </c>
      <c r="B524" s="19" t="s">
        <v>163</v>
      </c>
      <c r="C524" s="20"/>
      <c r="D524" s="21" t="s">
        <v>143</v>
      </c>
      <c r="E524" s="71" t="s">
        <v>164</v>
      </c>
      <c r="F524" s="22"/>
      <c r="G524" s="23" t="s">
        <v>29</v>
      </c>
      <c r="H524" s="24">
        <v>0.65069444444444446</v>
      </c>
      <c r="I524" s="24">
        <v>0.68611111111111101</v>
      </c>
      <c r="J524" s="24">
        <v>0.57361111111111118</v>
      </c>
      <c r="K524" s="24">
        <v>0.55833333333333335</v>
      </c>
      <c r="L524" s="24">
        <v>0.55972222222222223</v>
      </c>
      <c r="M524" s="24">
        <v>0.64027777777777783</v>
      </c>
      <c r="N524" s="24">
        <v>0.65416666666666667</v>
      </c>
      <c r="O524" s="24">
        <v>0.57916666666666672</v>
      </c>
      <c r="P524" s="24">
        <v>0.30416666666666664</v>
      </c>
      <c r="Q524" s="24"/>
      <c r="R524" s="24">
        <v>0.56597222222222221</v>
      </c>
      <c r="S524" s="24">
        <v>0.54722222222222217</v>
      </c>
      <c r="T524" s="24">
        <v>0.72499999999999998</v>
      </c>
      <c r="U524" s="24">
        <v>0.35069444444444442</v>
      </c>
      <c r="V524" s="25">
        <v>0.5854166666666667</v>
      </c>
      <c r="W524" s="26">
        <v>0.58958333333333335</v>
      </c>
      <c r="X524" s="26">
        <v>0.57430555555555551</v>
      </c>
      <c r="Y524" s="26">
        <v>0.39652777777777781</v>
      </c>
      <c r="Z524" s="25">
        <v>0.52500000000000002</v>
      </c>
      <c r="AA524" s="27"/>
      <c r="AB524" s="25"/>
      <c r="AC524" s="25"/>
      <c r="AD524" s="28"/>
      <c r="AE524" s="28"/>
      <c r="AF524" s="29"/>
      <c r="AG524" s="24"/>
      <c r="AH524" s="29"/>
      <c r="AI524" s="29"/>
      <c r="AJ524" s="29"/>
      <c r="AK524" s="24"/>
      <c r="AL524" s="29"/>
      <c r="AM524" s="30"/>
      <c r="AN524" s="30"/>
      <c r="AO524" s="30"/>
      <c r="AP524" s="30"/>
      <c r="AQ524" s="30"/>
      <c r="AR524" s="30"/>
      <c r="AS524" s="30"/>
      <c r="AT524" s="31"/>
      <c r="AU524" s="31"/>
      <c r="AV524" s="32"/>
    </row>
    <row r="525" spans="1:48" s="97" customFormat="1" x14ac:dyDescent="0.3">
      <c r="A525" s="18"/>
      <c r="B525" s="20"/>
      <c r="C525" s="20"/>
      <c r="D525" s="20"/>
      <c r="E525" s="22"/>
      <c r="F525" s="22"/>
      <c r="G525" s="23" t="s">
        <v>30</v>
      </c>
      <c r="H525" s="33">
        <v>1.3055555555555556</v>
      </c>
      <c r="I525" s="24">
        <v>0.97916666666666663</v>
      </c>
      <c r="J525" s="24">
        <v>1.0930555555555557</v>
      </c>
      <c r="K525" s="24">
        <v>1.0583333333333333</v>
      </c>
      <c r="L525" s="24">
        <v>0.72638888888888886</v>
      </c>
      <c r="M525" s="24">
        <v>1.2083333333333333</v>
      </c>
      <c r="N525" s="24">
        <v>1.1479166666666667</v>
      </c>
      <c r="O525" s="24">
        <v>1.1041666666666667</v>
      </c>
      <c r="P525" s="24">
        <v>0.64583333333333337</v>
      </c>
      <c r="Q525" s="24"/>
      <c r="R525" s="24">
        <v>1.05</v>
      </c>
      <c r="S525" s="24">
        <v>1.3020833333333333</v>
      </c>
      <c r="T525" s="24">
        <v>1.1875</v>
      </c>
      <c r="U525" s="24">
        <v>0.74861111111111101</v>
      </c>
      <c r="V525" s="25">
        <v>0.72916666666666663</v>
      </c>
      <c r="W525" s="26">
        <v>1.1256944444444443</v>
      </c>
      <c r="X525" s="26">
        <v>1.0729166666666667</v>
      </c>
      <c r="Y525" s="26">
        <v>1.1020833333333333</v>
      </c>
      <c r="Z525" s="25">
        <v>1.0625</v>
      </c>
      <c r="AA525" s="27"/>
      <c r="AB525" s="25"/>
      <c r="AC525" s="25"/>
      <c r="AD525" s="28"/>
      <c r="AE525" s="26"/>
      <c r="AF525" s="29"/>
      <c r="AG525" s="26"/>
      <c r="AH525" s="29"/>
      <c r="AI525" s="29"/>
      <c r="AJ525" s="26"/>
      <c r="AK525" s="26"/>
      <c r="AL525" s="29"/>
      <c r="AM525" s="30"/>
      <c r="AN525" s="30"/>
      <c r="AO525" s="30"/>
      <c r="AP525" s="30"/>
      <c r="AQ525" s="30"/>
      <c r="AR525" s="30"/>
      <c r="AS525" s="30"/>
      <c r="AT525" s="31"/>
      <c r="AU525" s="31"/>
      <c r="AV525" s="34"/>
    </row>
    <row r="526" spans="1:48" s="97" customFormat="1" x14ac:dyDescent="0.3">
      <c r="A526" s="18"/>
      <c r="B526" s="20"/>
      <c r="C526" s="20"/>
      <c r="D526" s="20"/>
      <c r="E526" s="22"/>
      <c r="F526" s="22"/>
      <c r="G526" s="23" t="s">
        <v>29</v>
      </c>
      <c r="H526" s="36"/>
      <c r="I526" s="24"/>
      <c r="J526" s="24"/>
      <c r="K526" s="24"/>
      <c r="L526" s="36"/>
      <c r="M526" s="36"/>
      <c r="N526" s="36"/>
      <c r="O526" s="36"/>
      <c r="P526" s="35">
        <v>0.8256944444444444</v>
      </c>
      <c r="Q526" s="36"/>
      <c r="R526" s="36"/>
      <c r="S526" s="36"/>
      <c r="T526" s="36"/>
      <c r="U526" s="36"/>
      <c r="V526" s="37"/>
      <c r="W526" s="38"/>
      <c r="X526" s="36"/>
      <c r="Y526" s="36"/>
      <c r="Z526" s="26"/>
      <c r="AA526" s="39"/>
      <c r="AB526" s="40"/>
      <c r="AC526" s="40"/>
      <c r="AD526" s="40"/>
      <c r="AE526" s="40"/>
      <c r="AF526" s="41"/>
      <c r="AG526" s="40"/>
      <c r="AH526" s="41"/>
      <c r="AI526" s="41"/>
      <c r="AJ526" s="41"/>
      <c r="AK526" s="40"/>
      <c r="AL526" s="41"/>
      <c r="AM526" s="30"/>
      <c r="AN526" s="30"/>
      <c r="AO526" s="30"/>
      <c r="AP526" s="30"/>
      <c r="AQ526" s="30"/>
      <c r="AR526" s="30"/>
      <c r="AS526" s="30"/>
      <c r="AT526" s="31"/>
      <c r="AU526" s="31"/>
      <c r="AV526" s="34"/>
    </row>
    <row r="527" spans="1:48" s="97" customFormat="1" x14ac:dyDescent="0.3">
      <c r="A527" s="18"/>
      <c r="B527" s="20"/>
      <c r="C527" s="20"/>
      <c r="D527" s="20"/>
      <c r="E527" s="22"/>
      <c r="F527" s="22"/>
      <c r="G527" s="23" t="s">
        <v>30</v>
      </c>
      <c r="H527" s="36"/>
      <c r="I527" s="24"/>
      <c r="J527" s="24"/>
      <c r="K527" s="36"/>
      <c r="L527" s="36"/>
      <c r="M527" s="36"/>
      <c r="N527" s="36"/>
      <c r="O527" s="36"/>
      <c r="P527" s="218">
        <v>1.0708333333333333</v>
      </c>
      <c r="Q527" s="36"/>
      <c r="R527" s="36"/>
      <c r="S527" s="36"/>
      <c r="T527" s="36"/>
      <c r="U527" s="36"/>
      <c r="V527" s="35"/>
      <c r="W527" s="36"/>
      <c r="X527" s="36"/>
      <c r="Y527" s="36"/>
      <c r="Z527" s="26"/>
      <c r="AA527" s="42"/>
      <c r="AB527" s="26"/>
      <c r="AC527" s="40"/>
      <c r="AD527" s="40"/>
      <c r="AE527" s="40"/>
      <c r="AF527" s="41"/>
      <c r="AG527" s="43"/>
      <c r="AH527" s="41"/>
      <c r="AI527" s="41"/>
      <c r="AJ527" s="41"/>
      <c r="AK527" s="43"/>
      <c r="AL527" s="41"/>
      <c r="AM527" s="30"/>
      <c r="AN527" s="30"/>
      <c r="AO527" s="30"/>
      <c r="AP527" s="30"/>
      <c r="AQ527" s="30"/>
      <c r="AR527" s="30"/>
      <c r="AS527" s="30"/>
      <c r="AT527" s="31"/>
      <c r="AU527" s="31"/>
      <c r="AV527" s="34"/>
    </row>
    <row r="528" spans="1:48" s="97" customFormat="1" x14ac:dyDescent="0.3">
      <c r="A528" s="18"/>
      <c r="B528" s="20"/>
      <c r="C528" s="20"/>
      <c r="D528" s="20"/>
      <c r="E528" s="22"/>
      <c r="F528" s="22"/>
      <c r="G528" s="44" t="s">
        <v>31</v>
      </c>
      <c r="H528" s="45">
        <f>(H525-H524)+(H527-H526)</f>
        <v>0.65486111111111112</v>
      </c>
      <c r="I528" s="45">
        <f t="shared" ref="I528:U528" si="3541">(I525-I524)+(I527-I526)</f>
        <v>0.29305555555555562</v>
      </c>
      <c r="J528" s="45">
        <f t="shared" si="3541"/>
        <v>0.51944444444444449</v>
      </c>
      <c r="K528" s="45">
        <f t="shared" si="3541"/>
        <v>0.5</v>
      </c>
      <c r="L528" s="45">
        <f t="shared" si="3541"/>
        <v>0.16666666666666663</v>
      </c>
      <c r="M528" s="45">
        <f t="shared" si="3541"/>
        <v>0.56805555555555542</v>
      </c>
      <c r="N528" s="45">
        <f t="shared" si="3541"/>
        <v>0.49375000000000002</v>
      </c>
      <c r="O528" s="45">
        <f t="shared" si="3541"/>
        <v>0.52500000000000002</v>
      </c>
      <c r="P528" s="45">
        <f t="shared" si="3541"/>
        <v>0.58680555555555558</v>
      </c>
      <c r="Q528" s="45">
        <f t="shared" si="3541"/>
        <v>0</v>
      </c>
      <c r="R528" s="45">
        <f t="shared" si="3541"/>
        <v>0.48402777777777783</v>
      </c>
      <c r="S528" s="45">
        <f t="shared" si="3541"/>
        <v>0.75486111111111109</v>
      </c>
      <c r="T528" s="45">
        <f t="shared" si="3541"/>
        <v>0.46250000000000002</v>
      </c>
      <c r="U528" s="45">
        <f t="shared" si="3541"/>
        <v>0.39791666666666659</v>
      </c>
      <c r="V528" s="45">
        <f>(V525-V524)+(V527-V526)</f>
        <v>0.14374999999999993</v>
      </c>
      <c r="W528" s="45">
        <f t="shared" ref="W528:AL528" si="3542">(W525-W524)+(W527-W526)</f>
        <v>0.53611111111111098</v>
      </c>
      <c r="X528" s="46">
        <f t="shared" si="3542"/>
        <v>0.49861111111111123</v>
      </c>
      <c r="Y528" s="46">
        <f t="shared" si="3542"/>
        <v>0.70555555555555549</v>
      </c>
      <c r="Z528" s="46">
        <f t="shared" si="3542"/>
        <v>0.53749999999999998</v>
      </c>
      <c r="AA528" s="47">
        <f t="shared" si="3542"/>
        <v>0</v>
      </c>
      <c r="AB528" s="46">
        <f t="shared" si="3542"/>
        <v>0</v>
      </c>
      <c r="AC528" s="46">
        <f t="shared" si="3542"/>
        <v>0</v>
      </c>
      <c r="AD528" s="46">
        <f t="shared" si="3542"/>
        <v>0</v>
      </c>
      <c r="AE528" s="46">
        <f t="shared" si="3542"/>
        <v>0</v>
      </c>
      <c r="AF528" s="48">
        <f t="shared" si="3542"/>
        <v>0</v>
      </c>
      <c r="AG528" s="48">
        <f t="shared" si="3542"/>
        <v>0</v>
      </c>
      <c r="AH528" s="48">
        <f t="shared" si="3542"/>
        <v>0</v>
      </c>
      <c r="AI528" s="48">
        <f t="shared" si="3542"/>
        <v>0</v>
      </c>
      <c r="AJ528" s="48">
        <f t="shared" si="3542"/>
        <v>0</v>
      </c>
      <c r="AK528" s="48">
        <f t="shared" si="3542"/>
        <v>0</v>
      </c>
      <c r="AL528" s="48">
        <f t="shared" si="3542"/>
        <v>0</v>
      </c>
      <c r="AM528" s="30"/>
      <c r="AN528" s="30"/>
      <c r="AO528" s="30"/>
      <c r="AP528" s="30"/>
      <c r="AQ528" s="30"/>
      <c r="AR528" s="30"/>
      <c r="AS528" s="30"/>
      <c r="AT528" s="31"/>
      <c r="AU528" s="31"/>
      <c r="AV528" s="34"/>
    </row>
    <row r="529" spans="1:48" s="97" customFormat="1" x14ac:dyDescent="0.3">
      <c r="A529" s="18"/>
      <c r="B529" s="20"/>
      <c r="C529" s="20"/>
      <c r="D529" s="20"/>
      <c r="E529" s="22"/>
      <c r="F529" s="22"/>
      <c r="G529" s="44" t="s">
        <v>32</v>
      </c>
      <c r="H529" s="49">
        <f>H528*24</f>
        <v>15.716666666666667</v>
      </c>
      <c r="I529" s="49">
        <f t="shared" ref="I529:U529" si="3543">I528*24</f>
        <v>7.033333333333335</v>
      </c>
      <c r="J529" s="49">
        <f t="shared" si="3543"/>
        <v>12.466666666666669</v>
      </c>
      <c r="K529" s="49">
        <f t="shared" si="3543"/>
        <v>12</v>
      </c>
      <c r="L529" s="49">
        <f t="shared" si="3543"/>
        <v>3.9999999999999991</v>
      </c>
      <c r="M529" s="49">
        <f t="shared" si="3543"/>
        <v>13.633333333333329</v>
      </c>
      <c r="N529" s="49">
        <f t="shared" si="3543"/>
        <v>11.850000000000001</v>
      </c>
      <c r="O529" s="49">
        <f t="shared" si="3543"/>
        <v>12.600000000000001</v>
      </c>
      <c r="P529" s="49">
        <f t="shared" si="3543"/>
        <v>14.083333333333334</v>
      </c>
      <c r="Q529" s="49">
        <f t="shared" si="3543"/>
        <v>0</v>
      </c>
      <c r="R529" s="49">
        <f t="shared" si="3543"/>
        <v>11.616666666666667</v>
      </c>
      <c r="S529" s="49">
        <f t="shared" si="3543"/>
        <v>18.116666666666667</v>
      </c>
      <c r="T529" s="49">
        <f t="shared" si="3543"/>
        <v>11.100000000000001</v>
      </c>
      <c r="U529" s="49">
        <f t="shared" si="3543"/>
        <v>9.5499999999999972</v>
      </c>
      <c r="V529" s="49">
        <f>V528*24</f>
        <v>3.4499999999999984</v>
      </c>
      <c r="W529" s="49">
        <f t="shared" ref="W529:AL529" si="3544">W528*24</f>
        <v>12.866666666666664</v>
      </c>
      <c r="X529" s="50">
        <f t="shared" si="3544"/>
        <v>11.966666666666669</v>
      </c>
      <c r="Y529" s="50">
        <f t="shared" si="3544"/>
        <v>16.93333333333333</v>
      </c>
      <c r="Z529" s="50">
        <f t="shared" si="3544"/>
        <v>12.899999999999999</v>
      </c>
      <c r="AA529" s="51">
        <f t="shared" si="3544"/>
        <v>0</v>
      </c>
      <c r="AB529" s="50">
        <f t="shared" si="3544"/>
        <v>0</v>
      </c>
      <c r="AC529" s="50">
        <f t="shared" si="3544"/>
        <v>0</v>
      </c>
      <c r="AD529" s="50">
        <f t="shared" si="3544"/>
        <v>0</v>
      </c>
      <c r="AE529" s="50">
        <f t="shared" si="3544"/>
        <v>0</v>
      </c>
      <c r="AF529" s="52">
        <f t="shared" si="3544"/>
        <v>0</v>
      </c>
      <c r="AG529" s="52">
        <f t="shared" si="3544"/>
        <v>0</v>
      </c>
      <c r="AH529" s="52">
        <f t="shared" si="3544"/>
        <v>0</v>
      </c>
      <c r="AI529" s="52">
        <f t="shared" si="3544"/>
        <v>0</v>
      </c>
      <c r="AJ529" s="52">
        <f t="shared" si="3544"/>
        <v>0</v>
      </c>
      <c r="AK529" s="52">
        <f t="shared" si="3544"/>
        <v>0</v>
      </c>
      <c r="AL529" s="52">
        <f t="shared" si="3544"/>
        <v>0</v>
      </c>
      <c r="AM529" s="30"/>
      <c r="AN529" s="30"/>
      <c r="AO529" s="30"/>
      <c r="AP529" s="30"/>
      <c r="AQ529" s="30"/>
      <c r="AR529" s="30"/>
      <c r="AS529" s="30"/>
      <c r="AT529" s="31"/>
      <c r="AU529" s="31"/>
      <c r="AV529" s="34"/>
    </row>
    <row r="530" spans="1:48" s="99" customFormat="1" x14ac:dyDescent="0.3">
      <c r="A530" s="53"/>
      <c r="B530" s="54"/>
      <c r="C530" s="54"/>
      <c r="D530" s="54"/>
      <c r="E530" s="55"/>
      <c r="F530" s="55"/>
      <c r="G530" s="56" t="s">
        <v>33</v>
      </c>
      <c r="H530" s="45" t="str">
        <f>IF(H529&lt;=4,"Leave",IF(H529&lt;7,"1/2 Day","Full Day"))</f>
        <v>Full Day</v>
      </c>
      <c r="I530" s="45" t="str">
        <f t="shared" ref="I530:AL530" si="3545">IF(I529&lt;=4,"Leave",IF(I529&lt;7,"1/2 Day","Full Day"))</f>
        <v>Full Day</v>
      </c>
      <c r="J530" s="45" t="str">
        <f t="shared" si="3545"/>
        <v>Full Day</v>
      </c>
      <c r="K530" s="45" t="str">
        <f t="shared" si="3545"/>
        <v>Full Day</v>
      </c>
      <c r="L530" s="219" t="str">
        <f t="shared" si="3545"/>
        <v>Leave</v>
      </c>
      <c r="M530" s="45" t="str">
        <f t="shared" si="3545"/>
        <v>Full Day</v>
      </c>
      <c r="N530" s="45" t="str">
        <f t="shared" si="3545"/>
        <v>Full Day</v>
      </c>
      <c r="O530" s="45" t="str">
        <f t="shared" si="3545"/>
        <v>Full Day</v>
      </c>
      <c r="P530" s="45" t="str">
        <f t="shared" si="3545"/>
        <v>Full Day</v>
      </c>
      <c r="Q530" s="45" t="str">
        <f t="shared" si="3545"/>
        <v>Leave</v>
      </c>
      <c r="R530" s="45" t="str">
        <f t="shared" si="3545"/>
        <v>Full Day</v>
      </c>
      <c r="S530" s="45" t="str">
        <f t="shared" si="3545"/>
        <v>Full Day</v>
      </c>
      <c r="T530" s="45" t="str">
        <f t="shared" si="3545"/>
        <v>Full Day</v>
      </c>
      <c r="U530" s="45" t="str">
        <f t="shared" si="3545"/>
        <v>Full Day</v>
      </c>
      <c r="V530" s="45" t="str">
        <f t="shared" si="3545"/>
        <v>Leave</v>
      </c>
      <c r="W530" s="45" t="str">
        <f t="shared" si="3545"/>
        <v>Full Day</v>
      </c>
      <c r="X530" s="45" t="str">
        <f t="shared" si="3545"/>
        <v>Full Day</v>
      </c>
      <c r="Y530" s="45" t="str">
        <f t="shared" si="3545"/>
        <v>Full Day</v>
      </c>
      <c r="Z530" s="45" t="str">
        <f t="shared" si="3545"/>
        <v>Full Day</v>
      </c>
      <c r="AA530" s="45" t="str">
        <f t="shared" si="3545"/>
        <v>Leave</v>
      </c>
      <c r="AB530" s="45" t="str">
        <f t="shared" si="3545"/>
        <v>Leave</v>
      </c>
      <c r="AC530" s="45" t="str">
        <f t="shared" si="3545"/>
        <v>Leave</v>
      </c>
      <c r="AD530" s="45" t="str">
        <f t="shared" si="3545"/>
        <v>Leave</v>
      </c>
      <c r="AE530" s="45" t="str">
        <f t="shared" si="3545"/>
        <v>Leave</v>
      </c>
      <c r="AF530" s="45" t="str">
        <f t="shared" si="3545"/>
        <v>Leave</v>
      </c>
      <c r="AG530" s="45" t="str">
        <f t="shared" si="3545"/>
        <v>Leave</v>
      </c>
      <c r="AH530" s="45" t="str">
        <f t="shared" si="3545"/>
        <v>Leave</v>
      </c>
      <c r="AI530" s="45" t="str">
        <f t="shared" si="3545"/>
        <v>Leave</v>
      </c>
      <c r="AJ530" s="45" t="str">
        <f t="shared" si="3545"/>
        <v>Leave</v>
      </c>
      <c r="AK530" s="45" t="str">
        <f t="shared" si="3545"/>
        <v>Leave</v>
      </c>
      <c r="AL530" s="45" t="str">
        <f t="shared" si="3545"/>
        <v>Leave</v>
      </c>
      <c r="AM530" s="40">
        <f>COUNTIF(H530:AI530,"Full Day")</f>
        <v>16</v>
      </c>
      <c r="AN530" s="40">
        <f>COUNTIF(H530:AI530,"Off")</f>
        <v>0</v>
      </c>
      <c r="AO530" s="40">
        <f>COUNTIF(H530:AL530,"Leave")</f>
        <v>15</v>
      </c>
      <c r="AP530" s="40">
        <v>0</v>
      </c>
      <c r="AQ530" s="40">
        <v>0</v>
      </c>
      <c r="AR530" s="40">
        <v>0</v>
      </c>
      <c r="AS530" s="40">
        <f>SUM(AM530:AR530)</f>
        <v>31</v>
      </c>
      <c r="AT530" s="57"/>
      <c r="AU530" s="57"/>
      <c r="AV530" s="58"/>
    </row>
    <row r="531" spans="1:48" x14ac:dyDescent="0.3">
      <c r="A531" s="18">
        <f>+A524+1</f>
        <v>63</v>
      </c>
      <c r="B531" s="19" t="s">
        <v>165</v>
      </c>
      <c r="C531" s="20"/>
      <c r="D531" s="141" t="s">
        <v>143</v>
      </c>
      <c r="E531" s="22" t="s">
        <v>166</v>
      </c>
      <c r="F531" s="22"/>
      <c r="G531" s="23" t="s">
        <v>29</v>
      </c>
      <c r="H531" s="24">
        <v>0.38680555555555557</v>
      </c>
      <c r="I531" s="24">
        <v>0.5131944444444444</v>
      </c>
      <c r="J531" s="24">
        <v>0.51736111111111105</v>
      </c>
      <c r="K531" s="24"/>
      <c r="L531" s="24">
        <v>0.49513888888888885</v>
      </c>
      <c r="M531" s="24">
        <v>0.5</v>
      </c>
      <c r="N531" s="24">
        <v>0.48819444444444443</v>
      </c>
      <c r="O531" s="24">
        <v>0.49861111111111112</v>
      </c>
      <c r="P531" s="24">
        <v>0.26805555555555555</v>
      </c>
      <c r="Q531" s="24">
        <v>0.49791666666666662</v>
      </c>
      <c r="R531" s="24"/>
      <c r="S531" s="24">
        <v>0.49861111111111112</v>
      </c>
      <c r="T531" s="24">
        <v>0.53611111111111109</v>
      </c>
      <c r="U531" s="24">
        <v>0.38819444444444445</v>
      </c>
      <c r="V531" s="25">
        <v>0.4597222222222222</v>
      </c>
      <c r="W531" s="26">
        <v>0.56180555555555556</v>
      </c>
      <c r="X531" s="26"/>
      <c r="Y531" s="26">
        <v>0.49513888888888885</v>
      </c>
      <c r="Z531" s="25">
        <v>0.53263888888888888</v>
      </c>
      <c r="AA531" s="27"/>
      <c r="AB531" s="25"/>
      <c r="AC531" s="25"/>
      <c r="AD531" s="28"/>
      <c r="AE531" s="28"/>
      <c r="AF531" s="29"/>
      <c r="AG531" s="24"/>
      <c r="AH531" s="29"/>
      <c r="AI531" s="29"/>
      <c r="AJ531" s="29"/>
      <c r="AK531" s="24"/>
      <c r="AL531" s="29"/>
      <c r="AM531" s="30"/>
      <c r="AN531" s="30"/>
      <c r="AO531" s="30"/>
      <c r="AP531" s="30"/>
      <c r="AQ531" s="30"/>
      <c r="AR531" s="30"/>
      <c r="AS531" s="30"/>
      <c r="AT531" s="31"/>
      <c r="AU531" s="31"/>
      <c r="AV531" s="32"/>
    </row>
    <row r="532" spans="1:48" x14ac:dyDescent="0.3">
      <c r="A532" s="18"/>
      <c r="B532" s="20"/>
      <c r="C532" s="20"/>
      <c r="D532" s="20"/>
      <c r="E532" s="22"/>
      <c r="F532" s="22"/>
      <c r="G532" s="23" t="s">
        <v>30</v>
      </c>
      <c r="H532" s="33">
        <v>1.1097222222222223</v>
      </c>
      <c r="I532" s="24">
        <v>1.0055555555555555</v>
      </c>
      <c r="J532" s="24">
        <v>1.0208333333333333</v>
      </c>
      <c r="K532" s="24"/>
      <c r="L532" s="24">
        <v>1.0555555555555556</v>
      </c>
      <c r="M532" s="24">
        <v>1.0194444444444444</v>
      </c>
      <c r="N532" s="24">
        <v>1.0215277777777778</v>
      </c>
      <c r="O532" s="24">
        <v>1.0208333333333333</v>
      </c>
      <c r="P532" s="24">
        <v>0.70972222222222225</v>
      </c>
      <c r="Q532" s="24">
        <v>0.99513888888888891</v>
      </c>
      <c r="R532" s="24"/>
      <c r="S532" s="24">
        <v>1.0895833333333333</v>
      </c>
      <c r="T532" s="24">
        <v>1.0909722222222222</v>
      </c>
      <c r="U532" s="24">
        <v>1.1083333333333334</v>
      </c>
      <c r="V532" s="25">
        <v>1.1500000000000001</v>
      </c>
      <c r="W532" s="26">
        <v>1.0229166666666667</v>
      </c>
      <c r="X532" s="26"/>
      <c r="Y532" s="26">
        <v>1.0229166666666667</v>
      </c>
      <c r="Z532" s="25">
        <v>1.0194444444444444</v>
      </c>
      <c r="AA532" s="27"/>
      <c r="AB532" s="25"/>
      <c r="AC532" s="25"/>
      <c r="AD532" s="28"/>
      <c r="AE532" s="26"/>
      <c r="AF532" s="29"/>
      <c r="AG532" s="26"/>
      <c r="AH532" s="29"/>
      <c r="AI532" s="29"/>
      <c r="AJ532" s="26"/>
      <c r="AK532" s="26"/>
      <c r="AL532" s="29"/>
      <c r="AM532" s="30"/>
      <c r="AN532" s="30"/>
      <c r="AO532" s="30"/>
      <c r="AP532" s="30"/>
      <c r="AQ532" s="30"/>
      <c r="AR532" s="30"/>
      <c r="AS532" s="30"/>
      <c r="AT532" s="31"/>
      <c r="AU532" s="31"/>
      <c r="AV532" s="34"/>
    </row>
    <row r="533" spans="1:48" x14ac:dyDescent="0.3">
      <c r="A533" s="18"/>
      <c r="B533" s="20"/>
      <c r="C533" s="20"/>
      <c r="D533" s="20"/>
      <c r="E533" s="22"/>
      <c r="F533" s="22"/>
      <c r="G533" s="23" t="s">
        <v>29</v>
      </c>
      <c r="H533" s="36"/>
      <c r="I533" s="24"/>
      <c r="J533" s="24"/>
      <c r="K533" s="24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7"/>
      <c r="W533" s="38"/>
      <c r="X533" s="36"/>
      <c r="Y533" s="36"/>
      <c r="Z533" s="26"/>
      <c r="AA533" s="39"/>
      <c r="AB533" s="40"/>
      <c r="AC533" s="40"/>
      <c r="AD533" s="40"/>
      <c r="AE533" s="40"/>
      <c r="AF533" s="41"/>
      <c r="AG533" s="40"/>
      <c r="AH533" s="41"/>
      <c r="AI533" s="41"/>
      <c r="AJ533" s="41"/>
      <c r="AK533" s="40"/>
      <c r="AL533" s="41"/>
      <c r="AM533" s="30"/>
      <c r="AN533" s="30"/>
      <c r="AO533" s="30"/>
      <c r="AP533" s="30"/>
      <c r="AQ533" s="30"/>
      <c r="AR533" s="30"/>
      <c r="AS533" s="30"/>
      <c r="AT533" s="31"/>
      <c r="AU533" s="31"/>
      <c r="AV533" s="34"/>
    </row>
    <row r="534" spans="1:48" x14ac:dyDescent="0.3">
      <c r="A534" s="18"/>
      <c r="B534" s="20"/>
      <c r="C534" s="20"/>
      <c r="D534" s="20"/>
      <c r="E534" s="22"/>
      <c r="F534" s="22"/>
      <c r="G534" s="23" t="s">
        <v>30</v>
      </c>
      <c r="H534" s="36"/>
      <c r="I534" s="24"/>
      <c r="J534" s="24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5"/>
      <c r="W534" s="36"/>
      <c r="X534" s="36"/>
      <c r="Y534" s="36"/>
      <c r="Z534" s="26"/>
      <c r="AA534" s="42"/>
      <c r="AB534" s="26"/>
      <c r="AC534" s="40"/>
      <c r="AD534" s="40"/>
      <c r="AE534" s="40"/>
      <c r="AF534" s="41"/>
      <c r="AG534" s="43"/>
      <c r="AH534" s="41"/>
      <c r="AI534" s="41"/>
      <c r="AJ534" s="41"/>
      <c r="AK534" s="43"/>
      <c r="AL534" s="41"/>
      <c r="AM534" s="30"/>
      <c r="AN534" s="30"/>
      <c r="AO534" s="30"/>
      <c r="AP534" s="30"/>
      <c r="AQ534" s="30"/>
      <c r="AR534" s="30"/>
      <c r="AS534" s="30"/>
      <c r="AT534" s="31"/>
      <c r="AU534" s="31"/>
      <c r="AV534" s="34"/>
    </row>
    <row r="535" spans="1:48" x14ac:dyDescent="0.3">
      <c r="A535" s="18"/>
      <c r="B535" s="20"/>
      <c r="C535" s="20"/>
      <c r="D535" s="20"/>
      <c r="E535" s="22"/>
      <c r="F535" s="22"/>
      <c r="G535" s="44" t="s">
        <v>31</v>
      </c>
      <c r="H535" s="45">
        <f>(H532-H531)+(H534-H533)</f>
        <v>0.72291666666666665</v>
      </c>
      <c r="I535" s="45">
        <f t="shared" ref="I535:U535" si="3546">(I532-I531)+(I534-I533)</f>
        <v>0.49236111111111114</v>
      </c>
      <c r="J535" s="45">
        <f t="shared" si="3546"/>
        <v>0.50347222222222221</v>
      </c>
      <c r="K535" s="45">
        <f t="shared" si="3546"/>
        <v>0</v>
      </c>
      <c r="L535" s="45">
        <f t="shared" si="3546"/>
        <v>0.56041666666666679</v>
      </c>
      <c r="M535" s="45">
        <f t="shared" si="3546"/>
        <v>0.51944444444444438</v>
      </c>
      <c r="N535" s="45">
        <f t="shared" si="3546"/>
        <v>0.53333333333333344</v>
      </c>
      <c r="O535" s="45">
        <f t="shared" si="3546"/>
        <v>0.52222222222222214</v>
      </c>
      <c r="P535" s="45">
        <f t="shared" si="3546"/>
        <v>0.44166666666666671</v>
      </c>
      <c r="Q535" s="45">
        <f t="shared" si="3546"/>
        <v>0.49722222222222229</v>
      </c>
      <c r="R535" s="45">
        <f t="shared" si="3546"/>
        <v>0</v>
      </c>
      <c r="S535" s="45">
        <f t="shared" si="3546"/>
        <v>0.59097222222222223</v>
      </c>
      <c r="T535" s="45">
        <f t="shared" si="3546"/>
        <v>0.55486111111111114</v>
      </c>
      <c r="U535" s="45">
        <f t="shared" si="3546"/>
        <v>0.72013888888888888</v>
      </c>
      <c r="V535" s="45">
        <f>(V532-V531)+(V534-V533)</f>
        <v>0.69027777777777799</v>
      </c>
      <c r="W535" s="45">
        <f t="shared" ref="W535:AL535" si="3547">(W532-W531)+(W534-W533)</f>
        <v>0.46111111111111114</v>
      </c>
      <c r="X535" s="46">
        <f t="shared" si="3547"/>
        <v>0</v>
      </c>
      <c r="Y535" s="46">
        <f t="shared" si="3547"/>
        <v>0.5277777777777779</v>
      </c>
      <c r="Z535" s="46">
        <f t="shared" si="3547"/>
        <v>0.48680555555555549</v>
      </c>
      <c r="AA535" s="47">
        <f t="shared" si="3547"/>
        <v>0</v>
      </c>
      <c r="AB535" s="46">
        <f t="shared" si="3547"/>
        <v>0</v>
      </c>
      <c r="AC535" s="46">
        <f t="shared" si="3547"/>
        <v>0</v>
      </c>
      <c r="AD535" s="46">
        <f t="shared" si="3547"/>
        <v>0</v>
      </c>
      <c r="AE535" s="46">
        <f t="shared" si="3547"/>
        <v>0</v>
      </c>
      <c r="AF535" s="48">
        <f t="shared" si="3547"/>
        <v>0</v>
      </c>
      <c r="AG535" s="48">
        <f t="shared" si="3547"/>
        <v>0</v>
      </c>
      <c r="AH535" s="48">
        <f t="shared" si="3547"/>
        <v>0</v>
      </c>
      <c r="AI535" s="48">
        <f t="shared" si="3547"/>
        <v>0</v>
      </c>
      <c r="AJ535" s="48">
        <f t="shared" si="3547"/>
        <v>0</v>
      </c>
      <c r="AK535" s="48">
        <f t="shared" si="3547"/>
        <v>0</v>
      </c>
      <c r="AL535" s="48">
        <f t="shared" si="3547"/>
        <v>0</v>
      </c>
      <c r="AM535" s="30"/>
      <c r="AN535" s="30"/>
      <c r="AO535" s="30"/>
      <c r="AP535" s="30"/>
      <c r="AQ535" s="30"/>
      <c r="AR535" s="30"/>
      <c r="AS535" s="30"/>
      <c r="AT535" s="31"/>
      <c r="AU535" s="31"/>
      <c r="AV535" s="34"/>
    </row>
    <row r="536" spans="1:48" x14ac:dyDescent="0.3">
      <c r="A536" s="18"/>
      <c r="B536" s="20"/>
      <c r="C536" s="20"/>
      <c r="D536" s="20"/>
      <c r="E536" s="22"/>
      <c r="F536" s="22"/>
      <c r="G536" s="44" t="s">
        <v>32</v>
      </c>
      <c r="H536" s="49">
        <f>H535*24</f>
        <v>17.350000000000001</v>
      </c>
      <c r="I536" s="49">
        <f t="shared" ref="I536:U536" si="3548">I535*24</f>
        <v>11.816666666666666</v>
      </c>
      <c r="J536" s="49">
        <f t="shared" si="3548"/>
        <v>12.083333333333332</v>
      </c>
      <c r="K536" s="49">
        <f t="shared" si="3548"/>
        <v>0</v>
      </c>
      <c r="L536" s="49">
        <f t="shared" si="3548"/>
        <v>13.450000000000003</v>
      </c>
      <c r="M536" s="49">
        <f t="shared" si="3548"/>
        <v>12.466666666666665</v>
      </c>
      <c r="N536" s="49">
        <f t="shared" si="3548"/>
        <v>12.800000000000002</v>
      </c>
      <c r="O536" s="49">
        <f t="shared" si="3548"/>
        <v>12.533333333333331</v>
      </c>
      <c r="P536" s="49">
        <f t="shared" si="3548"/>
        <v>10.600000000000001</v>
      </c>
      <c r="Q536" s="49">
        <f t="shared" si="3548"/>
        <v>11.933333333333335</v>
      </c>
      <c r="R536" s="49">
        <f t="shared" si="3548"/>
        <v>0</v>
      </c>
      <c r="S536" s="49">
        <f t="shared" si="3548"/>
        <v>14.183333333333334</v>
      </c>
      <c r="T536" s="49">
        <f t="shared" si="3548"/>
        <v>13.316666666666666</v>
      </c>
      <c r="U536" s="49">
        <f t="shared" si="3548"/>
        <v>17.283333333333331</v>
      </c>
      <c r="V536" s="49">
        <f>V535*24</f>
        <v>16.56666666666667</v>
      </c>
      <c r="W536" s="49">
        <f t="shared" ref="W536:AL536" si="3549">W535*24</f>
        <v>11.066666666666666</v>
      </c>
      <c r="X536" s="50">
        <f t="shared" si="3549"/>
        <v>0</v>
      </c>
      <c r="Y536" s="50">
        <f t="shared" si="3549"/>
        <v>12.66666666666667</v>
      </c>
      <c r="Z536" s="50">
        <f t="shared" si="3549"/>
        <v>11.683333333333332</v>
      </c>
      <c r="AA536" s="51">
        <f t="shared" si="3549"/>
        <v>0</v>
      </c>
      <c r="AB536" s="50">
        <f t="shared" si="3549"/>
        <v>0</v>
      </c>
      <c r="AC536" s="50">
        <f t="shared" si="3549"/>
        <v>0</v>
      </c>
      <c r="AD536" s="50">
        <f t="shared" si="3549"/>
        <v>0</v>
      </c>
      <c r="AE536" s="50">
        <f t="shared" si="3549"/>
        <v>0</v>
      </c>
      <c r="AF536" s="52">
        <f t="shared" si="3549"/>
        <v>0</v>
      </c>
      <c r="AG536" s="52">
        <f t="shared" si="3549"/>
        <v>0</v>
      </c>
      <c r="AH536" s="52">
        <f t="shared" si="3549"/>
        <v>0</v>
      </c>
      <c r="AI536" s="52">
        <f t="shared" si="3549"/>
        <v>0</v>
      </c>
      <c r="AJ536" s="52">
        <f t="shared" si="3549"/>
        <v>0</v>
      </c>
      <c r="AK536" s="52">
        <f t="shared" si="3549"/>
        <v>0</v>
      </c>
      <c r="AL536" s="52">
        <f t="shared" si="3549"/>
        <v>0</v>
      </c>
      <c r="AM536" s="30"/>
      <c r="AN536" s="30"/>
      <c r="AO536" s="30"/>
      <c r="AP536" s="30"/>
      <c r="AQ536" s="30"/>
      <c r="AR536" s="30"/>
      <c r="AS536" s="30"/>
      <c r="AT536" s="31"/>
      <c r="AU536" s="31"/>
      <c r="AV536" s="34"/>
    </row>
    <row r="537" spans="1:48" s="62" customFormat="1" x14ac:dyDescent="0.3">
      <c r="A537" s="53"/>
      <c r="B537" s="54"/>
      <c r="C537" s="54"/>
      <c r="D537" s="54"/>
      <c r="E537" s="55"/>
      <c r="F537" s="55"/>
      <c r="G537" s="56" t="s">
        <v>33</v>
      </c>
      <c r="H537" s="45" t="str">
        <f>IF(H536&lt;=4,"Leave",IF(H536&lt;7,"1/2 Day","Full Day"))</f>
        <v>Full Day</v>
      </c>
      <c r="I537" s="45" t="str">
        <f t="shared" ref="I537:AL537" si="3550">IF(I536&lt;=4,"Leave",IF(I536&lt;7,"1/2 Day","Full Day"))</f>
        <v>Full Day</v>
      </c>
      <c r="J537" s="45" t="str">
        <f t="shared" si="3550"/>
        <v>Full Day</v>
      </c>
      <c r="K537" s="45" t="str">
        <f t="shared" si="3550"/>
        <v>Leave</v>
      </c>
      <c r="L537" s="45" t="str">
        <f t="shared" si="3550"/>
        <v>Full Day</v>
      </c>
      <c r="M537" s="45" t="str">
        <f t="shared" si="3550"/>
        <v>Full Day</v>
      </c>
      <c r="N537" s="45" t="str">
        <f t="shared" si="3550"/>
        <v>Full Day</v>
      </c>
      <c r="O537" s="45" t="str">
        <f t="shared" si="3550"/>
        <v>Full Day</v>
      </c>
      <c r="P537" s="45" t="str">
        <f t="shared" si="3550"/>
        <v>Full Day</v>
      </c>
      <c r="Q537" s="45" t="str">
        <f t="shared" si="3550"/>
        <v>Full Day</v>
      </c>
      <c r="R537" s="45" t="str">
        <f t="shared" si="3550"/>
        <v>Leave</v>
      </c>
      <c r="S537" s="45" t="str">
        <f t="shared" si="3550"/>
        <v>Full Day</v>
      </c>
      <c r="T537" s="45" t="str">
        <f t="shared" si="3550"/>
        <v>Full Day</v>
      </c>
      <c r="U537" s="45" t="str">
        <f t="shared" si="3550"/>
        <v>Full Day</v>
      </c>
      <c r="V537" s="45" t="str">
        <f t="shared" si="3550"/>
        <v>Full Day</v>
      </c>
      <c r="W537" s="45" t="str">
        <f t="shared" si="3550"/>
        <v>Full Day</v>
      </c>
      <c r="X537" s="45" t="str">
        <f t="shared" si="3550"/>
        <v>Leave</v>
      </c>
      <c r="Y537" s="45" t="str">
        <f t="shared" si="3550"/>
        <v>Full Day</v>
      </c>
      <c r="Z537" s="45" t="str">
        <f t="shared" si="3550"/>
        <v>Full Day</v>
      </c>
      <c r="AA537" s="45" t="str">
        <f t="shared" si="3550"/>
        <v>Leave</v>
      </c>
      <c r="AB537" s="45" t="str">
        <f t="shared" si="3550"/>
        <v>Leave</v>
      </c>
      <c r="AC537" s="45" t="str">
        <f t="shared" si="3550"/>
        <v>Leave</v>
      </c>
      <c r="AD537" s="45" t="str">
        <f t="shared" si="3550"/>
        <v>Leave</v>
      </c>
      <c r="AE537" s="45" t="str">
        <f t="shared" si="3550"/>
        <v>Leave</v>
      </c>
      <c r="AF537" s="45" t="str">
        <f t="shared" si="3550"/>
        <v>Leave</v>
      </c>
      <c r="AG537" s="45" t="str">
        <f t="shared" si="3550"/>
        <v>Leave</v>
      </c>
      <c r="AH537" s="45" t="str">
        <f t="shared" si="3550"/>
        <v>Leave</v>
      </c>
      <c r="AI537" s="45" t="str">
        <f t="shared" si="3550"/>
        <v>Leave</v>
      </c>
      <c r="AJ537" s="45" t="str">
        <f t="shared" si="3550"/>
        <v>Leave</v>
      </c>
      <c r="AK537" s="45" t="str">
        <f t="shared" si="3550"/>
        <v>Leave</v>
      </c>
      <c r="AL537" s="45" t="str">
        <f t="shared" si="3550"/>
        <v>Leave</v>
      </c>
      <c r="AM537" s="40">
        <f>COUNTIF(H537:AI537,"Full Day")</f>
        <v>16</v>
      </c>
      <c r="AN537" s="40">
        <f>COUNTIF(H537:AI537,"Off")</f>
        <v>0</v>
      </c>
      <c r="AO537" s="40">
        <f>COUNTIF(H537:AL537,"Leave")</f>
        <v>15</v>
      </c>
      <c r="AP537" s="40">
        <v>0</v>
      </c>
      <c r="AQ537" s="40">
        <v>0</v>
      </c>
      <c r="AR537" s="40">
        <v>0</v>
      </c>
      <c r="AS537" s="40">
        <f>SUM(AM537:AR537)</f>
        <v>31</v>
      </c>
      <c r="AT537" s="57"/>
      <c r="AU537" s="57"/>
      <c r="AV537" s="58"/>
    </row>
    <row r="538" spans="1:48" x14ac:dyDescent="0.3">
      <c r="A538" s="18">
        <f>+A531+1</f>
        <v>64</v>
      </c>
      <c r="B538" s="19" t="s">
        <v>167</v>
      </c>
      <c r="C538" s="20"/>
      <c r="D538" s="21" t="s">
        <v>143</v>
      </c>
      <c r="E538" s="22" t="s">
        <v>158</v>
      </c>
      <c r="F538" s="22"/>
      <c r="G538" s="23" t="s">
        <v>29</v>
      </c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5"/>
      <c r="W538" s="26"/>
      <c r="X538" s="26"/>
      <c r="Y538" s="26"/>
      <c r="Z538" s="25"/>
      <c r="AA538" s="27"/>
      <c r="AB538" s="25"/>
      <c r="AC538" s="25"/>
      <c r="AD538" s="28"/>
      <c r="AE538" s="28"/>
      <c r="AF538" s="29"/>
      <c r="AG538" s="24"/>
      <c r="AH538" s="29"/>
      <c r="AI538" s="29"/>
      <c r="AJ538" s="29"/>
      <c r="AK538" s="24"/>
      <c r="AL538" s="29"/>
      <c r="AM538" s="30"/>
      <c r="AN538" s="30"/>
      <c r="AO538" s="30"/>
      <c r="AP538" s="30"/>
      <c r="AQ538" s="30"/>
      <c r="AR538" s="30"/>
      <c r="AS538" s="30"/>
      <c r="AT538" s="31"/>
      <c r="AU538" s="31"/>
      <c r="AV538" s="32"/>
    </row>
    <row r="539" spans="1:48" x14ac:dyDescent="0.3">
      <c r="A539" s="18"/>
      <c r="B539" s="20"/>
      <c r="C539" s="20"/>
      <c r="D539" s="20"/>
      <c r="E539" s="22"/>
      <c r="F539" s="22"/>
      <c r="G539" s="23" t="s">
        <v>30</v>
      </c>
      <c r="H539" s="33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5"/>
      <c r="W539" s="26"/>
      <c r="X539" s="26"/>
      <c r="Y539" s="26"/>
      <c r="Z539" s="25"/>
      <c r="AA539" s="27"/>
      <c r="AB539" s="25"/>
      <c r="AC539" s="25"/>
      <c r="AD539" s="28"/>
      <c r="AE539" s="26"/>
      <c r="AF539" s="29"/>
      <c r="AG539" s="26"/>
      <c r="AH539" s="29"/>
      <c r="AI539" s="29"/>
      <c r="AJ539" s="26"/>
      <c r="AK539" s="26"/>
      <c r="AL539" s="29"/>
      <c r="AM539" s="30"/>
      <c r="AN539" s="30"/>
      <c r="AO539" s="30"/>
      <c r="AP539" s="30"/>
      <c r="AQ539" s="30"/>
      <c r="AR539" s="30"/>
      <c r="AS539" s="30"/>
      <c r="AT539" s="31"/>
      <c r="AU539" s="31"/>
      <c r="AV539" s="34"/>
    </row>
    <row r="540" spans="1:48" x14ac:dyDescent="0.3">
      <c r="A540" s="18"/>
      <c r="B540" s="20"/>
      <c r="C540" s="20"/>
      <c r="D540" s="20"/>
      <c r="E540" s="22"/>
      <c r="F540" s="22"/>
      <c r="G540" s="23" t="s">
        <v>29</v>
      </c>
      <c r="H540" s="36"/>
      <c r="I540" s="24"/>
      <c r="J540" s="24"/>
      <c r="K540" s="24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7"/>
      <c r="W540" s="38"/>
      <c r="X540" s="36"/>
      <c r="Y540" s="36"/>
      <c r="Z540" s="26"/>
      <c r="AA540" s="39"/>
      <c r="AB540" s="40"/>
      <c r="AC540" s="40"/>
      <c r="AD540" s="40"/>
      <c r="AE540" s="40"/>
      <c r="AF540" s="41"/>
      <c r="AG540" s="40"/>
      <c r="AH540" s="41"/>
      <c r="AI540" s="41"/>
      <c r="AJ540" s="41"/>
      <c r="AK540" s="40"/>
      <c r="AL540" s="41"/>
      <c r="AM540" s="30"/>
      <c r="AN540" s="30"/>
      <c r="AO540" s="30"/>
      <c r="AP540" s="30"/>
      <c r="AQ540" s="30"/>
      <c r="AR540" s="30"/>
      <c r="AS540" s="30"/>
      <c r="AT540" s="31"/>
      <c r="AU540" s="31"/>
      <c r="AV540" s="34"/>
    </row>
    <row r="541" spans="1:48" x14ac:dyDescent="0.3">
      <c r="A541" s="18"/>
      <c r="B541" s="20"/>
      <c r="C541" s="20"/>
      <c r="D541" s="20"/>
      <c r="E541" s="22"/>
      <c r="F541" s="22"/>
      <c r="G541" s="23" t="s">
        <v>30</v>
      </c>
      <c r="H541" s="36"/>
      <c r="I541" s="24"/>
      <c r="J541" s="24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5"/>
      <c r="W541" s="36"/>
      <c r="X541" s="36"/>
      <c r="Y541" s="36"/>
      <c r="Z541" s="26"/>
      <c r="AA541" s="42"/>
      <c r="AB541" s="26"/>
      <c r="AC541" s="40"/>
      <c r="AD541" s="40"/>
      <c r="AE541" s="40"/>
      <c r="AF541" s="41"/>
      <c r="AG541" s="43"/>
      <c r="AH541" s="41"/>
      <c r="AI541" s="41"/>
      <c r="AJ541" s="41"/>
      <c r="AK541" s="43"/>
      <c r="AL541" s="41"/>
      <c r="AM541" s="30"/>
      <c r="AN541" s="30"/>
      <c r="AO541" s="30"/>
      <c r="AP541" s="30"/>
      <c r="AQ541" s="30"/>
      <c r="AR541" s="30"/>
      <c r="AS541" s="30"/>
      <c r="AT541" s="31"/>
      <c r="AU541" s="31"/>
      <c r="AV541" s="34"/>
    </row>
    <row r="542" spans="1:48" x14ac:dyDescent="0.3">
      <c r="A542" s="18"/>
      <c r="B542" s="20"/>
      <c r="C542" s="20"/>
      <c r="D542" s="20"/>
      <c r="E542" s="22"/>
      <c r="F542" s="22"/>
      <c r="G542" s="44" t="s">
        <v>31</v>
      </c>
      <c r="H542" s="45">
        <f>(H539-H538)+(H541-H540)</f>
        <v>0</v>
      </c>
      <c r="I542" s="45">
        <f t="shared" ref="I542:U542" si="3551">(I539-I538)+(I541-I540)</f>
        <v>0</v>
      </c>
      <c r="J542" s="45">
        <f t="shared" si="3551"/>
        <v>0</v>
      </c>
      <c r="K542" s="45">
        <f t="shared" si="3551"/>
        <v>0</v>
      </c>
      <c r="L542" s="45">
        <f t="shared" si="3551"/>
        <v>0</v>
      </c>
      <c r="M542" s="45">
        <f t="shared" si="3551"/>
        <v>0</v>
      </c>
      <c r="N542" s="45">
        <f t="shared" si="3551"/>
        <v>0</v>
      </c>
      <c r="O542" s="45">
        <f t="shared" si="3551"/>
        <v>0</v>
      </c>
      <c r="P542" s="45">
        <f t="shared" si="3551"/>
        <v>0</v>
      </c>
      <c r="Q542" s="45">
        <f t="shared" si="3551"/>
        <v>0</v>
      </c>
      <c r="R542" s="45">
        <f t="shared" si="3551"/>
        <v>0</v>
      </c>
      <c r="S542" s="45">
        <f t="shared" si="3551"/>
        <v>0</v>
      </c>
      <c r="T542" s="45">
        <f t="shared" si="3551"/>
        <v>0</v>
      </c>
      <c r="U542" s="45">
        <f t="shared" si="3551"/>
        <v>0</v>
      </c>
      <c r="V542" s="45">
        <f>(V539-V538)+(V541-V540)</f>
        <v>0</v>
      </c>
      <c r="W542" s="45">
        <f t="shared" ref="W542:AL542" si="3552">(W539-W538)+(W541-W540)</f>
        <v>0</v>
      </c>
      <c r="X542" s="46">
        <f t="shared" si="3552"/>
        <v>0</v>
      </c>
      <c r="Y542" s="46">
        <f t="shared" si="3552"/>
        <v>0</v>
      </c>
      <c r="Z542" s="46">
        <f t="shared" si="3552"/>
        <v>0</v>
      </c>
      <c r="AA542" s="47">
        <f t="shared" si="3552"/>
        <v>0</v>
      </c>
      <c r="AB542" s="46">
        <f t="shared" si="3552"/>
        <v>0</v>
      </c>
      <c r="AC542" s="46">
        <f t="shared" si="3552"/>
        <v>0</v>
      </c>
      <c r="AD542" s="46">
        <f t="shared" si="3552"/>
        <v>0</v>
      </c>
      <c r="AE542" s="46">
        <f t="shared" si="3552"/>
        <v>0</v>
      </c>
      <c r="AF542" s="48">
        <f t="shared" si="3552"/>
        <v>0</v>
      </c>
      <c r="AG542" s="48">
        <f t="shared" si="3552"/>
        <v>0</v>
      </c>
      <c r="AH542" s="48">
        <f t="shared" si="3552"/>
        <v>0</v>
      </c>
      <c r="AI542" s="48">
        <f t="shared" si="3552"/>
        <v>0</v>
      </c>
      <c r="AJ542" s="48">
        <f t="shared" si="3552"/>
        <v>0</v>
      </c>
      <c r="AK542" s="48">
        <f t="shared" si="3552"/>
        <v>0</v>
      </c>
      <c r="AL542" s="48">
        <f t="shared" si="3552"/>
        <v>0</v>
      </c>
      <c r="AM542" s="30"/>
      <c r="AN542" s="30"/>
      <c r="AO542" s="30"/>
      <c r="AP542" s="30"/>
      <c r="AQ542" s="30"/>
      <c r="AR542" s="30"/>
      <c r="AS542" s="30"/>
      <c r="AT542" s="31"/>
      <c r="AU542" s="31"/>
      <c r="AV542" s="34"/>
    </row>
    <row r="543" spans="1:48" x14ac:dyDescent="0.3">
      <c r="A543" s="18"/>
      <c r="B543" s="20"/>
      <c r="C543" s="20"/>
      <c r="D543" s="20"/>
      <c r="E543" s="22"/>
      <c r="F543" s="22"/>
      <c r="G543" s="44" t="s">
        <v>32</v>
      </c>
      <c r="H543" s="49">
        <f>H542*24</f>
        <v>0</v>
      </c>
      <c r="I543" s="49">
        <f t="shared" ref="I543:U543" si="3553">I542*24</f>
        <v>0</v>
      </c>
      <c r="J543" s="49">
        <f t="shared" si="3553"/>
        <v>0</v>
      </c>
      <c r="K543" s="49">
        <f t="shared" si="3553"/>
        <v>0</v>
      </c>
      <c r="L543" s="49">
        <f t="shared" si="3553"/>
        <v>0</v>
      </c>
      <c r="M543" s="49">
        <f t="shared" si="3553"/>
        <v>0</v>
      </c>
      <c r="N543" s="49">
        <f t="shared" si="3553"/>
        <v>0</v>
      </c>
      <c r="O543" s="49">
        <f t="shared" si="3553"/>
        <v>0</v>
      </c>
      <c r="P543" s="49">
        <f t="shared" si="3553"/>
        <v>0</v>
      </c>
      <c r="Q543" s="49">
        <f t="shared" si="3553"/>
        <v>0</v>
      </c>
      <c r="R543" s="49">
        <f t="shared" si="3553"/>
        <v>0</v>
      </c>
      <c r="S543" s="49">
        <f t="shared" si="3553"/>
        <v>0</v>
      </c>
      <c r="T543" s="49">
        <f t="shared" si="3553"/>
        <v>0</v>
      </c>
      <c r="U543" s="49">
        <f t="shared" si="3553"/>
        <v>0</v>
      </c>
      <c r="V543" s="49">
        <f>V542*24</f>
        <v>0</v>
      </c>
      <c r="W543" s="49">
        <f t="shared" ref="W543:AL543" si="3554">W542*24</f>
        <v>0</v>
      </c>
      <c r="X543" s="50">
        <f t="shared" si="3554"/>
        <v>0</v>
      </c>
      <c r="Y543" s="50">
        <f t="shared" si="3554"/>
        <v>0</v>
      </c>
      <c r="Z543" s="50">
        <f t="shared" si="3554"/>
        <v>0</v>
      </c>
      <c r="AA543" s="51">
        <f t="shared" si="3554"/>
        <v>0</v>
      </c>
      <c r="AB543" s="50">
        <f t="shared" si="3554"/>
        <v>0</v>
      </c>
      <c r="AC543" s="50">
        <f t="shared" si="3554"/>
        <v>0</v>
      </c>
      <c r="AD543" s="50">
        <f t="shared" si="3554"/>
        <v>0</v>
      </c>
      <c r="AE543" s="50">
        <f t="shared" si="3554"/>
        <v>0</v>
      </c>
      <c r="AF543" s="52">
        <f t="shared" si="3554"/>
        <v>0</v>
      </c>
      <c r="AG543" s="52">
        <f t="shared" si="3554"/>
        <v>0</v>
      </c>
      <c r="AH543" s="52">
        <f t="shared" si="3554"/>
        <v>0</v>
      </c>
      <c r="AI543" s="52">
        <f t="shared" si="3554"/>
        <v>0</v>
      </c>
      <c r="AJ543" s="52">
        <f t="shared" si="3554"/>
        <v>0</v>
      </c>
      <c r="AK543" s="52">
        <f t="shared" si="3554"/>
        <v>0</v>
      </c>
      <c r="AL543" s="52">
        <f t="shared" si="3554"/>
        <v>0</v>
      </c>
      <c r="AM543" s="30"/>
      <c r="AN543" s="30"/>
      <c r="AO543" s="30"/>
      <c r="AP543" s="30"/>
      <c r="AQ543" s="30"/>
      <c r="AR543" s="30"/>
      <c r="AS543" s="30"/>
      <c r="AT543" s="31"/>
      <c r="AU543" s="31"/>
      <c r="AV543" s="34"/>
    </row>
    <row r="544" spans="1:48" s="62" customFormat="1" x14ac:dyDescent="0.3">
      <c r="A544" s="53"/>
      <c r="B544" s="54"/>
      <c r="C544" s="54"/>
      <c r="D544" s="54"/>
      <c r="E544" s="55"/>
      <c r="F544" s="55"/>
      <c r="G544" s="56" t="s">
        <v>33</v>
      </c>
      <c r="H544" s="45" t="str">
        <f>IF(H543&lt;=4,"Leave",IF(H543&lt;7,"1/2 Day","Full Day"))</f>
        <v>Leave</v>
      </c>
      <c r="I544" s="45" t="str">
        <f t="shared" ref="I544:AL544" si="3555">IF(I543&lt;=4,"Leave",IF(I543&lt;7,"1/2 Day","Full Day"))</f>
        <v>Leave</v>
      </c>
      <c r="J544" s="45" t="str">
        <f t="shared" si="3555"/>
        <v>Leave</v>
      </c>
      <c r="K544" s="45" t="str">
        <f t="shared" si="3555"/>
        <v>Leave</v>
      </c>
      <c r="L544" s="45" t="str">
        <f t="shared" si="3555"/>
        <v>Leave</v>
      </c>
      <c r="M544" s="45" t="str">
        <f t="shared" si="3555"/>
        <v>Leave</v>
      </c>
      <c r="N544" s="45" t="str">
        <f t="shared" si="3555"/>
        <v>Leave</v>
      </c>
      <c r="O544" s="45" t="str">
        <f t="shared" si="3555"/>
        <v>Leave</v>
      </c>
      <c r="P544" s="45" t="str">
        <f t="shared" si="3555"/>
        <v>Leave</v>
      </c>
      <c r="Q544" s="45" t="str">
        <f t="shared" si="3555"/>
        <v>Leave</v>
      </c>
      <c r="R544" s="45" t="str">
        <f t="shared" si="3555"/>
        <v>Leave</v>
      </c>
      <c r="S544" s="45" t="str">
        <f t="shared" si="3555"/>
        <v>Leave</v>
      </c>
      <c r="T544" s="45" t="str">
        <f t="shared" si="3555"/>
        <v>Leave</v>
      </c>
      <c r="U544" s="45" t="str">
        <f t="shared" si="3555"/>
        <v>Leave</v>
      </c>
      <c r="V544" s="45" t="str">
        <f t="shared" si="3555"/>
        <v>Leave</v>
      </c>
      <c r="W544" s="45" t="str">
        <f t="shared" si="3555"/>
        <v>Leave</v>
      </c>
      <c r="X544" s="45" t="str">
        <f t="shared" si="3555"/>
        <v>Leave</v>
      </c>
      <c r="Y544" s="45" t="str">
        <f t="shared" si="3555"/>
        <v>Leave</v>
      </c>
      <c r="Z544" s="45" t="str">
        <f t="shared" si="3555"/>
        <v>Leave</v>
      </c>
      <c r="AA544" s="45" t="str">
        <f t="shared" si="3555"/>
        <v>Leave</v>
      </c>
      <c r="AB544" s="45" t="str">
        <f t="shared" si="3555"/>
        <v>Leave</v>
      </c>
      <c r="AC544" s="45" t="str">
        <f t="shared" si="3555"/>
        <v>Leave</v>
      </c>
      <c r="AD544" s="45" t="str">
        <f t="shared" si="3555"/>
        <v>Leave</v>
      </c>
      <c r="AE544" s="45" t="str">
        <f t="shared" si="3555"/>
        <v>Leave</v>
      </c>
      <c r="AF544" s="45" t="str">
        <f t="shared" si="3555"/>
        <v>Leave</v>
      </c>
      <c r="AG544" s="45" t="str">
        <f t="shared" si="3555"/>
        <v>Leave</v>
      </c>
      <c r="AH544" s="45" t="str">
        <f t="shared" si="3555"/>
        <v>Leave</v>
      </c>
      <c r="AI544" s="45" t="str">
        <f t="shared" si="3555"/>
        <v>Leave</v>
      </c>
      <c r="AJ544" s="45" t="str">
        <f t="shared" si="3555"/>
        <v>Leave</v>
      </c>
      <c r="AK544" s="45" t="str">
        <f t="shared" si="3555"/>
        <v>Leave</v>
      </c>
      <c r="AL544" s="45" t="str">
        <f t="shared" si="3555"/>
        <v>Leave</v>
      </c>
      <c r="AM544" s="40">
        <f>COUNTIF(H544:AI544,"Full Day")</f>
        <v>0</v>
      </c>
      <c r="AN544" s="40">
        <f>COUNTIF(H544:AI544,"Off")</f>
        <v>0</v>
      </c>
      <c r="AO544" s="40">
        <f>COUNTIF(H544:AL544,"Leave")</f>
        <v>31</v>
      </c>
      <c r="AP544" s="40"/>
      <c r="AQ544" s="40"/>
      <c r="AR544" s="40"/>
      <c r="AS544" s="40">
        <f>SUM(AM544:AR544)</f>
        <v>31</v>
      </c>
      <c r="AT544" s="57"/>
      <c r="AU544" s="57"/>
      <c r="AV544" s="58"/>
    </row>
    <row r="545" spans="1:48" x14ac:dyDescent="0.3">
      <c r="A545" s="18">
        <f>+A538+1</f>
        <v>65</v>
      </c>
      <c r="B545" s="19" t="s">
        <v>168</v>
      </c>
      <c r="C545" s="20"/>
      <c r="D545" s="21" t="s">
        <v>143</v>
      </c>
      <c r="E545" s="22" t="s">
        <v>156</v>
      </c>
      <c r="F545" s="22"/>
      <c r="G545" s="23" t="s">
        <v>29</v>
      </c>
      <c r="H545" s="24">
        <v>0.42499999999999999</v>
      </c>
      <c r="I545" s="24">
        <v>0.57777777777777783</v>
      </c>
      <c r="J545" s="24">
        <v>0.2638888888888889</v>
      </c>
      <c r="K545" s="24"/>
      <c r="L545" s="24">
        <v>0.27847222222222223</v>
      </c>
      <c r="M545" s="24">
        <v>0.28472222222222221</v>
      </c>
      <c r="N545" s="24">
        <v>0.41944444444444445</v>
      </c>
      <c r="O545" s="24">
        <v>0.53749999999999998</v>
      </c>
      <c r="P545" s="24"/>
      <c r="Q545" s="24">
        <v>0.44375000000000003</v>
      </c>
      <c r="R545" s="24">
        <v>0.29652777777777778</v>
      </c>
      <c r="S545" s="24">
        <v>0.26250000000000001</v>
      </c>
      <c r="T545" s="24">
        <v>0.27291666666666664</v>
      </c>
      <c r="U545" s="24">
        <v>0.39305555555555555</v>
      </c>
      <c r="V545" s="25">
        <v>0.45763888888888887</v>
      </c>
      <c r="W545" s="26"/>
      <c r="X545" s="26">
        <v>0.57013888888888886</v>
      </c>
      <c r="Y545" s="26">
        <v>0.30972222222222223</v>
      </c>
      <c r="Z545" s="25">
        <v>0.28125</v>
      </c>
      <c r="AA545" s="27"/>
      <c r="AB545" s="25"/>
      <c r="AC545" s="25"/>
      <c r="AD545" s="28"/>
      <c r="AE545" s="28"/>
      <c r="AF545" s="29"/>
      <c r="AG545" s="24"/>
      <c r="AH545" s="29"/>
      <c r="AI545" s="29"/>
      <c r="AJ545" s="29"/>
      <c r="AK545" s="24"/>
      <c r="AL545" s="29"/>
      <c r="AM545" s="30"/>
      <c r="AN545" s="30"/>
      <c r="AO545" s="30"/>
      <c r="AP545" s="30"/>
      <c r="AQ545" s="30"/>
      <c r="AR545" s="30"/>
      <c r="AS545" s="30"/>
      <c r="AT545" s="31"/>
      <c r="AU545" s="31"/>
      <c r="AV545" s="34"/>
    </row>
    <row r="546" spans="1:48" x14ac:dyDescent="0.3">
      <c r="A546" s="18"/>
      <c r="B546" s="20"/>
      <c r="C546" s="20"/>
      <c r="D546" s="20"/>
      <c r="E546" s="22"/>
      <c r="F546" s="22"/>
      <c r="G546" s="23" t="s">
        <v>30</v>
      </c>
      <c r="H546" s="33">
        <v>1.0666666666666667</v>
      </c>
      <c r="I546" s="24">
        <v>0.92499999999999993</v>
      </c>
      <c r="J546" s="24">
        <v>0.82361111111111107</v>
      </c>
      <c r="K546" s="24"/>
      <c r="L546" s="24">
        <v>0.57013888888888886</v>
      </c>
      <c r="M546" s="24">
        <v>0.5395833333333333</v>
      </c>
      <c r="N546" s="24">
        <v>0.96111111111111114</v>
      </c>
      <c r="O546" s="24">
        <v>0.9916666666666667</v>
      </c>
      <c r="P546" s="24"/>
      <c r="Q546" s="24">
        <v>0.63055555555555554</v>
      </c>
      <c r="R546" s="24">
        <v>0.56319444444444444</v>
      </c>
      <c r="S546" s="24">
        <v>0.5625</v>
      </c>
      <c r="T546" s="24">
        <v>0.59027777777777779</v>
      </c>
      <c r="U546" s="24">
        <v>1.0590277777777779</v>
      </c>
      <c r="V546" s="25">
        <v>1.0715277777777776</v>
      </c>
      <c r="W546" s="26"/>
      <c r="X546" s="26">
        <v>0.97361111111111109</v>
      </c>
      <c r="Y546" s="26">
        <v>0.63055555555555554</v>
      </c>
      <c r="Z546" s="25">
        <v>0.56944444444444442</v>
      </c>
      <c r="AA546" s="27"/>
      <c r="AB546" s="25"/>
      <c r="AC546" s="25"/>
      <c r="AD546" s="28"/>
      <c r="AE546" s="26"/>
      <c r="AF546" s="29"/>
      <c r="AG546" s="26"/>
      <c r="AH546" s="29"/>
      <c r="AI546" s="29"/>
      <c r="AJ546" s="26"/>
      <c r="AK546" s="26"/>
      <c r="AL546" s="29"/>
      <c r="AM546" s="30"/>
      <c r="AN546" s="30"/>
      <c r="AO546" s="30"/>
      <c r="AP546" s="30"/>
      <c r="AQ546" s="30"/>
      <c r="AR546" s="30"/>
      <c r="AS546" s="30"/>
      <c r="AT546" s="31"/>
      <c r="AU546" s="31"/>
      <c r="AV546" s="34"/>
    </row>
    <row r="547" spans="1:48" x14ac:dyDescent="0.3">
      <c r="A547" s="18"/>
      <c r="B547" s="20"/>
      <c r="C547" s="20"/>
      <c r="D547" s="20"/>
      <c r="E547" s="22"/>
      <c r="F547" s="22"/>
      <c r="G547" s="23" t="s">
        <v>29</v>
      </c>
      <c r="H547" s="36"/>
      <c r="I547" s="24"/>
      <c r="J547" s="24"/>
      <c r="K547" s="24"/>
      <c r="L547" s="35">
        <v>0.78125</v>
      </c>
      <c r="M547" s="35">
        <v>0.79236111111111107</v>
      </c>
      <c r="N547" s="36"/>
      <c r="O547" s="36"/>
      <c r="P547" s="36"/>
      <c r="Q547" s="35">
        <v>0.79791666666666661</v>
      </c>
      <c r="R547" s="35">
        <v>0.8027777777777777</v>
      </c>
      <c r="S547" s="35">
        <v>0.75347222222222221</v>
      </c>
      <c r="T547" s="218">
        <v>0.80138888888888893</v>
      </c>
      <c r="U547" s="36"/>
      <c r="V547" s="37"/>
      <c r="W547" s="38"/>
      <c r="X547" s="36"/>
      <c r="Y547" s="35">
        <v>0.7909722222222223</v>
      </c>
      <c r="Z547" s="26">
        <v>0.80486111111111114</v>
      </c>
      <c r="AA547" s="39"/>
      <c r="AB547" s="40"/>
      <c r="AC547" s="40"/>
      <c r="AD547" s="40"/>
      <c r="AE547" s="40"/>
      <c r="AF547" s="41"/>
      <c r="AG547" s="40"/>
      <c r="AH547" s="41"/>
      <c r="AI547" s="41"/>
      <c r="AJ547" s="41"/>
      <c r="AK547" s="40"/>
      <c r="AL547" s="41"/>
      <c r="AM547" s="30"/>
      <c r="AN547" s="30"/>
      <c r="AO547" s="30"/>
      <c r="AP547" s="30"/>
      <c r="AQ547" s="30"/>
      <c r="AR547" s="30"/>
      <c r="AS547" s="30"/>
      <c r="AT547" s="31"/>
      <c r="AU547" s="31"/>
      <c r="AV547" s="34"/>
    </row>
    <row r="548" spans="1:48" x14ac:dyDescent="0.3">
      <c r="A548" s="18"/>
      <c r="B548" s="20"/>
      <c r="C548" s="20"/>
      <c r="D548" s="20"/>
      <c r="E548" s="22"/>
      <c r="F548" s="22"/>
      <c r="G548" s="23" t="s">
        <v>30</v>
      </c>
      <c r="H548" s="36"/>
      <c r="I548" s="24"/>
      <c r="J548" s="24"/>
      <c r="K548" s="36"/>
      <c r="L548" s="218">
        <v>1.0041666666666667</v>
      </c>
      <c r="M548" s="218">
        <v>1</v>
      </c>
      <c r="N548" s="36"/>
      <c r="O548" s="36"/>
      <c r="P548" s="36"/>
      <c r="Q548" s="35">
        <v>0.94374999999999998</v>
      </c>
      <c r="R548" s="35">
        <v>0.94513888888888886</v>
      </c>
      <c r="S548" s="218">
        <v>1</v>
      </c>
      <c r="T548" s="35">
        <v>0.97430555555555554</v>
      </c>
      <c r="U548" s="36"/>
      <c r="V548" s="35"/>
      <c r="W548" s="36"/>
      <c r="X548" s="36"/>
      <c r="Y548" s="35">
        <v>0.96458333333333324</v>
      </c>
      <c r="Z548" s="26">
        <v>0.97638888888888886</v>
      </c>
      <c r="AA548" s="42"/>
      <c r="AB548" s="26"/>
      <c r="AC548" s="40"/>
      <c r="AD548" s="40"/>
      <c r="AE548" s="40"/>
      <c r="AF548" s="41"/>
      <c r="AG548" s="43"/>
      <c r="AH548" s="41"/>
      <c r="AI548" s="41"/>
      <c r="AJ548" s="41"/>
      <c r="AK548" s="43"/>
      <c r="AL548" s="41"/>
      <c r="AM548" s="30"/>
      <c r="AN548" s="30"/>
      <c r="AO548" s="30"/>
      <c r="AP548" s="30"/>
      <c r="AQ548" s="30"/>
      <c r="AR548" s="30"/>
      <c r="AS548" s="30"/>
      <c r="AT548" s="31"/>
      <c r="AU548" s="31"/>
      <c r="AV548" s="34"/>
    </row>
    <row r="549" spans="1:48" x14ac:dyDescent="0.3">
      <c r="A549" s="18"/>
      <c r="B549" s="20"/>
      <c r="C549" s="20"/>
      <c r="D549" s="20"/>
      <c r="E549" s="22"/>
      <c r="F549" s="22"/>
      <c r="G549" s="44" t="s">
        <v>31</v>
      </c>
      <c r="H549" s="45">
        <f>(H546-H545)+(H548-H547)</f>
        <v>0.64166666666666661</v>
      </c>
      <c r="I549" s="45">
        <f t="shared" ref="I549:U549" si="3556">(I546-I545)+(I548-I547)</f>
        <v>0.3472222222222221</v>
      </c>
      <c r="J549" s="45">
        <f t="shared" si="3556"/>
        <v>0.55972222222222223</v>
      </c>
      <c r="K549" s="45">
        <f t="shared" si="3556"/>
        <v>0</v>
      </c>
      <c r="L549" s="45">
        <f t="shared" si="3556"/>
        <v>0.51458333333333328</v>
      </c>
      <c r="M549" s="45">
        <f t="shared" si="3556"/>
        <v>0.46250000000000002</v>
      </c>
      <c r="N549" s="45">
        <f t="shared" si="3556"/>
        <v>0.54166666666666674</v>
      </c>
      <c r="O549" s="45">
        <f t="shared" si="3556"/>
        <v>0.45416666666666672</v>
      </c>
      <c r="P549" s="45">
        <f t="shared" si="3556"/>
        <v>0</v>
      </c>
      <c r="Q549" s="45">
        <f t="shared" si="3556"/>
        <v>0.33263888888888887</v>
      </c>
      <c r="R549" s="45">
        <f t="shared" si="3556"/>
        <v>0.40902777777777782</v>
      </c>
      <c r="S549" s="45">
        <f t="shared" si="3556"/>
        <v>0.54652777777777772</v>
      </c>
      <c r="T549" s="45">
        <f t="shared" si="3556"/>
        <v>0.49027777777777776</v>
      </c>
      <c r="U549" s="45">
        <f t="shared" si="3556"/>
        <v>0.66597222222222241</v>
      </c>
      <c r="V549" s="45">
        <f>(V546-V545)+(V548-V547)</f>
        <v>0.61388888888888871</v>
      </c>
      <c r="W549" s="45">
        <f t="shared" ref="W549:AL549" si="3557">(W546-W545)+(W548-W547)</f>
        <v>0</v>
      </c>
      <c r="X549" s="46">
        <f t="shared" si="3557"/>
        <v>0.40347222222222223</v>
      </c>
      <c r="Y549" s="46">
        <f t="shared" si="3557"/>
        <v>0.49444444444444424</v>
      </c>
      <c r="Z549" s="46">
        <f t="shared" si="3557"/>
        <v>0.45972222222222214</v>
      </c>
      <c r="AA549" s="47">
        <f t="shared" si="3557"/>
        <v>0</v>
      </c>
      <c r="AB549" s="46">
        <f t="shared" si="3557"/>
        <v>0</v>
      </c>
      <c r="AC549" s="46">
        <f t="shared" si="3557"/>
        <v>0</v>
      </c>
      <c r="AD549" s="46">
        <f t="shared" si="3557"/>
        <v>0</v>
      </c>
      <c r="AE549" s="46">
        <f t="shared" si="3557"/>
        <v>0</v>
      </c>
      <c r="AF549" s="48">
        <f t="shared" si="3557"/>
        <v>0</v>
      </c>
      <c r="AG549" s="48">
        <f t="shared" si="3557"/>
        <v>0</v>
      </c>
      <c r="AH549" s="48">
        <f t="shared" si="3557"/>
        <v>0</v>
      </c>
      <c r="AI549" s="48">
        <f t="shared" si="3557"/>
        <v>0</v>
      </c>
      <c r="AJ549" s="48">
        <f t="shared" si="3557"/>
        <v>0</v>
      </c>
      <c r="AK549" s="48">
        <f t="shared" si="3557"/>
        <v>0</v>
      </c>
      <c r="AL549" s="48">
        <f t="shared" si="3557"/>
        <v>0</v>
      </c>
      <c r="AM549" s="30"/>
      <c r="AN549" s="30"/>
      <c r="AO549" s="30"/>
      <c r="AP549" s="30"/>
      <c r="AQ549" s="30"/>
      <c r="AR549" s="30"/>
      <c r="AS549" s="30"/>
      <c r="AT549" s="31"/>
      <c r="AU549" s="31"/>
      <c r="AV549" s="34"/>
    </row>
    <row r="550" spans="1:48" x14ac:dyDescent="0.3">
      <c r="A550" s="18"/>
      <c r="B550" s="20"/>
      <c r="C550" s="142"/>
      <c r="D550" s="20"/>
      <c r="E550" s="22"/>
      <c r="F550" s="22"/>
      <c r="G550" s="44" t="s">
        <v>32</v>
      </c>
      <c r="H550" s="49">
        <f>H549*24</f>
        <v>15.399999999999999</v>
      </c>
      <c r="I550" s="49">
        <f t="shared" ref="I550:U550" si="3558">I549*24</f>
        <v>8.3333333333333304</v>
      </c>
      <c r="J550" s="49">
        <f t="shared" si="3558"/>
        <v>13.433333333333334</v>
      </c>
      <c r="K550" s="49">
        <f t="shared" si="3558"/>
        <v>0</v>
      </c>
      <c r="L550" s="49">
        <f t="shared" si="3558"/>
        <v>12.349999999999998</v>
      </c>
      <c r="M550" s="49">
        <f t="shared" si="3558"/>
        <v>11.100000000000001</v>
      </c>
      <c r="N550" s="49">
        <f t="shared" si="3558"/>
        <v>13.000000000000002</v>
      </c>
      <c r="O550" s="49">
        <f t="shared" si="3558"/>
        <v>10.900000000000002</v>
      </c>
      <c r="P550" s="49">
        <f t="shared" si="3558"/>
        <v>0</v>
      </c>
      <c r="Q550" s="49">
        <f t="shared" si="3558"/>
        <v>7.9833333333333325</v>
      </c>
      <c r="R550" s="49">
        <f t="shared" si="3558"/>
        <v>9.8166666666666682</v>
      </c>
      <c r="S550" s="49">
        <f t="shared" si="3558"/>
        <v>13.116666666666665</v>
      </c>
      <c r="T550" s="49">
        <f t="shared" si="3558"/>
        <v>11.766666666666666</v>
      </c>
      <c r="U550" s="49">
        <f t="shared" si="3558"/>
        <v>15.983333333333338</v>
      </c>
      <c r="V550" s="49">
        <f>V549*24</f>
        <v>14.733333333333329</v>
      </c>
      <c r="W550" s="49">
        <f t="shared" ref="W550:AL550" si="3559">W549*24</f>
        <v>0</v>
      </c>
      <c r="X550" s="50">
        <f t="shared" si="3559"/>
        <v>9.6833333333333336</v>
      </c>
      <c r="Y550" s="50">
        <f t="shared" si="3559"/>
        <v>11.866666666666662</v>
      </c>
      <c r="Z550" s="50">
        <f t="shared" si="3559"/>
        <v>11.033333333333331</v>
      </c>
      <c r="AA550" s="51">
        <f t="shared" si="3559"/>
        <v>0</v>
      </c>
      <c r="AB550" s="50">
        <f t="shared" si="3559"/>
        <v>0</v>
      </c>
      <c r="AC550" s="50">
        <f t="shared" si="3559"/>
        <v>0</v>
      </c>
      <c r="AD550" s="50">
        <f t="shared" si="3559"/>
        <v>0</v>
      </c>
      <c r="AE550" s="50">
        <f t="shared" si="3559"/>
        <v>0</v>
      </c>
      <c r="AF550" s="52">
        <f t="shared" si="3559"/>
        <v>0</v>
      </c>
      <c r="AG550" s="52">
        <f t="shared" si="3559"/>
        <v>0</v>
      </c>
      <c r="AH550" s="52">
        <f t="shared" si="3559"/>
        <v>0</v>
      </c>
      <c r="AI550" s="52">
        <f t="shared" si="3559"/>
        <v>0</v>
      </c>
      <c r="AJ550" s="52">
        <f t="shared" si="3559"/>
        <v>0</v>
      </c>
      <c r="AK550" s="52">
        <f t="shared" si="3559"/>
        <v>0</v>
      </c>
      <c r="AL550" s="52">
        <f t="shared" si="3559"/>
        <v>0</v>
      </c>
      <c r="AM550" s="30"/>
      <c r="AN550" s="30"/>
      <c r="AO550" s="30"/>
      <c r="AP550" s="30"/>
      <c r="AQ550" s="30"/>
      <c r="AR550" s="30"/>
      <c r="AS550" s="30"/>
      <c r="AT550" s="31"/>
      <c r="AU550" s="31"/>
      <c r="AV550" s="34"/>
    </row>
    <row r="551" spans="1:48" s="62" customFormat="1" x14ac:dyDescent="0.3">
      <c r="A551" s="53"/>
      <c r="B551" s="143"/>
      <c r="C551" s="144"/>
      <c r="D551" s="145"/>
      <c r="E551" s="55"/>
      <c r="F551" s="55"/>
      <c r="G551" s="56" t="s">
        <v>33</v>
      </c>
      <c r="H551" s="45" t="str">
        <f t="shared" ref="H551:AL551" si="3560">IF(H550&lt;=4,"Leave",IF(H550&lt;7,"1/2 Day","Full Day"))</f>
        <v>Full Day</v>
      </c>
      <c r="I551" s="45" t="str">
        <f t="shared" si="3560"/>
        <v>Full Day</v>
      </c>
      <c r="J551" s="45" t="str">
        <f t="shared" si="3560"/>
        <v>Full Day</v>
      </c>
      <c r="K551" s="45" t="str">
        <f t="shared" si="3560"/>
        <v>Leave</v>
      </c>
      <c r="L551" s="45" t="str">
        <f t="shared" si="3560"/>
        <v>Full Day</v>
      </c>
      <c r="M551" s="45" t="str">
        <f t="shared" si="3560"/>
        <v>Full Day</v>
      </c>
      <c r="N551" s="45" t="str">
        <f t="shared" si="3560"/>
        <v>Full Day</v>
      </c>
      <c r="O551" s="45" t="str">
        <f t="shared" si="3560"/>
        <v>Full Day</v>
      </c>
      <c r="P551" s="45" t="str">
        <f t="shared" si="3560"/>
        <v>Leave</v>
      </c>
      <c r="Q551" s="45" t="str">
        <f t="shared" si="3560"/>
        <v>Full Day</v>
      </c>
      <c r="R551" s="45" t="str">
        <f t="shared" si="3560"/>
        <v>Full Day</v>
      </c>
      <c r="S551" s="45" t="str">
        <f t="shared" si="3560"/>
        <v>Full Day</v>
      </c>
      <c r="T551" s="45" t="str">
        <f t="shared" si="3560"/>
        <v>Full Day</v>
      </c>
      <c r="U551" s="45" t="str">
        <f t="shared" si="3560"/>
        <v>Full Day</v>
      </c>
      <c r="V551" s="45" t="str">
        <f t="shared" si="3560"/>
        <v>Full Day</v>
      </c>
      <c r="W551" s="45" t="str">
        <f t="shared" si="3560"/>
        <v>Leave</v>
      </c>
      <c r="X551" s="45" t="str">
        <f t="shared" si="3560"/>
        <v>Full Day</v>
      </c>
      <c r="Y551" s="45" t="str">
        <f t="shared" si="3560"/>
        <v>Full Day</v>
      </c>
      <c r="Z551" s="45" t="str">
        <f t="shared" si="3560"/>
        <v>Full Day</v>
      </c>
      <c r="AA551" s="45" t="str">
        <f t="shared" si="3560"/>
        <v>Leave</v>
      </c>
      <c r="AB551" s="45" t="str">
        <f t="shared" si="3560"/>
        <v>Leave</v>
      </c>
      <c r="AC551" s="45" t="str">
        <f t="shared" si="3560"/>
        <v>Leave</v>
      </c>
      <c r="AD551" s="45" t="str">
        <f t="shared" si="3560"/>
        <v>Leave</v>
      </c>
      <c r="AE551" s="45" t="str">
        <f t="shared" si="3560"/>
        <v>Leave</v>
      </c>
      <c r="AF551" s="45" t="str">
        <f t="shared" si="3560"/>
        <v>Leave</v>
      </c>
      <c r="AG551" s="45" t="str">
        <f t="shared" si="3560"/>
        <v>Leave</v>
      </c>
      <c r="AH551" s="45" t="str">
        <f t="shared" si="3560"/>
        <v>Leave</v>
      </c>
      <c r="AI551" s="45" t="str">
        <f t="shared" si="3560"/>
        <v>Leave</v>
      </c>
      <c r="AJ551" s="45" t="str">
        <f t="shared" si="3560"/>
        <v>Leave</v>
      </c>
      <c r="AK551" s="45" t="str">
        <f t="shared" si="3560"/>
        <v>Leave</v>
      </c>
      <c r="AL551" s="45" t="str">
        <f t="shared" si="3560"/>
        <v>Leave</v>
      </c>
      <c r="AM551" s="40">
        <f>COUNTIF(H551:AI551,"Full Day")</f>
        <v>16</v>
      </c>
      <c r="AN551" s="40">
        <f>COUNTIF(H551:AI551,"Off")</f>
        <v>0</v>
      </c>
      <c r="AO551" s="40">
        <f>COUNTIF(H551:AL551,"Leave")</f>
        <v>15</v>
      </c>
      <c r="AP551" s="40"/>
      <c r="AQ551" s="40"/>
      <c r="AR551" s="40"/>
      <c r="AS551" s="40">
        <f>SUM(AM551:AR551)</f>
        <v>31</v>
      </c>
      <c r="AT551" s="57"/>
      <c r="AU551" s="57"/>
      <c r="AV551" s="58"/>
    </row>
    <row r="552" spans="1:48" s="62" customFormat="1" x14ac:dyDescent="0.3">
      <c r="A552" s="53">
        <v>68</v>
      </c>
      <c r="B552" s="19" t="s">
        <v>169</v>
      </c>
      <c r="C552" s="20"/>
      <c r="D552" s="21" t="s">
        <v>143</v>
      </c>
      <c r="E552" s="22"/>
      <c r="F552" s="22"/>
      <c r="G552" s="23" t="s">
        <v>29</v>
      </c>
      <c r="H552" s="24"/>
      <c r="I552" s="24"/>
      <c r="J552" s="24">
        <v>0.31944444444444448</v>
      </c>
      <c r="K552" s="24">
        <v>0.4145833333333333</v>
      </c>
      <c r="L552" s="24"/>
      <c r="M552" s="24"/>
      <c r="N552" s="24"/>
      <c r="O552" s="24"/>
      <c r="P552" s="24"/>
      <c r="Q552" s="24">
        <v>0.2951388888888889</v>
      </c>
      <c r="R552" s="24"/>
      <c r="S552" s="24"/>
      <c r="T552" s="24"/>
      <c r="U552" s="24"/>
      <c r="V552" s="25"/>
      <c r="W552" s="26"/>
      <c r="X552" s="26"/>
      <c r="Y552" s="26"/>
      <c r="Z552" s="25"/>
      <c r="AA552" s="27"/>
      <c r="AB552" s="25"/>
      <c r="AC552" s="25"/>
      <c r="AD552" s="28"/>
      <c r="AE552" s="28"/>
      <c r="AF552" s="29"/>
      <c r="AG552" s="24"/>
      <c r="AH552" s="29"/>
      <c r="AI552" s="29"/>
      <c r="AJ552" s="29"/>
      <c r="AK552" s="24"/>
      <c r="AL552" s="29"/>
      <c r="AM552" s="30"/>
      <c r="AN552" s="30"/>
      <c r="AO552" s="30"/>
      <c r="AP552" s="30"/>
      <c r="AQ552" s="30"/>
      <c r="AR552" s="30"/>
      <c r="AS552" s="30"/>
      <c r="AT552" s="31"/>
      <c r="AU552" s="31"/>
      <c r="AV552" s="34"/>
    </row>
    <row r="553" spans="1:48" s="62" customFormat="1" x14ac:dyDescent="0.3">
      <c r="A553" s="53"/>
      <c r="B553" s="20"/>
      <c r="C553" s="20"/>
      <c r="D553" s="20"/>
      <c r="E553" s="22"/>
      <c r="F553" s="22"/>
      <c r="G553" s="23" t="s">
        <v>30</v>
      </c>
      <c r="H553" s="33"/>
      <c r="I553" s="24"/>
      <c r="J553" s="24">
        <v>0.8041666666666667</v>
      </c>
      <c r="K553" s="24">
        <v>0.89583333333333337</v>
      </c>
      <c r="L553" s="24"/>
      <c r="M553" s="24"/>
      <c r="N553" s="24"/>
      <c r="O553" s="24"/>
      <c r="P553" s="24"/>
      <c r="Q553" s="24">
        <v>0.7402777777777777</v>
      </c>
      <c r="R553" s="24"/>
      <c r="S553" s="24"/>
      <c r="T553" s="24"/>
      <c r="U553" s="24"/>
      <c r="V553" s="25"/>
      <c r="W553" s="26"/>
      <c r="X553" s="26"/>
      <c r="Y553" s="26"/>
      <c r="Z553" s="25"/>
      <c r="AA553" s="27"/>
      <c r="AB553" s="25"/>
      <c r="AC553" s="25"/>
      <c r="AD553" s="28"/>
      <c r="AE553" s="26"/>
      <c r="AF553" s="29"/>
      <c r="AG553" s="26"/>
      <c r="AH553" s="29"/>
      <c r="AI553" s="29"/>
      <c r="AJ553" s="26"/>
      <c r="AK553" s="26"/>
      <c r="AL553" s="29"/>
      <c r="AM553" s="30"/>
      <c r="AN553" s="30"/>
      <c r="AO553" s="30"/>
      <c r="AP553" s="30"/>
      <c r="AQ553" s="30"/>
      <c r="AR553" s="30"/>
      <c r="AS553" s="30"/>
      <c r="AT553" s="31"/>
      <c r="AU553" s="31"/>
      <c r="AV553" s="34"/>
    </row>
    <row r="554" spans="1:48" s="62" customFormat="1" x14ac:dyDescent="0.3">
      <c r="A554" s="53"/>
      <c r="B554" s="20"/>
      <c r="C554" s="20"/>
      <c r="D554" s="20"/>
      <c r="E554" s="22"/>
      <c r="F554" s="22"/>
      <c r="G554" s="23" t="s">
        <v>29</v>
      </c>
      <c r="H554" s="36"/>
      <c r="I554" s="24"/>
      <c r="J554" s="24"/>
      <c r="K554" s="24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7"/>
      <c r="W554" s="38"/>
      <c r="X554" s="36"/>
      <c r="Y554" s="36"/>
      <c r="Z554" s="26"/>
      <c r="AA554" s="39"/>
      <c r="AB554" s="40"/>
      <c r="AC554" s="40"/>
      <c r="AD554" s="40"/>
      <c r="AE554" s="40"/>
      <c r="AF554" s="41"/>
      <c r="AG554" s="40"/>
      <c r="AH554" s="41"/>
      <c r="AI554" s="41"/>
      <c r="AJ554" s="41"/>
      <c r="AK554" s="40"/>
      <c r="AL554" s="41"/>
      <c r="AM554" s="30"/>
      <c r="AN554" s="30"/>
      <c r="AO554" s="30"/>
      <c r="AP554" s="30"/>
      <c r="AQ554" s="30"/>
      <c r="AR554" s="30"/>
      <c r="AS554" s="30"/>
      <c r="AT554" s="31"/>
      <c r="AU554" s="31"/>
      <c r="AV554" s="34"/>
    </row>
    <row r="555" spans="1:48" s="62" customFormat="1" x14ac:dyDescent="0.3">
      <c r="A555" s="53"/>
      <c r="B555" s="20"/>
      <c r="C555" s="20"/>
      <c r="D555" s="20"/>
      <c r="E555" s="22"/>
      <c r="F555" s="22"/>
      <c r="G555" s="23" t="s">
        <v>30</v>
      </c>
      <c r="H555" s="36"/>
      <c r="I555" s="24"/>
      <c r="J555" s="24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5"/>
      <c r="W555" s="36"/>
      <c r="X555" s="36"/>
      <c r="Y555" s="36"/>
      <c r="Z555" s="26"/>
      <c r="AA555" s="42"/>
      <c r="AB555" s="26"/>
      <c r="AC555" s="40"/>
      <c r="AD555" s="40"/>
      <c r="AE555" s="40"/>
      <c r="AF555" s="41"/>
      <c r="AG555" s="43"/>
      <c r="AH555" s="41"/>
      <c r="AI555" s="41"/>
      <c r="AJ555" s="41"/>
      <c r="AK555" s="43"/>
      <c r="AL555" s="41"/>
      <c r="AM555" s="30"/>
      <c r="AN555" s="30"/>
      <c r="AO555" s="30"/>
      <c r="AP555" s="30"/>
      <c r="AQ555" s="30"/>
      <c r="AR555" s="30"/>
      <c r="AS555" s="30"/>
      <c r="AT555" s="31"/>
      <c r="AU555" s="31"/>
      <c r="AV555" s="34"/>
    </row>
    <row r="556" spans="1:48" s="62" customFormat="1" x14ac:dyDescent="0.3">
      <c r="A556" s="53"/>
      <c r="B556" s="20"/>
      <c r="C556" s="20"/>
      <c r="D556" s="20"/>
      <c r="E556" s="22"/>
      <c r="F556" s="22"/>
      <c r="G556" s="44" t="s">
        <v>31</v>
      </c>
      <c r="H556" s="45">
        <f>(H553-H552)+(H555-H554)</f>
        <v>0</v>
      </c>
      <c r="I556" s="45">
        <f t="shared" ref="I556:U556" si="3561">(I553-I552)+(I555-I554)</f>
        <v>0</v>
      </c>
      <c r="J556" s="45">
        <f t="shared" si="3561"/>
        <v>0.48472222222222222</v>
      </c>
      <c r="K556" s="45">
        <f t="shared" si="3561"/>
        <v>0.48125000000000007</v>
      </c>
      <c r="L556" s="45">
        <f t="shared" si="3561"/>
        <v>0</v>
      </c>
      <c r="M556" s="45">
        <f t="shared" si="3561"/>
        <v>0</v>
      </c>
      <c r="N556" s="45">
        <f t="shared" si="3561"/>
        <v>0</v>
      </c>
      <c r="O556" s="45">
        <f t="shared" si="3561"/>
        <v>0</v>
      </c>
      <c r="P556" s="45">
        <f t="shared" si="3561"/>
        <v>0</v>
      </c>
      <c r="Q556" s="45">
        <f t="shared" si="3561"/>
        <v>0.44513888888888881</v>
      </c>
      <c r="R556" s="45">
        <f t="shared" si="3561"/>
        <v>0</v>
      </c>
      <c r="S556" s="45">
        <f t="shared" si="3561"/>
        <v>0</v>
      </c>
      <c r="T556" s="45">
        <f t="shared" si="3561"/>
        <v>0</v>
      </c>
      <c r="U556" s="45">
        <f t="shared" si="3561"/>
        <v>0</v>
      </c>
      <c r="V556" s="45">
        <f>(V553-V552)+(V555-V554)</f>
        <v>0</v>
      </c>
      <c r="W556" s="45">
        <f t="shared" ref="W556:AL556" si="3562">(W553-W552)+(W555-W554)</f>
        <v>0</v>
      </c>
      <c r="X556" s="46">
        <f t="shared" si="3562"/>
        <v>0</v>
      </c>
      <c r="Y556" s="46">
        <f t="shared" si="3562"/>
        <v>0</v>
      </c>
      <c r="Z556" s="46">
        <f t="shared" si="3562"/>
        <v>0</v>
      </c>
      <c r="AA556" s="47">
        <f t="shared" si="3562"/>
        <v>0</v>
      </c>
      <c r="AB556" s="46">
        <f t="shared" si="3562"/>
        <v>0</v>
      </c>
      <c r="AC556" s="46">
        <f t="shared" si="3562"/>
        <v>0</v>
      </c>
      <c r="AD556" s="46">
        <f t="shared" si="3562"/>
        <v>0</v>
      </c>
      <c r="AE556" s="46">
        <f t="shared" si="3562"/>
        <v>0</v>
      </c>
      <c r="AF556" s="48">
        <f t="shared" si="3562"/>
        <v>0</v>
      </c>
      <c r="AG556" s="48">
        <f t="shared" si="3562"/>
        <v>0</v>
      </c>
      <c r="AH556" s="48">
        <f t="shared" si="3562"/>
        <v>0</v>
      </c>
      <c r="AI556" s="48">
        <f t="shared" si="3562"/>
        <v>0</v>
      </c>
      <c r="AJ556" s="48">
        <f t="shared" si="3562"/>
        <v>0</v>
      </c>
      <c r="AK556" s="48">
        <f t="shared" si="3562"/>
        <v>0</v>
      </c>
      <c r="AL556" s="48">
        <f t="shared" si="3562"/>
        <v>0</v>
      </c>
      <c r="AM556" s="30"/>
      <c r="AN556" s="30"/>
      <c r="AO556" s="30"/>
      <c r="AP556" s="30"/>
      <c r="AQ556" s="30"/>
      <c r="AR556" s="30"/>
      <c r="AS556" s="30"/>
      <c r="AT556" s="31"/>
      <c r="AU556" s="31"/>
      <c r="AV556" s="34"/>
    </row>
    <row r="557" spans="1:48" s="62" customFormat="1" x14ac:dyDescent="0.3">
      <c r="A557" s="53"/>
      <c r="B557" s="20"/>
      <c r="C557" s="20"/>
      <c r="D557" s="20"/>
      <c r="E557" s="22"/>
      <c r="F557" s="22"/>
      <c r="G557" s="44" t="s">
        <v>32</v>
      </c>
      <c r="H557" s="49">
        <f>H556*24</f>
        <v>0</v>
      </c>
      <c r="I557" s="49">
        <f t="shared" ref="I557:U557" si="3563">I556*24</f>
        <v>0</v>
      </c>
      <c r="J557" s="49">
        <f t="shared" si="3563"/>
        <v>11.633333333333333</v>
      </c>
      <c r="K557" s="49">
        <f t="shared" si="3563"/>
        <v>11.55</v>
      </c>
      <c r="L557" s="49">
        <f t="shared" si="3563"/>
        <v>0</v>
      </c>
      <c r="M557" s="49">
        <f t="shared" si="3563"/>
        <v>0</v>
      </c>
      <c r="N557" s="49">
        <f t="shared" si="3563"/>
        <v>0</v>
      </c>
      <c r="O557" s="49">
        <f t="shared" si="3563"/>
        <v>0</v>
      </c>
      <c r="P557" s="49">
        <f t="shared" si="3563"/>
        <v>0</v>
      </c>
      <c r="Q557" s="49">
        <f t="shared" si="3563"/>
        <v>10.683333333333332</v>
      </c>
      <c r="R557" s="49">
        <f t="shared" si="3563"/>
        <v>0</v>
      </c>
      <c r="S557" s="49">
        <f t="shared" si="3563"/>
        <v>0</v>
      </c>
      <c r="T557" s="49">
        <f t="shared" si="3563"/>
        <v>0</v>
      </c>
      <c r="U557" s="49">
        <f t="shared" si="3563"/>
        <v>0</v>
      </c>
      <c r="V557" s="49">
        <f>V556*24</f>
        <v>0</v>
      </c>
      <c r="W557" s="49">
        <f t="shared" ref="W557:AL557" si="3564">W556*24</f>
        <v>0</v>
      </c>
      <c r="X557" s="50">
        <f t="shared" si="3564"/>
        <v>0</v>
      </c>
      <c r="Y557" s="50">
        <f t="shared" si="3564"/>
        <v>0</v>
      </c>
      <c r="Z557" s="50">
        <f t="shared" si="3564"/>
        <v>0</v>
      </c>
      <c r="AA557" s="51">
        <f t="shared" si="3564"/>
        <v>0</v>
      </c>
      <c r="AB557" s="50">
        <f t="shared" si="3564"/>
        <v>0</v>
      </c>
      <c r="AC557" s="50">
        <f t="shared" si="3564"/>
        <v>0</v>
      </c>
      <c r="AD557" s="50">
        <f t="shared" si="3564"/>
        <v>0</v>
      </c>
      <c r="AE557" s="50">
        <f t="shared" si="3564"/>
        <v>0</v>
      </c>
      <c r="AF557" s="52">
        <f t="shared" si="3564"/>
        <v>0</v>
      </c>
      <c r="AG557" s="52">
        <f t="shared" si="3564"/>
        <v>0</v>
      </c>
      <c r="AH557" s="52">
        <f t="shared" si="3564"/>
        <v>0</v>
      </c>
      <c r="AI557" s="52">
        <f t="shared" si="3564"/>
        <v>0</v>
      </c>
      <c r="AJ557" s="52">
        <f t="shared" si="3564"/>
        <v>0</v>
      </c>
      <c r="AK557" s="52">
        <f t="shared" si="3564"/>
        <v>0</v>
      </c>
      <c r="AL557" s="52">
        <f t="shared" si="3564"/>
        <v>0</v>
      </c>
      <c r="AM557" s="30"/>
      <c r="AN557" s="30"/>
      <c r="AO557" s="30"/>
      <c r="AP557" s="30"/>
      <c r="AQ557" s="30"/>
      <c r="AR557" s="30"/>
      <c r="AS557" s="30"/>
      <c r="AT557" s="31"/>
      <c r="AU557" s="31"/>
      <c r="AV557" s="34"/>
    </row>
    <row r="558" spans="1:48" s="62" customFormat="1" x14ac:dyDescent="0.3">
      <c r="A558" s="53"/>
      <c r="B558" s="54"/>
      <c r="C558" s="54"/>
      <c r="D558" s="54"/>
      <c r="E558" s="55"/>
      <c r="F558" s="55"/>
      <c r="G558" s="56" t="s">
        <v>33</v>
      </c>
      <c r="H558" s="45" t="str">
        <f>IF(H557&lt;=4,"Leave",IF(H557&lt;7,"1/2 Day","Full Day"))</f>
        <v>Leave</v>
      </c>
      <c r="I558" s="45" t="str">
        <f t="shared" ref="I558:AL558" si="3565">IF(I557&lt;=4,"Leave",IF(I557&lt;7,"1/2 Day","Full Day"))</f>
        <v>Leave</v>
      </c>
      <c r="J558" s="45" t="str">
        <f t="shared" si="3565"/>
        <v>Full Day</v>
      </c>
      <c r="K558" s="45" t="str">
        <f t="shared" si="3565"/>
        <v>Full Day</v>
      </c>
      <c r="L558" s="45" t="str">
        <f t="shared" si="3565"/>
        <v>Leave</v>
      </c>
      <c r="M558" s="45" t="str">
        <f t="shared" si="3565"/>
        <v>Leave</v>
      </c>
      <c r="N558" s="45" t="str">
        <f t="shared" si="3565"/>
        <v>Leave</v>
      </c>
      <c r="O558" s="45" t="str">
        <f t="shared" si="3565"/>
        <v>Leave</v>
      </c>
      <c r="P558" s="45" t="str">
        <f t="shared" si="3565"/>
        <v>Leave</v>
      </c>
      <c r="Q558" s="45" t="str">
        <f t="shared" si="3565"/>
        <v>Full Day</v>
      </c>
      <c r="R558" s="45" t="str">
        <f t="shared" si="3565"/>
        <v>Leave</v>
      </c>
      <c r="S558" s="45" t="str">
        <f t="shared" si="3565"/>
        <v>Leave</v>
      </c>
      <c r="T558" s="45" t="str">
        <f t="shared" si="3565"/>
        <v>Leave</v>
      </c>
      <c r="U558" s="45" t="str">
        <f t="shared" si="3565"/>
        <v>Leave</v>
      </c>
      <c r="V558" s="45" t="str">
        <f t="shared" si="3565"/>
        <v>Leave</v>
      </c>
      <c r="W558" s="45" t="str">
        <f t="shared" si="3565"/>
        <v>Leave</v>
      </c>
      <c r="X558" s="45" t="str">
        <f t="shared" si="3565"/>
        <v>Leave</v>
      </c>
      <c r="Y558" s="45" t="str">
        <f t="shared" si="3565"/>
        <v>Leave</v>
      </c>
      <c r="Z558" s="45" t="str">
        <f t="shared" si="3565"/>
        <v>Leave</v>
      </c>
      <c r="AA558" s="45" t="str">
        <f t="shared" si="3565"/>
        <v>Leave</v>
      </c>
      <c r="AB558" s="45" t="str">
        <f t="shared" si="3565"/>
        <v>Leave</v>
      </c>
      <c r="AC558" s="45" t="str">
        <f t="shared" si="3565"/>
        <v>Leave</v>
      </c>
      <c r="AD558" s="45" t="str">
        <f t="shared" si="3565"/>
        <v>Leave</v>
      </c>
      <c r="AE558" s="45" t="str">
        <f t="shared" si="3565"/>
        <v>Leave</v>
      </c>
      <c r="AF558" s="45" t="str">
        <f t="shared" si="3565"/>
        <v>Leave</v>
      </c>
      <c r="AG558" s="45" t="str">
        <f t="shared" si="3565"/>
        <v>Leave</v>
      </c>
      <c r="AH558" s="45" t="str">
        <f t="shared" si="3565"/>
        <v>Leave</v>
      </c>
      <c r="AI558" s="45" t="str">
        <f t="shared" si="3565"/>
        <v>Leave</v>
      </c>
      <c r="AJ558" s="46" t="str">
        <f t="shared" si="3565"/>
        <v>Leave</v>
      </c>
      <c r="AK558" s="46" t="str">
        <f t="shared" si="3565"/>
        <v>Leave</v>
      </c>
      <c r="AL558" s="46" t="str">
        <f t="shared" si="3565"/>
        <v>Leave</v>
      </c>
      <c r="AM558" s="40">
        <f>COUNTIF(H558:AI558,"Full Day")</f>
        <v>3</v>
      </c>
      <c r="AN558" s="40">
        <f>COUNTIF(H558:AI558,"Off")</f>
        <v>0</v>
      </c>
      <c r="AO558" s="40">
        <f>COUNTIF(H558:AL558,"Leave")</f>
        <v>28</v>
      </c>
      <c r="AP558" s="40"/>
      <c r="AQ558" s="40"/>
      <c r="AR558" s="40"/>
      <c r="AS558" s="40">
        <f>SUM(AM558:AR558)</f>
        <v>31</v>
      </c>
      <c r="AT558" s="57"/>
      <c r="AU558" s="57"/>
      <c r="AV558" s="58"/>
    </row>
    <row r="559" spans="1:48" x14ac:dyDescent="0.3">
      <c r="A559" s="18">
        <f>+A545+1</f>
        <v>66</v>
      </c>
      <c r="B559" s="19" t="s">
        <v>170</v>
      </c>
      <c r="C559" s="20"/>
      <c r="D559" s="20" t="s">
        <v>171</v>
      </c>
      <c r="E559" s="22" t="s">
        <v>172</v>
      </c>
      <c r="F559" s="22"/>
      <c r="G559" s="23" t="s">
        <v>29</v>
      </c>
      <c r="H559" s="24">
        <v>0.31111111111111112</v>
      </c>
      <c r="I559" s="24">
        <v>0.30694444444444441</v>
      </c>
      <c r="J559" s="24">
        <v>0.3215277777777778</v>
      </c>
      <c r="K559" s="24">
        <v>0.33958333333333335</v>
      </c>
      <c r="L559" s="24">
        <v>0.32013888888888892</v>
      </c>
      <c r="M559" s="24">
        <v>0.34097222222222223</v>
      </c>
      <c r="N559" s="24">
        <v>0.41388888888888892</v>
      </c>
      <c r="O559" s="24">
        <v>0.38263888888888892</v>
      </c>
      <c r="P559" s="24"/>
      <c r="Q559" s="24">
        <v>0.37916666666666665</v>
      </c>
      <c r="R559" s="24">
        <v>0.38611111111111113</v>
      </c>
      <c r="S559" s="24">
        <v>0.39513888888888887</v>
      </c>
      <c r="T559" s="24">
        <v>0.3972222222222222</v>
      </c>
      <c r="U559" s="24">
        <v>0.42222222222222222</v>
      </c>
      <c r="V559" s="25">
        <v>0.4375</v>
      </c>
      <c r="W559" s="26"/>
      <c r="X559" s="26"/>
      <c r="Y559" s="26"/>
      <c r="Z559" s="25"/>
      <c r="AA559" s="27"/>
      <c r="AB559" s="25"/>
      <c r="AC559" s="25"/>
      <c r="AD559" s="28"/>
      <c r="AE559" s="28"/>
      <c r="AF559" s="29"/>
      <c r="AG559" s="24"/>
      <c r="AH559" s="29"/>
      <c r="AI559" s="29"/>
      <c r="AJ559" s="29"/>
      <c r="AK559" s="24"/>
      <c r="AL559" s="29"/>
      <c r="AM559" s="30"/>
      <c r="AN559" s="30"/>
      <c r="AO559" s="30"/>
      <c r="AP559" s="30"/>
      <c r="AQ559" s="30"/>
      <c r="AR559" s="30"/>
      <c r="AS559" s="30"/>
      <c r="AT559" s="31"/>
      <c r="AU559" s="31"/>
      <c r="AV559" s="34"/>
    </row>
    <row r="560" spans="1:48" x14ac:dyDescent="0.3">
      <c r="A560" s="83"/>
      <c r="B560" s="20"/>
      <c r="C560" s="20"/>
      <c r="D560" s="20"/>
      <c r="E560" s="22"/>
      <c r="F560" s="22"/>
      <c r="G560" s="23" t="s">
        <v>30</v>
      </c>
      <c r="H560" s="33">
        <v>0.82291666666666663</v>
      </c>
      <c r="I560" s="24">
        <v>0.75763888888888886</v>
      </c>
      <c r="J560" s="24">
        <v>0.85416666666666663</v>
      </c>
      <c r="K560" s="24">
        <v>0.85416666666666663</v>
      </c>
      <c r="L560" s="24">
        <v>0.83333333333333337</v>
      </c>
      <c r="M560" s="24">
        <v>0.88194444444444453</v>
      </c>
      <c r="N560" s="24">
        <v>0.89374999999999993</v>
      </c>
      <c r="O560" s="24">
        <v>0.89236111111111116</v>
      </c>
      <c r="P560" s="24"/>
      <c r="Q560" s="24">
        <v>0.96875</v>
      </c>
      <c r="R560" s="24">
        <v>0.89374999999999993</v>
      </c>
      <c r="S560" s="24">
        <v>0.85416666666666663</v>
      </c>
      <c r="T560" s="24">
        <v>0.97013888888888899</v>
      </c>
      <c r="U560" s="24">
        <v>1.0486111111111112</v>
      </c>
      <c r="V560" s="25">
        <v>0.98333333333333339</v>
      </c>
      <c r="W560" s="26"/>
      <c r="X560" s="26"/>
      <c r="Y560" s="26"/>
      <c r="Z560" s="25"/>
      <c r="AA560" s="27"/>
      <c r="AB560" s="25"/>
      <c r="AC560" s="25"/>
      <c r="AD560" s="28"/>
      <c r="AE560" s="26"/>
      <c r="AF560" s="29"/>
      <c r="AG560" s="26"/>
      <c r="AH560" s="29"/>
      <c r="AI560" s="29"/>
      <c r="AJ560" s="26"/>
      <c r="AK560" s="26"/>
      <c r="AL560" s="29"/>
      <c r="AM560" s="30"/>
      <c r="AN560" s="30"/>
      <c r="AO560" s="30"/>
      <c r="AP560" s="30"/>
      <c r="AQ560" s="30"/>
      <c r="AR560" s="30"/>
      <c r="AS560" s="30"/>
      <c r="AT560" s="31"/>
      <c r="AU560" s="31"/>
      <c r="AV560" s="34"/>
    </row>
    <row r="561" spans="1:48" x14ac:dyDescent="0.3">
      <c r="A561" s="83"/>
      <c r="B561" s="20"/>
      <c r="C561" s="20"/>
      <c r="D561" s="20"/>
      <c r="E561" s="22"/>
      <c r="F561" s="22"/>
      <c r="G561" s="23" t="s">
        <v>29</v>
      </c>
      <c r="H561" s="36"/>
      <c r="I561" s="24"/>
      <c r="J561" s="24"/>
      <c r="K561" s="24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7"/>
      <c r="W561" s="38"/>
      <c r="X561" s="36"/>
      <c r="Y561" s="36"/>
      <c r="Z561" s="26"/>
      <c r="AA561" s="39"/>
      <c r="AB561" s="40"/>
      <c r="AC561" s="40"/>
      <c r="AD561" s="40"/>
      <c r="AE561" s="40"/>
      <c r="AF561" s="41"/>
      <c r="AG561" s="40"/>
      <c r="AH561" s="41"/>
      <c r="AI561" s="41"/>
      <c r="AJ561" s="41"/>
      <c r="AK561" s="40"/>
      <c r="AL561" s="41"/>
      <c r="AM561" s="30"/>
      <c r="AN561" s="30"/>
      <c r="AO561" s="30"/>
      <c r="AP561" s="30"/>
      <c r="AQ561" s="30"/>
      <c r="AR561" s="30"/>
      <c r="AS561" s="30"/>
      <c r="AT561" s="31"/>
      <c r="AU561" s="31"/>
      <c r="AV561" s="34"/>
    </row>
    <row r="562" spans="1:48" x14ac:dyDescent="0.3">
      <c r="A562" s="83"/>
      <c r="B562" s="20"/>
      <c r="C562" s="20"/>
      <c r="D562" s="20"/>
      <c r="E562" s="22"/>
      <c r="F562" s="22"/>
      <c r="G562" s="23" t="s">
        <v>30</v>
      </c>
      <c r="H562" s="36"/>
      <c r="I562" s="24"/>
      <c r="J562" s="24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5"/>
      <c r="W562" s="36"/>
      <c r="X562" s="36"/>
      <c r="Y562" s="36"/>
      <c r="Z562" s="26"/>
      <c r="AA562" s="42"/>
      <c r="AB562" s="26"/>
      <c r="AC562" s="40"/>
      <c r="AD562" s="40"/>
      <c r="AE562" s="40"/>
      <c r="AF562" s="41"/>
      <c r="AG562" s="43"/>
      <c r="AH562" s="41"/>
      <c r="AI562" s="41"/>
      <c r="AJ562" s="41"/>
      <c r="AK562" s="43"/>
      <c r="AL562" s="41"/>
      <c r="AM562" s="30"/>
      <c r="AN562" s="30"/>
      <c r="AO562" s="30"/>
      <c r="AP562" s="30"/>
      <c r="AQ562" s="30"/>
      <c r="AR562" s="30"/>
      <c r="AS562" s="30"/>
      <c r="AT562" s="31"/>
      <c r="AU562" s="31"/>
      <c r="AV562" s="34"/>
    </row>
    <row r="563" spans="1:48" x14ac:dyDescent="0.3">
      <c r="A563" s="83"/>
      <c r="B563" s="20"/>
      <c r="C563" s="20"/>
      <c r="D563" s="20"/>
      <c r="E563" s="22"/>
      <c r="F563" s="22"/>
      <c r="G563" s="44" t="s">
        <v>31</v>
      </c>
      <c r="H563" s="45">
        <f>(H560-H559)+(H562-H561)</f>
        <v>0.51180555555555551</v>
      </c>
      <c r="I563" s="45">
        <f t="shared" ref="I563:U563" si="3566">(I560-I559)+(I562-I561)</f>
        <v>0.45069444444444445</v>
      </c>
      <c r="J563" s="45">
        <f t="shared" si="3566"/>
        <v>0.53263888888888888</v>
      </c>
      <c r="K563" s="45">
        <f t="shared" si="3566"/>
        <v>0.51458333333333328</v>
      </c>
      <c r="L563" s="45">
        <f t="shared" si="3566"/>
        <v>0.51319444444444451</v>
      </c>
      <c r="M563" s="45">
        <f t="shared" si="3566"/>
        <v>0.5409722222222223</v>
      </c>
      <c r="N563" s="45">
        <f t="shared" si="3566"/>
        <v>0.47986111111111102</v>
      </c>
      <c r="O563" s="45">
        <f t="shared" si="3566"/>
        <v>0.50972222222222219</v>
      </c>
      <c r="P563" s="45">
        <f t="shared" si="3566"/>
        <v>0</v>
      </c>
      <c r="Q563" s="45">
        <f t="shared" si="3566"/>
        <v>0.58958333333333335</v>
      </c>
      <c r="R563" s="45">
        <f t="shared" si="3566"/>
        <v>0.50763888888888875</v>
      </c>
      <c r="S563" s="45">
        <f t="shared" si="3566"/>
        <v>0.45902777777777776</v>
      </c>
      <c r="T563" s="45">
        <f t="shared" si="3566"/>
        <v>0.57291666666666674</v>
      </c>
      <c r="U563" s="45">
        <f t="shared" si="3566"/>
        <v>0.62638888888888888</v>
      </c>
      <c r="V563" s="45">
        <f>(V560-V559)+(V562-V561)</f>
        <v>0.54583333333333339</v>
      </c>
      <c r="W563" s="45">
        <f t="shared" ref="W563:AL563" si="3567">(W560-W559)+(W562-W561)</f>
        <v>0</v>
      </c>
      <c r="X563" s="46">
        <f t="shared" si="3567"/>
        <v>0</v>
      </c>
      <c r="Y563" s="46">
        <f t="shared" si="3567"/>
        <v>0</v>
      </c>
      <c r="Z563" s="46">
        <f t="shared" si="3567"/>
        <v>0</v>
      </c>
      <c r="AA563" s="47">
        <f t="shared" si="3567"/>
        <v>0</v>
      </c>
      <c r="AB563" s="46">
        <f t="shared" si="3567"/>
        <v>0</v>
      </c>
      <c r="AC563" s="46">
        <f t="shared" si="3567"/>
        <v>0</v>
      </c>
      <c r="AD563" s="46">
        <f t="shared" si="3567"/>
        <v>0</v>
      </c>
      <c r="AE563" s="46">
        <f t="shared" si="3567"/>
        <v>0</v>
      </c>
      <c r="AF563" s="48">
        <f t="shared" si="3567"/>
        <v>0</v>
      </c>
      <c r="AG563" s="48">
        <f t="shared" si="3567"/>
        <v>0</v>
      </c>
      <c r="AH563" s="48">
        <f t="shared" si="3567"/>
        <v>0</v>
      </c>
      <c r="AI563" s="48">
        <f t="shared" si="3567"/>
        <v>0</v>
      </c>
      <c r="AJ563" s="48">
        <f t="shared" si="3567"/>
        <v>0</v>
      </c>
      <c r="AK563" s="48">
        <f t="shared" si="3567"/>
        <v>0</v>
      </c>
      <c r="AL563" s="48">
        <f t="shared" si="3567"/>
        <v>0</v>
      </c>
      <c r="AM563" s="30"/>
      <c r="AN563" s="30"/>
      <c r="AO563" s="30"/>
      <c r="AP563" s="30"/>
      <c r="AQ563" s="30"/>
      <c r="AR563" s="30"/>
      <c r="AS563" s="30"/>
      <c r="AT563" s="31"/>
      <c r="AU563" s="31"/>
      <c r="AV563" s="34"/>
    </row>
    <row r="564" spans="1:48" x14ac:dyDescent="0.3">
      <c r="A564" s="83"/>
      <c r="B564" s="20"/>
      <c r="C564" s="20"/>
      <c r="D564" s="20"/>
      <c r="E564" s="22"/>
      <c r="F564" s="22"/>
      <c r="G564" s="44" t="s">
        <v>32</v>
      </c>
      <c r="H564" s="49">
        <f>H563*24</f>
        <v>12.283333333333331</v>
      </c>
      <c r="I564" s="49">
        <f t="shared" ref="I564:U564" si="3568">I563*24</f>
        <v>10.816666666666666</v>
      </c>
      <c r="J564" s="49">
        <f t="shared" si="3568"/>
        <v>12.783333333333333</v>
      </c>
      <c r="K564" s="49">
        <f t="shared" si="3568"/>
        <v>12.349999999999998</v>
      </c>
      <c r="L564" s="49">
        <f t="shared" si="3568"/>
        <v>12.316666666666668</v>
      </c>
      <c r="M564" s="49">
        <f t="shared" si="3568"/>
        <v>12.983333333333334</v>
      </c>
      <c r="N564" s="49">
        <f t="shared" si="3568"/>
        <v>11.516666666666664</v>
      </c>
      <c r="O564" s="49">
        <f t="shared" si="3568"/>
        <v>12.233333333333333</v>
      </c>
      <c r="P564" s="49">
        <f t="shared" si="3568"/>
        <v>0</v>
      </c>
      <c r="Q564" s="49">
        <f t="shared" si="3568"/>
        <v>14.15</v>
      </c>
      <c r="R564" s="49">
        <f t="shared" si="3568"/>
        <v>12.18333333333333</v>
      </c>
      <c r="S564" s="49">
        <f t="shared" si="3568"/>
        <v>11.016666666666666</v>
      </c>
      <c r="T564" s="49">
        <f t="shared" si="3568"/>
        <v>13.750000000000002</v>
      </c>
      <c r="U564" s="49">
        <f t="shared" si="3568"/>
        <v>15.033333333333333</v>
      </c>
      <c r="V564" s="49">
        <f>V563*24</f>
        <v>13.100000000000001</v>
      </c>
      <c r="W564" s="49">
        <f t="shared" ref="W564:AL564" si="3569">W563*24</f>
        <v>0</v>
      </c>
      <c r="X564" s="50">
        <f t="shared" si="3569"/>
        <v>0</v>
      </c>
      <c r="Y564" s="50">
        <f t="shared" si="3569"/>
        <v>0</v>
      </c>
      <c r="Z564" s="50">
        <f t="shared" si="3569"/>
        <v>0</v>
      </c>
      <c r="AA564" s="51">
        <f t="shared" si="3569"/>
        <v>0</v>
      </c>
      <c r="AB564" s="50">
        <f t="shared" si="3569"/>
        <v>0</v>
      </c>
      <c r="AC564" s="50">
        <f t="shared" si="3569"/>
        <v>0</v>
      </c>
      <c r="AD564" s="50">
        <f t="shared" si="3569"/>
        <v>0</v>
      </c>
      <c r="AE564" s="50">
        <f t="shared" si="3569"/>
        <v>0</v>
      </c>
      <c r="AF564" s="52">
        <f t="shared" si="3569"/>
        <v>0</v>
      </c>
      <c r="AG564" s="52">
        <f t="shared" si="3569"/>
        <v>0</v>
      </c>
      <c r="AH564" s="52">
        <f t="shared" si="3569"/>
        <v>0</v>
      </c>
      <c r="AI564" s="52">
        <f t="shared" si="3569"/>
        <v>0</v>
      </c>
      <c r="AJ564" s="52">
        <f t="shared" si="3569"/>
        <v>0</v>
      </c>
      <c r="AK564" s="52">
        <f t="shared" si="3569"/>
        <v>0</v>
      </c>
      <c r="AL564" s="52">
        <f t="shared" si="3569"/>
        <v>0</v>
      </c>
      <c r="AM564" s="30"/>
      <c r="AN564" s="30"/>
      <c r="AO564" s="30"/>
      <c r="AP564" s="30"/>
      <c r="AQ564" s="30"/>
      <c r="AR564" s="30"/>
      <c r="AS564" s="30"/>
      <c r="AT564" s="31"/>
      <c r="AU564" s="31"/>
      <c r="AV564" s="34"/>
    </row>
    <row r="565" spans="1:48" s="62" customFormat="1" x14ac:dyDescent="0.3">
      <c r="A565" s="84"/>
      <c r="B565" s="54"/>
      <c r="C565" s="54"/>
      <c r="D565" s="54"/>
      <c r="E565" s="55"/>
      <c r="F565" s="55"/>
      <c r="G565" s="56" t="s">
        <v>33</v>
      </c>
      <c r="H565" s="45" t="str">
        <f>IF(H564&lt;=4,"Leave",IF(H564&lt;7,"1/2 Day","Full Day"))</f>
        <v>Full Day</v>
      </c>
      <c r="I565" s="45" t="str">
        <f t="shared" ref="I565:AL565" si="3570">IF(I564&lt;=4,"Leave",IF(I564&lt;7,"1/2 Day","Full Day"))</f>
        <v>Full Day</v>
      </c>
      <c r="J565" s="45" t="str">
        <f t="shared" si="3570"/>
        <v>Full Day</v>
      </c>
      <c r="K565" s="45" t="str">
        <f t="shared" si="3570"/>
        <v>Full Day</v>
      </c>
      <c r="L565" s="45" t="str">
        <f t="shared" si="3570"/>
        <v>Full Day</v>
      </c>
      <c r="M565" s="45" t="str">
        <f t="shared" si="3570"/>
        <v>Full Day</v>
      </c>
      <c r="N565" s="45" t="str">
        <f t="shared" si="3570"/>
        <v>Full Day</v>
      </c>
      <c r="O565" s="45" t="str">
        <f t="shared" si="3570"/>
        <v>Full Day</v>
      </c>
      <c r="P565" s="45" t="str">
        <f t="shared" si="3570"/>
        <v>Leave</v>
      </c>
      <c r="Q565" s="45" t="str">
        <f t="shared" si="3570"/>
        <v>Full Day</v>
      </c>
      <c r="R565" s="45" t="str">
        <f t="shared" si="3570"/>
        <v>Full Day</v>
      </c>
      <c r="S565" s="45" t="str">
        <f t="shared" si="3570"/>
        <v>Full Day</v>
      </c>
      <c r="T565" s="45" t="str">
        <f t="shared" si="3570"/>
        <v>Full Day</v>
      </c>
      <c r="U565" s="45" t="str">
        <f t="shared" si="3570"/>
        <v>Full Day</v>
      </c>
      <c r="V565" s="45" t="str">
        <f t="shared" si="3570"/>
        <v>Full Day</v>
      </c>
      <c r="W565" s="45" t="str">
        <f t="shared" si="3570"/>
        <v>Leave</v>
      </c>
      <c r="X565" s="45" t="str">
        <f t="shared" si="3570"/>
        <v>Leave</v>
      </c>
      <c r="Y565" s="45" t="str">
        <f t="shared" si="3570"/>
        <v>Leave</v>
      </c>
      <c r="Z565" s="45" t="str">
        <f t="shared" si="3570"/>
        <v>Leave</v>
      </c>
      <c r="AA565" s="45" t="str">
        <f t="shared" si="3570"/>
        <v>Leave</v>
      </c>
      <c r="AB565" s="45" t="str">
        <f t="shared" si="3570"/>
        <v>Leave</v>
      </c>
      <c r="AC565" s="45" t="str">
        <f t="shared" si="3570"/>
        <v>Leave</v>
      </c>
      <c r="AD565" s="45" t="str">
        <f t="shared" si="3570"/>
        <v>Leave</v>
      </c>
      <c r="AE565" s="45" t="str">
        <f t="shared" si="3570"/>
        <v>Leave</v>
      </c>
      <c r="AF565" s="45" t="str">
        <f t="shared" si="3570"/>
        <v>Leave</v>
      </c>
      <c r="AG565" s="45" t="str">
        <f t="shared" si="3570"/>
        <v>Leave</v>
      </c>
      <c r="AH565" s="45" t="str">
        <f t="shared" si="3570"/>
        <v>Leave</v>
      </c>
      <c r="AI565" s="45" t="str">
        <f t="shared" si="3570"/>
        <v>Leave</v>
      </c>
      <c r="AJ565" s="46" t="str">
        <f t="shared" si="3570"/>
        <v>Leave</v>
      </c>
      <c r="AK565" s="46" t="str">
        <f t="shared" si="3570"/>
        <v>Leave</v>
      </c>
      <c r="AL565" s="46" t="str">
        <f t="shared" si="3570"/>
        <v>Leave</v>
      </c>
      <c r="AM565" s="40">
        <f>COUNTIF(H565:AI565,"Full Day")</f>
        <v>14</v>
      </c>
      <c r="AN565" s="40">
        <f>COUNTIF(H565:AI565,"Off")</f>
        <v>0</v>
      </c>
      <c r="AO565" s="40">
        <f>COUNTIF(H565:AL565,"Leave")</f>
        <v>17</v>
      </c>
      <c r="AP565" s="40"/>
      <c r="AQ565" s="40"/>
      <c r="AR565" s="40"/>
      <c r="AS565" s="40">
        <f>SUM(AM565:AR565)</f>
        <v>31</v>
      </c>
      <c r="AT565" s="57"/>
      <c r="AU565" s="57"/>
      <c r="AV565" s="58"/>
    </row>
    <row r="566" spans="1:48" x14ac:dyDescent="0.3">
      <c r="A566" s="18">
        <f>+A552+1</f>
        <v>69</v>
      </c>
      <c r="B566" s="19" t="s">
        <v>173</v>
      </c>
      <c r="C566" s="20"/>
      <c r="D566" s="20" t="s">
        <v>171</v>
      </c>
      <c r="E566" s="22" t="s">
        <v>172</v>
      </c>
      <c r="F566" s="22"/>
      <c r="G566" s="23" t="s">
        <v>29</v>
      </c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5"/>
      <c r="W566" s="26"/>
      <c r="X566" s="26"/>
      <c r="Y566" s="26"/>
      <c r="Z566" s="25"/>
      <c r="AA566" s="27"/>
      <c r="AB566" s="25"/>
      <c r="AC566" s="25"/>
      <c r="AD566" s="28"/>
      <c r="AE566" s="28"/>
      <c r="AF566" s="29"/>
      <c r="AG566" s="24"/>
      <c r="AH566" s="29"/>
      <c r="AI566" s="29"/>
      <c r="AJ566" s="29"/>
      <c r="AK566" s="24"/>
      <c r="AL566" s="29"/>
      <c r="AM566" s="30"/>
      <c r="AN566" s="30"/>
      <c r="AO566" s="30"/>
      <c r="AP566" s="30"/>
      <c r="AQ566" s="30"/>
      <c r="AR566" s="30"/>
      <c r="AS566" s="30"/>
      <c r="AT566" s="31"/>
      <c r="AU566" s="31"/>
      <c r="AV566" s="34"/>
    </row>
    <row r="567" spans="1:48" x14ac:dyDescent="0.3">
      <c r="A567" s="83"/>
      <c r="B567" s="20"/>
      <c r="C567" s="20"/>
      <c r="D567" s="20"/>
      <c r="E567" s="22"/>
      <c r="F567" s="22"/>
      <c r="G567" s="23" t="s">
        <v>30</v>
      </c>
      <c r="H567" s="33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5"/>
      <c r="W567" s="26"/>
      <c r="X567" s="26"/>
      <c r="Y567" s="26"/>
      <c r="Z567" s="25"/>
      <c r="AA567" s="27"/>
      <c r="AB567" s="25"/>
      <c r="AC567" s="25"/>
      <c r="AD567" s="28"/>
      <c r="AE567" s="26"/>
      <c r="AF567" s="29"/>
      <c r="AG567" s="26"/>
      <c r="AH567" s="29"/>
      <c r="AI567" s="29"/>
      <c r="AJ567" s="26"/>
      <c r="AK567" s="26"/>
      <c r="AL567" s="29"/>
      <c r="AM567" s="30"/>
      <c r="AN567" s="30"/>
      <c r="AO567" s="30"/>
      <c r="AP567" s="30"/>
      <c r="AQ567" s="30"/>
      <c r="AR567" s="30"/>
      <c r="AS567" s="30"/>
      <c r="AT567" s="31"/>
      <c r="AU567" s="31"/>
      <c r="AV567" s="34"/>
    </row>
    <row r="568" spans="1:48" x14ac:dyDescent="0.3">
      <c r="A568" s="83"/>
      <c r="B568" s="20"/>
      <c r="C568" s="20"/>
      <c r="D568" s="20"/>
      <c r="E568" s="22"/>
      <c r="F568" s="22"/>
      <c r="G568" s="23" t="s">
        <v>29</v>
      </c>
      <c r="H568" s="36"/>
      <c r="I568" s="24"/>
      <c r="J568" s="24"/>
      <c r="K568" s="24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7"/>
      <c r="W568" s="38"/>
      <c r="X568" s="36"/>
      <c r="Y568" s="36"/>
      <c r="Z568" s="26"/>
      <c r="AA568" s="39"/>
      <c r="AB568" s="40"/>
      <c r="AC568" s="40"/>
      <c r="AD568" s="40"/>
      <c r="AE568" s="40"/>
      <c r="AF568" s="41"/>
      <c r="AG568" s="40"/>
      <c r="AH568" s="41"/>
      <c r="AI568" s="41"/>
      <c r="AJ568" s="41"/>
      <c r="AK568" s="40"/>
      <c r="AL568" s="41"/>
      <c r="AM568" s="30"/>
      <c r="AN568" s="30"/>
      <c r="AO568" s="30"/>
      <c r="AP568" s="30"/>
      <c r="AQ568" s="30"/>
      <c r="AR568" s="30"/>
      <c r="AS568" s="30"/>
      <c r="AT568" s="31"/>
      <c r="AU568" s="31"/>
      <c r="AV568" s="34"/>
    </row>
    <row r="569" spans="1:48" x14ac:dyDescent="0.3">
      <c r="A569" s="83"/>
      <c r="B569" s="20"/>
      <c r="C569" s="20"/>
      <c r="D569" s="20"/>
      <c r="E569" s="22"/>
      <c r="F569" s="22"/>
      <c r="G569" s="23" t="s">
        <v>30</v>
      </c>
      <c r="H569" s="36"/>
      <c r="I569" s="24"/>
      <c r="J569" s="24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5"/>
      <c r="W569" s="36"/>
      <c r="X569" s="36"/>
      <c r="Y569" s="36"/>
      <c r="Z569" s="26"/>
      <c r="AA569" s="42"/>
      <c r="AB569" s="26"/>
      <c r="AC569" s="40"/>
      <c r="AD569" s="40"/>
      <c r="AE569" s="40"/>
      <c r="AF569" s="41"/>
      <c r="AG569" s="43"/>
      <c r="AH569" s="41"/>
      <c r="AI569" s="41"/>
      <c r="AJ569" s="41"/>
      <c r="AK569" s="43"/>
      <c r="AL569" s="41"/>
      <c r="AM569" s="30"/>
      <c r="AN569" s="30"/>
      <c r="AO569" s="30"/>
      <c r="AP569" s="30"/>
      <c r="AQ569" s="30"/>
      <c r="AR569" s="30"/>
      <c r="AS569" s="30"/>
      <c r="AT569" s="31"/>
      <c r="AU569" s="31"/>
      <c r="AV569" s="34"/>
    </row>
    <row r="570" spans="1:48" x14ac:dyDescent="0.3">
      <c r="A570" s="83"/>
      <c r="B570" s="20"/>
      <c r="C570" s="20"/>
      <c r="D570" s="20"/>
      <c r="E570" s="22"/>
      <c r="F570" s="22"/>
      <c r="G570" s="44" t="s">
        <v>31</v>
      </c>
      <c r="H570" s="45">
        <f>(H567-H566)+(H569-H568)</f>
        <v>0</v>
      </c>
      <c r="I570" s="45">
        <f t="shared" ref="I570:U570" si="3571">(I567-I566)+(I569-I568)</f>
        <v>0</v>
      </c>
      <c r="J570" s="45">
        <f t="shared" si="3571"/>
        <v>0</v>
      </c>
      <c r="K570" s="45">
        <f t="shared" si="3571"/>
        <v>0</v>
      </c>
      <c r="L570" s="45">
        <f t="shared" si="3571"/>
        <v>0</v>
      </c>
      <c r="M570" s="45">
        <f t="shared" si="3571"/>
        <v>0</v>
      </c>
      <c r="N570" s="45">
        <f t="shared" si="3571"/>
        <v>0</v>
      </c>
      <c r="O570" s="45">
        <f t="shared" si="3571"/>
        <v>0</v>
      </c>
      <c r="P570" s="45">
        <f t="shared" si="3571"/>
        <v>0</v>
      </c>
      <c r="Q570" s="45">
        <f t="shared" si="3571"/>
        <v>0</v>
      </c>
      <c r="R570" s="45">
        <f t="shared" si="3571"/>
        <v>0</v>
      </c>
      <c r="S570" s="45">
        <f t="shared" si="3571"/>
        <v>0</v>
      </c>
      <c r="T570" s="45">
        <f t="shared" si="3571"/>
        <v>0</v>
      </c>
      <c r="U570" s="45">
        <f t="shared" si="3571"/>
        <v>0</v>
      </c>
      <c r="V570" s="45">
        <f>(V567-V566)+(V569-V568)</f>
        <v>0</v>
      </c>
      <c r="W570" s="45">
        <f t="shared" ref="W570:AL570" si="3572">(W567-W566)+(W569-W568)</f>
        <v>0</v>
      </c>
      <c r="X570" s="46">
        <f t="shared" si="3572"/>
        <v>0</v>
      </c>
      <c r="Y570" s="46">
        <f t="shared" si="3572"/>
        <v>0</v>
      </c>
      <c r="Z570" s="46">
        <f t="shared" si="3572"/>
        <v>0</v>
      </c>
      <c r="AA570" s="47">
        <f t="shared" si="3572"/>
        <v>0</v>
      </c>
      <c r="AB570" s="46">
        <f t="shared" si="3572"/>
        <v>0</v>
      </c>
      <c r="AC570" s="46">
        <f t="shared" si="3572"/>
        <v>0</v>
      </c>
      <c r="AD570" s="46">
        <f t="shared" si="3572"/>
        <v>0</v>
      </c>
      <c r="AE570" s="46">
        <f t="shared" si="3572"/>
        <v>0</v>
      </c>
      <c r="AF570" s="48">
        <f t="shared" si="3572"/>
        <v>0</v>
      </c>
      <c r="AG570" s="48">
        <f t="shared" si="3572"/>
        <v>0</v>
      </c>
      <c r="AH570" s="48">
        <f t="shared" si="3572"/>
        <v>0</v>
      </c>
      <c r="AI570" s="48">
        <f t="shared" si="3572"/>
        <v>0</v>
      </c>
      <c r="AJ570" s="48">
        <f t="shared" si="3572"/>
        <v>0</v>
      </c>
      <c r="AK570" s="48">
        <f t="shared" si="3572"/>
        <v>0</v>
      </c>
      <c r="AL570" s="48">
        <f t="shared" si="3572"/>
        <v>0</v>
      </c>
      <c r="AM570" s="30"/>
      <c r="AN570" s="30"/>
      <c r="AO570" s="30"/>
      <c r="AP570" s="30"/>
      <c r="AQ570" s="30"/>
      <c r="AR570" s="30"/>
      <c r="AS570" s="30"/>
      <c r="AT570" s="31"/>
      <c r="AU570" s="31"/>
      <c r="AV570" s="34"/>
    </row>
    <row r="571" spans="1:48" x14ac:dyDescent="0.3">
      <c r="A571" s="83"/>
      <c r="B571" s="20"/>
      <c r="C571" s="20"/>
      <c r="D571" s="20"/>
      <c r="E571" s="22"/>
      <c r="F571" s="22"/>
      <c r="G571" s="44" t="s">
        <v>32</v>
      </c>
      <c r="H571" s="49">
        <f>H570*24</f>
        <v>0</v>
      </c>
      <c r="I571" s="49">
        <f t="shared" ref="I571:U571" si="3573">I570*24</f>
        <v>0</v>
      </c>
      <c r="J571" s="49">
        <f t="shared" si="3573"/>
        <v>0</v>
      </c>
      <c r="K571" s="49">
        <f t="shared" si="3573"/>
        <v>0</v>
      </c>
      <c r="L571" s="49">
        <f t="shared" si="3573"/>
        <v>0</v>
      </c>
      <c r="M571" s="49">
        <f t="shared" si="3573"/>
        <v>0</v>
      </c>
      <c r="N571" s="49">
        <f t="shared" si="3573"/>
        <v>0</v>
      </c>
      <c r="O571" s="49">
        <f t="shared" si="3573"/>
        <v>0</v>
      </c>
      <c r="P571" s="49">
        <f t="shared" si="3573"/>
        <v>0</v>
      </c>
      <c r="Q571" s="49">
        <f t="shared" si="3573"/>
        <v>0</v>
      </c>
      <c r="R571" s="49">
        <f t="shared" si="3573"/>
        <v>0</v>
      </c>
      <c r="S571" s="49">
        <f t="shared" si="3573"/>
        <v>0</v>
      </c>
      <c r="T571" s="49">
        <f t="shared" si="3573"/>
        <v>0</v>
      </c>
      <c r="U571" s="49">
        <f t="shared" si="3573"/>
        <v>0</v>
      </c>
      <c r="V571" s="49">
        <f>V570*24</f>
        <v>0</v>
      </c>
      <c r="W571" s="49">
        <f t="shared" ref="W571:AL571" si="3574">W570*24</f>
        <v>0</v>
      </c>
      <c r="X571" s="50">
        <f t="shared" si="3574"/>
        <v>0</v>
      </c>
      <c r="Y571" s="50">
        <f t="shared" si="3574"/>
        <v>0</v>
      </c>
      <c r="Z571" s="50">
        <f t="shared" si="3574"/>
        <v>0</v>
      </c>
      <c r="AA571" s="51">
        <f t="shared" si="3574"/>
        <v>0</v>
      </c>
      <c r="AB571" s="50">
        <f t="shared" si="3574"/>
        <v>0</v>
      </c>
      <c r="AC571" s="50">
        <f t="shared" si="3574"/>
        <v>0</v>
      </c>
      <c r="AD571" s="50">
        <f t="shared" si="3574"/>
        <v>0</v>
      </c>
      <c r="AE571" s="50">
        <f t="shared" si="3574"/>
        <v>0</v>
      </c>
      <c r="AF571" s="52">
        <f t="shared" si="3574"/>
        <v>0</v>
      </c>
      <c r="AG571" s="52">
        <f t="shared" si="3574"/>
        <v>0</v>
      </c>
      <c r="AH571" s="52">
        <f t="shared" si="3574"/>
        <v>0</v>
      </c>
      <c r="AI571" s="52">
        <f t="shared" si="3574"/>
        <v>0</v>
      </c>
      <c r="AJ571" s="52">
        <f t="shared" si="3574"/>
        <v>0</v>
      </c>
      <c r="AK571" s="52">
        <f t="shared" si="3574"/>
        <v>0</v>
      </c>
      <c r="AL571" s="52">
        <f t="shared" si="3574"/>
        <v>0</v>
      </c>
      <c r="AM571" s="30"/>
      <c r="AN571" s="30"/>
      <c r="AO571" s="30"/>
      <c r="AP571" s="30"/>
      <c r="AQ571" s="30"/>
      <c r="AR571" s="30"/>
      <c r="AS571" s="30"/>
      <c r="AT571" s="31"/>
      <c r="AU571" s="31"/>
      <c r="AV571" s="34"/>
    </row>
    <row r="572" spans="1:48" s="62" customFormat="1" x14ac:dyDescent="0.3">
      <c r="A572" s="84"/>
      <c r="B572" s="54"/>
      <c r="C572" s="54"/>
      <c r="D572" s="54"/>
      <c r="E572" s="55"/>
      <c r="F572" s="55"/>
      <c r="G572" s="56" t="s">
        <v>33</v>
      </c>
      <c r="H572" s="45" t="str">
        <f>IF(H571&lt;=4,"Leave",IF(H571&lt;7,"1/2 Day","Full Day"))</f>
        <v>Leave</v>
      </c>
      <c r="I572" s="45" t="str">
        <f t="shared" ref="I572:AL572" si="3575">IF(I571&lt;=4,"Leave",IF(I571&lt;7,"1/2 Day","Full Day"))</f>
        <v>Leave</v>
      </c>
      <c r="J572" s="45" t="str">
        <f t="shared" si="3575"/>
        <v>Leave</v>
      </c>
      <c r="K572" s="45" t="str">
        <f t="shared" si="3575"/>
        <v>Leave</v>
      </c>
      <c r="L572" s="45" t="str">
        <f t="shared" si="3575"/>
        <v>Leave</v>
      </c>
      <c r="M572" s="45" t="str">
        <f t="shared" si="3575"/>
        <v>Leave</v>
      </c>
      <c r="N572" s="45" t="str">
        <f t="shared" si="3575"/>
        <v>Leave</v>
      </c>
      <c r="O572" s="45" t="str">
        <f t="shared" si="3575"/>
        <v>Leave</v>
      </c>
      <c r="P572" s="45" t="str">
        <f t="shared" si="3575"/>
        <v>Leave</v>
      </c>
      <c r="Q572" s="45" t="str">
        <f t="shared" si="3575"/>
        <v>Leave</v>
      </c>
      <c r="R572" s="45" t="str">
        <f t="shared" si="3575"/>
        <v>Leave</v>
      </c>
      <c r="S572" s="45" t="str">
        <f t="shared" si="3575"/>
        <v>Leave</v>
      </c>
      <c r="T572" s="45" t="str">
        <f t="shared" si="3575"/>
        <v>Leave</v>
      </c>
      <c r="U572" s="45" t="str">
        <f t="shared" si="3575"/>
        <v>Leave</v>
      </c>
      <c r="V572" s="45" t="str">
        <f t="shared" si="3575"/>
        <v>Leave</v>
      </c>
      <c r="W572" s="45" t="str">
        <f t="shared" si="3575"/>
        <v>Leave</v>
      </c>
      <c r="X572" s="45" t="str">
        <f t="shared" si="3575"/>
        <v>Leave</v>
      </c>
      <c r="Y572" s="45" t="str">
        <f t="shared" si="3575"/>
        <v>Leave</v>
      </c>
      <c r="Z572" s="45" t="str">
        <f t="shared" si="3575"/>
        <v>Leave</v>
      </c>
      <c r="AA572" s="45" t="str">
        <f t="shared" si="3575"/>
        <v>Leave</v>
      </c>
      <c r="AB572" s="45" t="str">
        <f t="shared" si="3575"/>
        <v>Leave</v>
      </c>
      <c r="AC572" s="45" t="str">
        <f t="shared" si="3575"/>
        <v>Leave</v>
      </c>
      <c r="AD572" s="45" t="str">
        <f t="shared" si="3575"/>
        <v>Leave</v>
      </c>
      <c r="AE572" s="45" t="str">
        <f t="shared" si="3575"/>
        <v>Leave</v>
      </c>
      <c r="AF572" s="45" t="str">
        <f t="shared" si="3575"/>
        <v>Leave</v>
      </c>
      <c r="AG572" s="45" t="str">
        <f t="shared" si="3575"/>
        <v>Leave</v>
      </c>
      <c r="AH572" s="45" t="str">
        <f t="shared" si="3575"/>
        <v>Leave</v>
      </c>
      <c r="AI572" s="45" t="str">
        <f t="shared" si="3575"/>
        <v>Leave</v>
      </c>
      <c r="AJ572" s="46" t="str">
        <f t="shared" si="3575"/>
        <v>Leave</v>
      </c>
      <c r="AK572" s="46" t="str">
        <f t="shared" si="3575"/>
        <v>Leave</v>
      </c>
      <c r="AL572" s="46" t="str">
        <f t="shared" si="3575"/>
        <v>Leave</v>
      </c>
      <c r="AM572" s="40">
        <f>COUNTIF(H572:AI572,"Full Day")</f>
        <v>0</v>
      </c>
      <c r="AN572" s="40">
        <f>COUNTIF(H572:AI572,"Off")</f>
        <v>0</v>
      </c>
      <c r="AO572" s="40">
        <f>COUNTIF(H572:AL572,"Leave")</f>
        <v>31</v>
      </c>
      <c r="AP572" s="40"/>
      <c r="AQ572" s="40"/>
      <c r="AR572" s="40"/>
      <c r="AS572" s="40">
        <f>SUM(AM572:AR572)</f>
        <v>31</v>
      </c>
      <c r="AT572" s="57"/>
      <c r="AU572" s="57"/>
      <c r="AV572" s="58"/>
    </row>
    <row r="573" spans="1:48" x14ac:dyDescent="0.3">
      <c r="A573" s="18">
        <f>+A559+1</f>
        <v>67</v>
      </c>
      <c r="B573" s="19" t="s">
        <v>174</v>
      </c>
      <c r="C573" s="20"/>
      <c r="D573" s="20" t="s">
        <v>171</v>
      </c>
      <c r="E573" s="22" t="s">
        <v>172</v>
      </c>
      <c r="F573" s="22"/>
      <c r="G573" s="23" t="s">
        <v>29</v>
      </c>
      <c r="H573" s="24"/>
      <c r="I573" s="24">
        <v>0.49513888888888885</v>
      </c>
      <c r="J573" s="24"/>
      <c r="K573" s="24">
        <v>0.50694444444444442</v>
      </c>
      <c r="L573" s="24">
        <v>0.36805555555555558</v>
      </c>
      <c r="M573" s="24"/>
      <c r="N573" s="24"/>
      <c r="O573" s="24"/>
      <c r="P573" s="24"/>
      <c r="Q573" s="24">
        <v>0.50208333333333333</v>
      </c>
      <c r="R573" s="24"/>
      <c r="S573" s="24"/>
      <c r="T573" s="24"/>
      <c r="U573" s="24"/>
      <c r="V573" s="25">
        <v>0.28958333333333336</v>
      </c>
      <c r="W573" s="26"/>
      <c r="X573" s="26"/>
      <c r="Y573" s="26"/>
      <c r="Z573" s="25">
        <v>0.49861111111111112</v>
      </c>
      <c r="AA573" s="27"/>
      <c r="AB573" s="25"/>
      <c r="AC573" s="25"/>
      <c r="AD573" s="28"/>
      <c r="AE573" s="28"/>
      <c r="AF573" s="29"/>
      <c r="AG573" s="24"/>
      <c r="AH573" s="29"/>
      <c r="AI573" s="29"/>
      <c r="AJ573" s="29"/>
      <c r="AK573" s="24"/>
      <c r="AL573" s="29"/>
      <c r="AM573" s="30"/>
      <c r="AN573" s="30"/>
      <c r="AO573" s="30"/>
      <c r="AP573" s="30"/>
      <c r="AQ573" s="30"/>
      <c r="AR573" s="30"/>
      <c r="AS573" s="30"/>
      <c r="AT573" s="31"/>
      <c r="AU573" s="31"/>
      <c r="AV573" s="34"/>
    </row>
    <row r="574" spans="1:48" x14ac:dyDescent="0.3">
      <c r="A574" s="83"/>
      <c r="B574" s="20"/>
      <c r="C574" s="20"/>
      <c r="D574" s="20"/>
      <c r="E574" s="22"/>
      <c r="F574" s="22"/>
      <c r="G574" s="23" t="s">
        <v>30</v>
      </c>
      <c r="H574" s="33"/>
      <c r="I574" s="24">
        <v>1.0083333333333333</v>
      </c>
      <c r="J574" s="24"/>
      <c r="K574" s="24">
        <v>1.0215277777777778</v>
      </c>
      <c r="L574" s="24">
        <v>0.70833333333333337</v>
      </c>
      <c r="M574" s="24"/>
      <c r="N574" s="24"/>
      <c r="O574" s="24"/>
      <c r="P574" s="24"/>
      <c r="Q574" s="24">
        <v>1.0041666666666667</v>
      </c>
      <c r="R574" s="24"/>
      <c r="S574" s="24"/>
      <c r="T574" s="24"/>
      <c r="U574" s="24"/>
      <c r="V574" s="25">
        <v>0.84930555555555554</v>
      </c>
      <c r="W574" s="26"/>
      <c r="X574" s="26"/>
      <c r="Y574" s="26"/>
      <c r="Z574" s="25">
        <v>0.61319444444444449</v>
      </c>
      <c r="AA574" s="27"/>
      <c r="AB574" s="25"/>
      <c r="AC574" s="25"/>
      <c r="AD574" s="28"/>
      <c r="AE574" s="26"/>
      <c r="AF574" s="29"/>
      <c r="AG574" s="26"/>
      <c r="AH574" s="29"/>
      <c r="AI574" s="29"/>
      <c r="AJ574" s="26"/>
      <c r="AK574" s="26"/>
      <c r="AL574" s="29"/>
      <c r="AM574" s="30"/>
      <c r="AN574" s="30"/>
      <c r="AO574" s="30"/>
      <c r="AP574" s="30"/>
      <c r="AQ574" s="30"/>
      <c r="AR574" s="30"/>
      <c r="AS574" s="30"/>
      <c r="AT574" s="31"/>
      <c r="AU574" s="31"/>
      <c r="AV574" s="34"/>
    </row>
    <row r="575" spans="1:48" x14ac:dyDescent="0.3">
      <c r="A575" s="83"/>
      <c r="B575" s="20"/>
      <c r="C575" s="20"/>
      <c r="D575" s="20"/>
      <c r="E575" s="22"/>
      <c r="F575" s="22"/>
      <c r="G575" s="23" t="s">
        <v>29</v>
      </c>
      <c r="H575" s="36"/>
      <c r="I575" s="24"/>
      <c r="J575" s="24"/>
      <c r="K575" s="24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7"/>
      <c r="W575" s="38"/>
      <c r="X575" s="36"/>
      <c r="Y575" s="36"/>
      <c r="Z575" s="26"/>
      <c r="AA575" s="39"/>
      <c r="AB575" s="40"/>
      <c r="AC575" s="40"/>
      <c r="AD575" s="40"/>
      <c r="AE575" s="40"/>
      <c r="AF575" s="41"/>
      <c r="AG575" s="40"/>
      <c r="AH575" s="41"/>
      <c r="AI575" s="41"/>
      <c r="AJ575" s="41"/>
      <c r="AK575" s="40"/>
      <c r="AL575" s="41"/>
      <c r="AM575" s="30"/>
      <c r="AN575" s="30"/>
      <c r="AO575" s="30"/>
      <c r="AP575" s="30"/>
      <c r="AQ575" s="30"/>
      <c r="AR575" s="30"/>
      <c r="AS575" s="30"/>
      <c r="AT575" s="31"/>
      <c r="AU575" s="31"/>
      <c r="AV575" s="34"/>
    </row>
    <row r="576" spans="1:48" x14ac:dyDescent="0.3">
      <c r="A576" s="83"/>
      <c r="B576" s="20"/>
      <c r="C576" s="20"/>
      <c r="D576" s="20"/>
      <c r="E576" s="22"/>
      <c r="F576" s="22"/>
      <c r="G576" s="23" t="s">
        <v>30</v>
      </c>
      <c r="H576" s="36"/>
      <c r="I576" s="24"/>
      <c r="J576" s="24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5"/>
      <c r="W576" s="36"/>
      <c r="X576" s="36"/>
      <c r="Y576" s="36"/>
      <c r="Z576" s="26"/>
      <c r="AA576" s="42"/>
      <c r="AB576" s="26"/>
      <c r="AC576" s="40"/>
      <c r="AD576" s="40"/>
      <c r="AE576" s="40"/>
      <c r="AF576" s="41"/>
      <c r="AG576" s="43"/>
      <c r="AH576" s="41"/>
      <c r="AI576" s="41"/>
      <c r="AJ576" s="41"/>
      <c r="AK576" s="43"/>
      <c r="AL576" s="41"/>
      <c r="AM576" s="30"/>
      <c r="AN576" s="30"/>
      <c r="AO576" s="30"/>
      <c r="AP576" s="30"/>
      <c r="AQ576" s="30"/>
      <c r="AR576" s="30"/>
      <c r="AS576" s="30"/>
      <c r="AT576" s="31"/>
      <c r="AU576" s="31"/>
      <c r="AV576" s="34"/>
    </row>
    <row r="577" spans="1:48" x14ac:dyDescent="0.3">
      <c r="A577" s="83"/>
      <c r="B577" s="20"/>
      <c r="C577" s="20"/>
      <c r="D577" s="20"/>
      <c r="E577" s="22"/>
      <c r="F577" s="22"/>
      <c r="G577" s="44" t="s">
        <v>31</v>
      </c>
      <c r="H577" s="45">
        <f>(H574-H573)+(H576-H575)</f>
        <v>0</v>
      </c>
      <c r="I577" s="45">
        <f t="shared" ref="I577:U577" si="3576">(I574-I573)+(I576-I575)</f>
        <v>0.51319444444444451</v>
      </c>
      <c r="J577" s="45">
        <f t="shared" si="3576"/>
        <v>0</v>
      </c>
      <c r="K577" s="45">
        <f t="shared" si="3576"/>
        <v>0.51458333333333339</v>
      </c>
      <c r="L577" s="45">
        <f t="shared" si="3576"/>
        <v>0.34027777777777779</v>
      </c>
      <c r="M577" s="45">
        <f t="shared" si="3576"/>
        <v>0</v>
      </c>
      <c r="N577" s="45">
        <f t="shared" si="3576"/>
        <v>0</v>
      </c>
      <c r="O577" s="45">
        <f t="shared" si="3576"/>
        <v>0</v>
      </c>
      <c r="P577" s="45">
        <f t="shared" si="3576"/>
        <v>0</v>
      </c>
      <c r="Q577" s="45">
        <f t="shared" si="3576"/>
        <v>0.50208333333333333</v>
      </c>
      <c r="R577" s="45">
        <f t="shared" si="3576"/>
        <v>0</v>
      </c>
      <c r="S577" s="45">
        <f t="shared" si="3576"/>
        <v>0</v>
      </c>
      <c r="T577" s="45">
        <f t="shared" si="3576"/>
        <v>0</v>
      </c>
      <c r="U577" s="45">
        <f t="shared" si="3576"/>
        <v>0</v>
      </c>
      <c r="V577" s="45">
        <f>(V574-V573)+(V576-V575)</f>
        <v>0.55972222222222223</v>
      </c>
      <c r="W577" s="45">
        <f t="shared" ref="W577:AL577" si="3577">(W574-W573)+(W576-W575)</f>
        <v>0</v>
      </c>
      <c r="X577" s="46">
        <f t="shared" si="3577"/>
        <v>0</v>
      </c>
      <c r="Y577" s="46">
        <f t="shared" si="3577"/>
        <v>0</v>
      </c>
      <c r="Z577" s="46">
        <f t="shared" si="3577"/>
        <v>0.11458333333333337</v>
      </c>
      <c r="AA577" s="47">
        <f t="shared" si="3577"/>
        <v>0</v>
      </c>
      <c r="AB577" s="46">
        <f t="shared" si="3577"/>
        <v>0</v>
      </c>
      <c r="AC577" s="46">
        <f t="shared" si="3577"/>
        <v>0</v>
      </c>
      <c r="AD577" s="46">
        <f t="shared" si="3577"/>
        <v>0</v>
      </c>
      <c r="AE577" s="46">
        <f t="shared" si="3577"/>
        <v>0</v>
      </c>
      <c r="AF577" s="48">
        <f t="shared" si="3577"/>
        <v>0</v>
      </c>
      <c r="AG577" s="48">
        <f t="shared" si="3577"/>
        <v>0</v>
      </c>
      <c r="AH577" s="48">
        <f t="shared" si="3577"/>
        <v>0</v>
      </c>
      <c r="AI577" s="48">
        <f t="shared" si="3577"/>
        <v>0</v>
      </c>
      <c r="AJ577" s="48">
        <f t="shared" si="3577"/>
        <v>0</v>
      </c>
      <c r="AK577" s="48">
        <f t="shared" si="3577"/>
        <v>0</v>
      </c>
      <c r="AL577" s="48">
        <f t="shared" si="3577"/>
        <v>0</v>
      </c>
      <c r="AM577" s="30"/>
      <c r="AN577" s="30"/>
      <c r="AO577" s="30"/>
      <c r="AP577" s="30"/>
      <c r="AQ577" s="30"/>
      <c r="AR577" s="30"/>
      <c r="AS577" s="30"/>
      <c r="AT577" s="31"/>
      <c r="AU577" s="31"/>
      <c r="AV577" s="34"/>
    </row>
    <row r="578" spans="1:48" x14ac:dyDescent="0.3">
      <c r="A578" s="83"/>
      <c r="B578" s="20"/>
      <c r="C578" s="20"/>
      <c r="D578" s="20"/>
      <c r="E578" s="22"/>
      <c r="F578" s="22"/>
      <c r="G578" s="44" t="s">
        <v>32</v>
      </c>
      <c r="H578" s="49">
        <f>H577*24</f>
        <v>0</v>
      </c>
      <c r="I578" s="49">
        <f t="shared" ref="I578:U578" si="3578">I577*24</f>
        <v>12.316666666666668</v>
      </c>
      <c r="J578" s="49">
        <f t="shared" si="3578"/>
        <v>0</v>
      </c>
      <c r="K578" s="49">
        <f t="shared" si="3578"/>
        <v>12.350000000000001</v>
      </c>
      <c r="L578" s="49">
        <f t="shared" si="3578"/>
        <v>8.1666666666666679</v>
      </c>
      <c r="M578" s="49">
        <f t="shared" si="3578"/>
        <v>0</v>
      </c>
      <c r="N578" s="49">
        <f t="shared" si="3578"/>
        <v>0</v>
      </c>
      <c r="O578" s="49">
        <f t="shared" si="3578"/>
        <v>0</v>
      </c>
      <c r="P578" s="49">
        <f t="shared" si="3578"/>
        <v>0</v>
      </c>
      <c r="Q578" s="49">
        <f t="shared" si="3578"/>
        <v>12.05</v>
      </c>
      <c r="R578" s="49">
        <f t="shared" si="3578"/>
        <v>0</v>
      </c>
      <c r="S578" s="49">
        <f t="shared" si="3578"/>
        <v>0</v>
      </c>
      <c r="T578" s="49">
        <f t="shared" si="3578"/>
        <v>0</v>
      </c>
      <c r="U578" s="49">
        <f t="shared" si="3578"/>
        <v>0</v>
      </c>
      <c r="V578" s="49">
        <f>V577*24</f>
        <v>13.433333333333334</v>
      </c>
      <c r="W578" s="49">
        <f t="shared" ref="W578:AL578" si="3579">W577*24</f>
        <v>0</v>
      </c>
      <c r="X578" s="50">
        <f t="shared" si="3579"/>
        <v>0</v>
      </c>
      <c r="Y578" s="50">
        <f t="shared" si="3579"/>
        <v>0</v>
      </c>
      <c r="Z578" s="50">
        <f t="shared" si="3579"/>
        <v>2.7500000000000009</v>
      </c>
      <c r="AA578" s="51">
        <f t="shared" si="3579"/>
        <v>0</v>
      </c>
      <c r="AB578" s="50">
        <f t="shared" si="3579"/>
        <v>0</v>
      </c>
      <c r="AC578" s="50">
        <f t="shared" si="3579"/>
        <v>0</v>
      </c>
      <c r="AD578" s="50">
        <f t="shared" si="3579"/>
        <v>0</v>
      </c>
      <c r="AE578" s="50">
        <f t="shared" si="3579"/>
        <v>0</v>
      </c>
      <c r="AF578" s="52">
        <f t="shared" si="3579"/>
        <v>0</v>
      </c>
      <c r="AG578" s="52">
        <f t="shared" si="3579"/>
        <v>0</v>
      </c>
      <c r="AH578" s="52">
        <f t="shared" si="3579"/>
        <v>0</v>
      </c>
      <c r="AI578" s="52">
        <f t="shared" si="3579"/>
        <v>0</v>
      </c>
      <c r="AJ578" s="52">
        <f t="shared" si="3579"/>
        <v>0</v>
      </c>
      <c r="AK578" s="52">
        <f t="shared" si="3579"/>
        <v>0</v>
      </c>
      <c r="AL578" s="52">
        <f t="shared" si="3579"/>
        <v>0</v>
      </c>
      <c r="AM578" s="30"/>
      <c r="AN578" s="30"/>
      <c r="AO578" s="30"/>
      <c r="AP578" s="30"/>
      <c r="AQ578" s="30"/>
      <c r="AR578" s="30"/>
      <c r="AS578" s="30"/>
      <c r="AT578" s="31"/>
      <c r="AU578" s="31"/>
      <c r="AV578" s="34"/>
    </row>
    <row r="579" spans="1:48" s="62" customFormat="1" x14ac:dyDescent="0.3">
      <c r="A579" s="84"/>
      <c r="B579" s="54"/>
      <c r="C579" s="54"/>
      <c r="D579" s="54"/>
      <c r="E579" s="55"/>
      <c r="F579" s="55"/>
      <c r="G579" s="56" t="s">
        <v>33</v>
      </c>
      <c r="H579" s="45" t="str">
        <f>IF(H578&lt;=4,"Leave",IF(H578&lt;7,"1/2 Day","Full Day"))</f>
        <v>Leave</v>
      </c>
      <c r="I579" s="45" t="str">
        <f t="shared" ref="I579:AL579" si="3580">IF(I578&lt;=4,"Leave",IF(I578&lt;7,"1/2 Day","Full Day"))</f>
        <v>Full Day</v>
      </c>
      <c r="J579" s="45" t="str">
        <f t="shared" si="3580"/>
        <v>Leave</v>
      </c>
      <c r="K579" s="45" t="str">
        <f t="shared" si="3580"/>
        <v>Full Day</v>
      </c>
      <c r="L579" s="45" t="str">
        <f t="shared" si="3580"/>
        <v>Full Day</v>
      </c>
      <c r="M579" s="45" t="str">
        <f t="shared" si="3580"/>
        <v>Leave</v>
      </c>
      <c r="N579" s="45" t="str">
        <f t="shared" si="3580"/>
        <v>Leave</v>
      </c>
      <c r="O579" s="45" t="str">
        <f t="shared" si="3580"/>
        <v>Leave</v>
      </c>
      <c r="P579" s="45" t="str">
        <f t="shared" si="3580"/>
        <v>Leave</v>
      </c>
      <c r="Q579" s="45" t="str">
        <f t="shared" si="3580"/>
        <v>Full Day</v>
      </c>
      <c r="R579" s="45" t="str">
        <f t="shared" si="3580"/>
        <v>Leave</v>
      </c>
      <c r="S579" s="45" t="str">
        <f t="shared" si="3580"/>
        <v>Leave</v>
      </c>
      <c r="T579" s="45" t="str">
        <f t="shared" si="3580"/>
        <v>Leave</v>
      </c>
      <c r="U579" s="45" t="str">
        <f t="shared" si="3580"/>
        <v>Leave</v>
      </c>
      <c r="V579" s="45" t="str">
        <f t="shared" si="3580"/>
        <v>Full Day</v>
      </c>
      <c r="W579" s="45" t="str">
        <f t="shared" si="3580"/>
        <v>Leave</v>
      </c>
      <c r="X579" s="45" t="str">
        <f t="shared" si="3580"/>
        <v>Leave</v>
      </c>
      <c r="Y579" s="45" t="str">
        <f t="shared" si="3580"/>
        <v>Leave</v>
      </c>
      <c r="Z579" s="45" t="str">
        <f t="shared" si="3580"/>
        <v>Leave</v>
      </c>
      <c r="AA579" s="45" t="str">
        <f t="shared" si="3580"/>
        <v>Leave</v>
      </c>
      <c r="AB579" s="45" t="str">
        <f t="shared" si="3580"/>
        <v>Leave</v>
      </c>
      <c r="AC579" s="45" t="str">
        <f t="shared" si="3580"/>
        <v>Leave</v>
      </c>
      <c r="AD579" s="45" t="str">
        <f t="shared" si="3580"/>
        <v>Leave</v>
      </c>
      <c r="AE579" s="45" t="str">
        <f t="shared" si="3580"/>
        <v>Leave</v>
      </c>
      <c r="AF579" s="45" t="str">
        <f t="shared" si="3580"/>
        <v>Leave</v>
      </c>
      <c r="AG579" s="45" t="str">
        <f t="shared" si="3580"/>
        <v>Leave</v>
      </c>
      <c r="AH579" s="45" t="str">
        <f t="shared" si="3580"/>
        <v>Leave</v>
      </c>
      <c r="AI579" s="45" t="str">
        <f t="shared" si="3580"/>
        <v>Leave</v>
      </c>
      <c r="AJ579" s="46" t="str">
        <f t="shared" si="3580"/>
        <v>Leave</v>
      </c>
      <c r="AK579" s="46" t="str">
        <f t="shared" si="3580"/>
        <v>Leave</v>
      </c>
      <c r="AL579" s="46" t="str">
        <f t="shared" si="3580"/>
        <v>Leave</v>
      </c>
      <c r="AM579" s="40">
        <f>COUNTIF(H579:AI579,"Full Day")</f>
        <v>5</v>
      </c>
      <c r="AN579" s="40">
        <f>COUNTIF(H579:AI579,"Off")</f>
        <v>0</v>
      </c>
      <c r="AO579" s="40">
        <f>COUNTIF(H579:AL579,"Leave")</f>
        <v>26</v>
      </c>
      <c r="AP579" s="40"/>
      <c r="AQ579" s="40"/>
      <c r="AR579" s="40"/>
      <c r="AS579" s="40">
        <f>SUM(AM579:AR579)</f>
        <v>31</v>
      </c>
      <c r="AT579" s="57"/>
      <c r="AU579" s="57"/>
      <c r="AV579" s="58"/>
    </row>
    <row r="580" spans="1:48" x14ac:dyDescent="0.3">
      <c r="A580" s="18">
        <f>+A566+1</f>
        <v>70</v>
      </c>
      <c r="B580" s="19" t="s">
        <v>175</v>
      </c>
      <c r="C580" s="20"/>
      <c r="D580" s="20" t="s">
        <v>171</v>
      </c>
      <c r="E580" s="22" t="s">
        <v>172</v>
      </c>
      <c r="F580" s="22"/>
      <c r="G580" s="23" t="s">
        <v>29</v>
      </c>
      <c r="H580" s="24">
        <v>0.49652777777777773</v>
      </c>
      <c r="I580" s="24">
        <v>0.25694444444444448</v>
      </c>
      <c r="J580" s="24">
        <v>0.53819444444444442</v>
      </c>
      <c r="K580" s="24">
        <v>0.51180555555555551</v>
      </c>
      <c r="L580" s="24">
        <v>0.50555555555555554</v>
      </c>
      <c r="M580" s="24">
        <v>0.50555555555555554</v>
      </c>
      <c r="N580" s="24">
        <v>0.47430555555555554</v>
      </c>
      <c r="O580" s="24">
        <v>0.50763888888888886</v>
      </c>
      <c r="P580" s="24">
        <v>0.5</v>
      </c>
      <c r="Q580" s="24"/>
      <c r="R580" s="24">
        <v>0.51111111111111118</v>
      </c>
      <c r="S580" s="24">
        <v>0.50486111111111109</v>
      </c>
      <c r="T580" s="24">
        <v>0.56666666666666665</v>
      </c>
      <c r="U580" s="24">
        <v>0.39930555555555558</v>
      </c>
      <c r="V580" s="25">
        <v>0.4770833333333333</v>
      </c>
      <c r="W580" s="26"/>
      <c r="X580" s="26">
        <v>0.50555555555555554</v>
      </c>
      <c r="Y580" s="26"/>
      <c r="Z580" s="25">
        <v>0.50763888888888886</v>
      </c>
      <c r="AA580" s="27"/>
      <c r="AB580" s="25"/>
      <c r="AC580" s="25"/>
      <c r="AD580" s="28"/>
      <c r="AE580" s="28"/>
      <c r="AF580" s="29"/>
      <c r="AG580" s="24"/>
      <c r="AH580" s="29"/>
      <c r="AI580" s="29"/>
      <c r="AJ580" s="29"/>
      <c r="AK580" s="24"/>
      <c r="AL580" s="29"/>
      <c r="AM580" s="30"/>
      <c r="AN580" s="30"/>
      <c r="AO580" s="30"/>
      <c r="AP580" s="30"/>
      <c r="AQ580" s="30"/>
      <c r="AR580" s="30"/>
      <c r="AS580" s="30"/>
      <c r="AT580" s="31"/>
      <c r="AU580" s="31"/>
      <c r="AV580" s="34"/>
    </row>
    <row r="581" spans="1:48" x14ac:dyDescent="0.3">
      <c r="A581" s="83"/>
      <c r="B581" s="20"/>
      <c r="C581" s="20"/>
      <c r="D581" s="20"/>
      <c r="E581" s="22"/>
      <c r="F581" s="22"/>
      <c r="G581" s="23" t="s">
        <v>30</v>
      </c>
      <c r="H581" s="33">
        <v>1.0381944444444444</v>
      </c>
      <c r="I581" s="24">
        <v>0.63402777777777775</v>
      </c>
      <c r="J581" s="24">
        <v>1.0194444444444444</v>
      </c>
      <c r="K581" s="24">
        <v>1.0145833333333334</v>
      </c>
      <c r="L581" s="24">
        <v>1.0458333333333334</v>
      </c>
      <c r="M581" s="24">
        <v>1.01875</v>
      </c>
      <c r="N581" s="24">
        <v>1.0208333333333333</v>
      </c>
      <c r="O581" s="24">
        <v>1.0208333333333333</v>
      </c>
      <c r="P581" s="24">
        <v>1.0194444444444444</v>
      </c>
      <c r="Q581" s="24"/>
      <c r="R581" s="24">
        <v>0.98263888888888884</v>
      </c>
      <c r="S581" s="24">
        <v>1.0951388888888889</v>
      </c>
      <c r="T581" s="24">
        <v>1.0270833333333333</v>
      </c>
      <c r="U581" s="24">
        <v>1.1041666666666667</v>
      </c>
      <c r="V581" s="25">
        <v>1.1631944444444444</v>
      </c>
      <c r="W581" s="26"/>
      <c r="X581" s="26">
        <v>1.0083333333333333</v>
      </c>
      <c r="Y581" s="26"/>
      <c r="Z581" s="25">
        <v>1.0208333333333333</v>
      </c>
      <c r="AA581" s="27"/>
      <c r="AB581" s="25"/>
      <c r="AC581" s="25"/>
      <c r="AD581" s="28"/>
      <c r="AE581" s="26"/>
      <c r="AF581" s="29"/>
      <c r="AG581" s="26"/>
      <c r="AH581" s="29"/>
      <c r="AI581" s="29"/>
      <c r="AJ581" s="26"/>
      <c r="AK581" s="26"/>
      <c r="AL581" s="29"/>
      <c r="AM581" s="30"/>
      <c r="AN581" s="30"/>
      <c r="AO581" s="30"/>
      <c r="AP581" s="30"/>
      <c r="AQ581" s="30"/>
      <c r="AR581" s="30"/>
      <c r="AS581" s="30"/>
      <c r="AT581" s="31"/>
      <c r="AU581" s="31"/>
      <c r="AV581" s="34"/>
    </row>
    <row r="582" spans="1:48" x14ac:dyDescent="0.3">
      <c r="A582" s="83"/>
      <c r="B582" s="20"/>
      <c r="C582" s="20"/>
      <c r="D582" s="20"/>
      <c r="E582" s="22"/>
      <c r="F582" s="22"/>
      <c r="G582" s="23" t="s">
        <v>29</v>
      </c>
      <c r="H582" s="36"/>
      <c r="I582" s="24"/>
      <c r="J582" s="24"/>
      <c r="K582" s="24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7"/>
      <c r="W582" s="38"/>
      <c r="X582" s="36"/>
      <c r="Y582" s="36"/>
      <c r="Z582" s="26"/>
      <c r="AA582" s="39"/>
      <c r="AB582" s="40"/>
      <c r="AC582" s="40"/>
      <c r="AD582" s="40"/>
      <c r="AE582" s="40"/>
      <c r="AF582" s="41"/>
      <c r="AG582" s="40"/>
      <c r="AH582" s="41"/>
      <c r="AI582" s="41"/>
      <c r="AJ582" s="41"/>
      <c r="AK582" s="40"/>
      <c r="AL582" s="41"/>
      <c r="AM582" s="30"/>
      <c r="AN582" s="30"/>
      <c r="AO582" s="30"/>
      <c r="AP582" s="30"/>
      <c r="AQ582" s="30"/>
      <c r="AR582" s="30"/>
      <c r="AS582" s="30"/>
      <c r="AT582" s="31"/>
      <c r="AU582" s="31"/>
      <c r="AV582" s="34"/>
    </row>
    <row r="583" spans="1:48" x14ac:dyDescent="0.3">
      <c r="A583" s="83"/>
      <c r="B583" s="20"/>
      <c r="C583" s="20"/>
      <c r="D583" s="20"/>
      <c r="E583" s="22"/>
      <c r="F583" s="22"/>
      <c r="G583" s="23" t="s">
        <v>30</v>
      </c>
      <c r="H583" s="36"/>
      <c r="I583" s="24"/>
      <c r="J583" s="24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5"/>
      <c r="W583" s="36"/>
      <c r="X583" s="36"/>
      <c r="Y583" s="36"/>
      <c r="Z583" s="26"/>
      <c r="AA583" s="42"/>
      <c r="AB583" s="26"/>
      <c r="AC583" s="40"/>
      <c r="AD583" s="40"/>
      <c r="AE583" s="40"/>
      <c r="AF583" s="41"/>
      <c r="AG583" s="43"/>
      <c r="AH583" s="41"/>
      <c r="AI583" s="41"/>
      <c r="AJ583" s="41"/>
      <c r="AK583" s="43"/>
      <c r="AL583" s="41"/>
      <c r="AM583" s="30"/>
      <c r="AN583" s="30"/>
      <c r="AO583" s="30"/>
      <c r="AP583" s="30"/>
      <c r="AQ583" s="30"/>
      <c r="AR583" s="30"/>
      <c r="AS583" s="30"/>
      <c r="AT583" s="31"/>
      <c r="AU583" s="31"/>
      <c r="AV583" s="34"/>
    </row>
    <row r="584" spans="1:48" x14ac:dyDescent="0.3">
      <c r="A584" s="83"/>
      <c r="B584" s="20"/>
      <c r="C584" s="20"/>
      <c r="D584" s="20"/>
      <c r="E584" s="22"/>
      <c r="F584" s="22"/>
      <c r="G584" s="44" t="s">
        <v>31</v>
      </c>
      <c r="H584" s="45">
        <f>(H581-H580)+(H583-H582)</f>
        <v>0.54166666666666674</v>
      </c>
      <c r="I584" s="45">
        <f t="shared" ref="I584:U584" si="3581">(I581-I580)+(I583-I582)</f>
        <v>0.37708333333333327</v>
      </c>
      <c r="J584" s="45">
        <f t="shared" si="3581"/>
        <v>0.48124999999999996</v>
      </c>
      <c r="K584" s="45">
        <f t="shared" si="3581"/>
        <v>0.50277777777777788</v>
      </c>
      <c r="L584" s="45">
        <f t="shared" si="3581"/>
        <v>0.54027777777777786</v>
      </c>
      <c r="M584" s="45">
        <f t="shared" si="3581"/>
        <v>0.51319444444444451</v>
      </c>
      <c r="N584" s="45">
        <f t="shared" si="3581"/>
        <v>0.54652777777777772</v>
      </c>
      <c r="O584" s="45">
        <f t="shared" si="3581"/>
        <v>0.5131944444444444</v>
      </c>
      <c r="P584" s="45">
        <f t="shared" si="3581"/>
        <v>0.51944444444444438</v>
      </c>
      <c r="Q584" s="45">
        <f t="shared" si="3581"/>
        <v>0</v>
      </c>
      <c r="R584" s="45">
        <f t="shared" si="3581"/>
        <v>0.47152777777777766</v>
      </c>
      <c r="S584" s="45">
        <f t="shared" si="3581"/>
        <v>0.59027777777777779</v>
      </c>
      <c r="T584" s="45">
        <f t="shared" si="3581"/>
        <v>0.4604166666666667</v>
      </c>
      <c r="U584" s="45">
        <f t="shared" si="3581"/>
        <v>0.70486111111111116</v>
      </c>
      <c r="V584" s="45">
        <f>(V581-V580)+(V583-V582)</f>
        <v>0.68611111111111112</v>
      </c>
      <c r="W584" s="45">
        <f t="shared" ref="W584:AL584" si="3582">(W581-W580)+(W583-W582)</f>
        <v>0</v>
      </c>
      <c r="X584" s="46">
        <f t="shared" si="3582"/>
        <v>0.50277777777777777</v>
      </c>
      <c r="Y584" s="46">
        <f t="shared" si="3582"/>
        <v>0</v>
      </c>
      <c r="Z584" s="46">
        <f t="shared" si="3582"/>
        <v>0.5131944444444444</v>
      </c>
      <c r="AA584" s="47">
        <f t="shared" si="3582"/>
        <v>0</v>
      </c>
      <c r="AB584" s="46">
        <f t="shared" si="3582"/>
        <v>0</v>
      </c>
      <c r="AC584" s="46">
        <f t="shared" si="3582"/>
        <v>0</v>
      </c>
      <c r="AD584" s="46">
        <f t="shared" si="3582"/>
        <v>0</v>
      </c>
      <c r="AE584" s="46">
        <f t="shared" si="3582"/>
        <v>0</v>
      </c>
      <c r="AF584" s="48">
        <f t="shared" si="3582"/>
        <v>0</v>
      </c>
      <c r="AG584" s="48">
        <f t="shared" si="3582"/>
        <v>0</v>
      </c>
      <c r="AH584" s="48">
        <f t="shared" si="3582"/>
        <v>0</v>
      </c>
      <c r="AI584" s="48">
        <f t="shared" si="3582"/>
        <v>0</v>
      </c>
      <c r="AJ584" s="48">
        <f t="shared" si="3582"/>
        <v>0</v>
      </c>
      <c r="AK584" s="48">
        <f t="shared" si="3582"/>
        <v>0</v>
      </c>
      <c r="AL584" s="48">
        <f t="shared" si="3582"/>
        <v>0</v>
      </c>
      <c r="AM584" s="30"/>
      <c r="AN584" s="30"/>
      <c r="AO584" s="30"/>
      <c r="AP584" s="30"/>
      <c r="AQ584" s="30"/>
      <c r="AR584" s="30"/>
      <c r="AS584" s="30"/>
      <c r="AT584" s="31"/>
      <c r="AU584" s="31"/>
      <c r="AV584" s="34"/>
    </row>
    <row r="585" spans="1:48" x14ac:dyDescent="0.3">
      <c r="A585" s="83"/>
      <c r="B585" s="20"/>
      <c r="C585" s="20"/>
      <c r="D585" s="20"/>
      <c r="E585" s="22"/>
      <c r="F585" s="22"/>
      <c r="G585" s="44" t="s">
        <v>32</v>
      </c>
      <c r="H585" s="49">
        <f>H584*24</f>
        <v>13.000000000000002</v>
      </c>
      <c r="I585" s="49">
        <f t="shared" ref="I585:U585" si="3583">I584*24</f>
        <v>9.0499999999999989</v>
      </c>
      <c r="J585" s="49">
        <f t="shared" si="3583"/>
        <v>11.549999999999999</v>
      </c>
      <c r="K585" s="49">
        <f t="shared" si="3583"/>
        <v>12.06666666666667</v>
      </c>
      <c r="L585" s="49">
        <f t="shared" si="3583"/>
        <v>12.966666666666669</v>
      </c>
      <c r="M585" s="49">
        <f t="shared" si="3583"/>
        <v>12.316666666666668</v>
      </c>
      <c r="N585" s="49">
        <f t="shared" si="3583"/>
        <v>13.116666666666665</v>
      </c>
      <c r="O585" s="49">
        <f t="shared" si="3583"/>
        <v>12.316666666666666</v>
      </c>
      <c r="P585" s="49">
        <f t="shared" si="3583"/>
        <v>12.466666666666665</v>
      </c>
      <c r="Q585" s="49">
        <f t="shared" si="3583"/>
        <v>0</v>
      </c>
      <c r="R585" s="49">
        <f t="shared" si="3583"/>
        <v>11.316666666666663</v>
      </c>
      <c r="S585" s="49">
        <f t="shared" si="3583"/>
        <v>14.166666666666668</v>
      </c>
      <c r="T585" s="49">
        <f t="shared" si="3583"/>
        <v>11.05</v>
      </c>
      <c r="U585" s="49">
        <f t="shared" si="3583"/>
        <v>16.916666666666668</v>
      </c>
      <c r="V585" s="49">
        <f>V584*24</f>
        <v>16.466666666666669</v>
      </c>
      <c r="W585" s="49">
        <f t="shared" ref="W585:AL585" si="3584">W584*24</f>
        <v>0</v>
      </c>
      <c r="X585" s="50">
        <f t="shared" si="3584"/>
        <v>12.066666666666666</v>
      </c>
      <c r="Y585" s="50">
        <f t="shared" si="3584"/>
        <v>0</v>
      </c>
      <c r="Z585" s="50">
        <f t="shared" si="3584"/>
        <v>12.316666666666666</v>
      </c>
      <c r="AA585" s="51">
        <f t="shared" si="3584"/>
        <v>0</v>
      </c>
      <c r="AB585" s="50">
        <f t="shared" si="3584"/>
        <v>0</v>
      </c>
      <c r="AC585" s="50">
        <f t="shared" si="3584"/>
        <v>0</v>
      </c>
      <c r="AD585" s="50">
        <f t="shared" si="3584"/>
        <v>0</v>
      </c>
      <c r="AE585" s="50">
        <f t="shared" si="3584"/>
        <v>0</v>
      </c>
      <c r="AF585" s="52">
        <f t="shared" si="3584"/>
        <v>0</v>
      </c>
      <c r="AG585" s="52">
        <f t="shared" si="3584"/>
        <v>0</v>
      </c>
      <c r="AH585" s="52">
        <f t="shared" si="3584"/>
        <v>0</v>
      </c>
      <c r="AI585" s="52">
        <f t="shared" si="3584"/>
        <v>0</v>
      </c>
      <c r="AJ585" s="52">
        <f t="shared" si="3584"/>
        <v>0</v>
      </c>
      <c r="AK585" s="52">
        <f t="shared" si="3584"/>
        <v>0</v>
      </c>
      <c r="AL585" s="52">
        <f t="shared" si="3584"/>
        <v>0</v>
      </c>
      <c r="AM585" s="30"/>
      <c r="AN585" s="30"/>
      <c r="AO585" s="30"/>
      <c r="AP585" s="30"/>
      <c r="AQ585" s="30"/>
      <c r="AR585" s="30"/>
      <c r="AS585" s="30"/>
      <c r="AT585" s="31"/>
      <c r="AU585" s="31"/>
      <c r="AV585" s="34"/>
    </row>
    <row r="586" spans="1:48" s="62" customFormat="1" x14ac:dyDescent="0.3">
      <c r="A586" s="84"/>
      <c r="B586" s="54"/>
      <c r="C586" s="54"/>
      <c r="D586" s="54"/>
      <c r="E586" s="55"/>
      <c r="F586" s="55"/>
      <c r="G586" s="56" t="s">
        <v>33</v>
      </c>
      <c r="H586" s="45" t="str">
        <f>IF(H585&lt;=4,"Leave",IF(H585&lt;7,"1/2 Day","Full Day"))</f>
        <v>Full Day</v>
      </c>
      <c r="I586" s="45" t="str">
        <f t="shared" ref="I586:AL586" si="3585">IF(I585&lt;=4,"Leave",IF(I585&lt;7,"1/2 Day","Full Day"))</f>
        <v>Full Day</v>
      </c>
      <c r="J586" s="45" t="str">
        <f t="shared" si="3585"/>
        <v>Full Day</v>
      </c>
      <c r="K586" s="45" t="str">
        <f t="shared" si="3585"/>
        <v>Full Day</v>
      </c>
      <c r="L586" s="45" t="str">
        <f t="shared" si="3585"/>
        <v>Full Day</v>
      </c>
      <c r="M586" s="45" t="str">
        <f t="shared" si="3585"/>
        <v>Full Day</v>
      </c>
      <c r="N586" s="45" t="str">
        <f t="shared" si="3585"/>
        <v>Full Day</v>
      </c>
      <c r="O586" s="45" t="str">
        <f t="shared" si="3585"/>
        <v>Full Day</v>
      </c>
      <c r="P586" s="45" t="str">
        <f t="shared" si="3585"/>
        <v>Full Day</v>
      </c>
      <c r="Q586" s="45" t="str">
        <f t="shared" si="3585"/>
        <v>Leave</v>
      </c>
      <c r="R586" s="45" t="str">
        <f t="shared" si="3585"/>
        <v>Full Day</v>
      </c>
      <c r="S586" s="45" t="str">
        <f t="shared" si="3585"/>
        <v>Full Day</v>
      </c>
      <c r="T586" s="45" t="str">
        <f t="shared" si="3585"/>
        <v>Full Day</v>
      </c>
      <c r="U586" s="45" t="str">
        <f t="shared" si="3585"/>
        <v>Full Day</v>
      </c>
      <c r="V586" s="45" t="str">
        <f t="shared" si="3585"/>
        <v>Full Day</v>
      </c>
      <c r="W586" s="45" t="str">
        <f t="shared" si="3585"/>
        <v>Leave</v>
      </c>
      <c r="X586" s="45" t="str">
        <f t="shared" si="3585"/>
        <v>Full Day</v>
      </c>
      <c r="Y586" s="45" t="str">
        <f t="shared" si="3585"/>
        <v>Leave</v>
      </c>
      <c r="Z586" s="45" t="str">
        <f t="shared" si="3585"/>
        <v>Full Day</v>
      </c>
      <c r="AA586" s="45" t="str">
        <f t="shared" si="3585"/>
        <v>Leave</v>
      </c>
      <c r="AB586" s="45" t="str">
        <f t="shared" si="3585"/>
        <v>Leave</v>
      </c>
      <c r="AC586" s="45" t="str">
        <f t="shared" si="3585"/>
        <v>Leave</v>
      </c>
      <c r="AD586" s="45" t="str">
        <f t="shared" si="3585"/>
        <v>Leave</v>
      </c>
      <c r="AE586" s="45" t="str">
        <f t="shared" si="3585"/>
        <v>Leave</v>
      </c>
      <c r="AF586" s="45" t="str">
        <f t="shared" si="3585"/>
        <v>Leave</v>
      </c>
      <c r="AG586" s="45" t="str">
        <f t="shared" si="3585"/>
        <v>Leave</v>
      </c>
      <c r="AH586" s="45" t="str">
        <f t="shared" si="3585"/>
        <v>Leave</v>
      </c>
      <c r="AI586" s="45" t="str">
        <f t="shared" si="3585"/>
        <v>Leave</v>
      </c>
      <c r="AJ586" s="46" t="str">
        <f t="shared" si="3585"/>
        <v>Leave</v>
      </c>
      <c r="AK586" s="46" t="str">
        <f t="shared" si="3585"/>
        <v>Leave</v>
      </c>
      <c r="AL586" s="46" t="str">
        <f t="shared" si="3585"/>
        <v>Leave</v>
      </c>
      <c r="AM586" s="40">
        <f>COUNTIF(H586:AI586,"Full Day")</f>
        <v>16</v>
      </c>
      <c r="AN586" s="40">
        <f>COUNTIF(H586:AI586,"Off")</f>
        <v>0</v>
      </c>
      <c r="AO586" s="40">
        <f>COUNTIF(H586:AL586,"Leave")</f>
        <v>15</v>
      </c>
      <c r="AP586" s="40"/>
      <c r="AQ586" s="40"/>
      <c r="AR586" s="40"/>
      <c r="AS586" s="40">
        <f>SUM(AM586:AR586)</f>
        <v>31</v>
      </c>
      <c r="AT586" s="57"/>
      <c r="AU586" s="57"/>
      <c r="AV586" s="58"/>
    </row>
    <row r="587" spans="1:48" x14ac:dyDescent="0.3">
      <c r="A587" s="18">
        <f>+A573+1</f>
        <v>68</v>
      </c>
      <c r="B587" s="19" t="s">
        <v>193</v>
      </c>
      <c r="C587" s="20"/>
      <c r="D587" s="20" t="s">
        <v>171</v>
      </c>
      <c r="E587" s="22"/>
      <c r="F587" s="22"/>
      <c r="G587" s="23" t="s">
        <v>29</v>
      </c>
      <c r="H587" s="24">
        <v>0.4375</v>
      </c>
      <c r="I587" s="24">
        <v>0.25555555555555559</v>
      </c>
      <c r="J587" s="24">
        <v>0.25833333333333336</v>
      </c>
      <c r="K587" s="24">
        <v>0.50694444444444442</v>
      </c>
      <c r="L587" s="24">
        <v>0.25694444444444448</v>
      </c>
      <c r="M587" s="24">
        <v>0.26041666666666669</v>
      </c>
      <c r="N587" s="24">
        <v>0.27083333333333331</v>
      </c>
      <c r="O587" s="24">
        <v>0.25555555555555559</v>
      </c>
      <c r="P587" s="24"/>
      <c r="Q587" s="24">
        <v>0.25138888888888888</v>
      </c>
      <c r="R587" s="24">
        <v>0.25</v>
      </c>
      <c r="S587" s="24">
        <v>0.25486111111111109</v>
      </c>
      <c r="T587" s="24">
        <v>0.25347222222222221</v>
      </c>
      <c r="U587" s="24">
        <v>0.26041666666666669</v>
      </c>
      <c r="V587" s="25">
        <v>0.28125</v>
      </c>
      <c r="W587" s="26">
        <v>0.25694444444444448</v>
      </c>
      <c r="X587" s="26">
        <v>0.25694444444444448</v>
      </c>
      <c r="Y587" s="26">
        <v>0.25972222222222224</v>
      </c>
      <c r="Z587" s="25"/>
      <c r="AA587" s="27"/>
      <c r="AB587" s="25"/>
      <c r="AC587" s="25"/>
      <c r="AD587" s="28"/>
      <c r="AE587" s="28"/>
      <c r="AF587" s="29"/>
      <c r="AG587" s="24"/>
      <c r="AH587" s="29"/>
      <c r="AI587" s="29"/>
      <c r="AJ587" s="29"/>
      <c r="AK587" s="24"/>
      <c r="AL587" s="29"/>
      <c r="AM587" s="30"/>
      <c r="AN587" s="30"/>
      <c r="AO587" s="30"/>
      <c r="AP587" s="30"/>
      <c r="AQ587" s="30"/>
      <c r="AR587" s="30"/>
      <c r="AS587" s="30"/>
      <c r="AT587" s="31"/>
      <c r="AU587" s="31"/>
      <c r="AV587" s="34"/>
    </row>
    <row r="588" spans="1:48" x14ac:dyDescent="0.3">
      <c r="A588" s="83"/>
      <c r="B588" s="20"/>
      <c r="C588" s="20"/>
      <c r="D588" s="20"/>
      <c r="E588" s="22"/>
      <c r="F588" s="22"/>
      <c r="G588" s="23" t="s">
        <v>30</v>
      </c>
      <c r="H588" s="33">
        <v>1.0027777777777778</v>
      </c>
      <c r="I588" s="24">
        <v>0.63194444444444442</v>
      </c>
      <c r="J588" s="24">
        <v>0.47638888888888892</v>
      </c>
      <c r="K588" s="24">
        <v>1.0215277777777778</v>
      </c>
      <c r="L588" s="24">
        <v>0.52152777777777781</v>
      </c>
      <c r="M588" s="24">
        <v>0.53680555555555554</v>
      </c>
      <c r="N588" s="24">
        <v>0.53125</v>
      </c>
      <c r="O588" s="24">
        <v>0.5625</v>
      </c>
      <c r="P588" s="24"/>
      <c r="Q588" s="24">
        <v>0.52986111111111112</v>
      </c>
      <c r="R588" s="24">
        <v>0.54999999999999993</v>
      </c>
      <c r="S588" s="24">
        <v>0.53333333333333333</v>
      </c>
      <c r="T588" s="24">
        <v>0.57291666666666663</v>
      </c>
      <c r="U588" s="24">
        <v>1.023611111111111</v>
      </c>
      <c r="V588" s="25">
        <v>0.66180555555555554</v>
      </c>
      <c r="W588" s="26">
        <v>0.625</v>
      </c>
      <c r="X588" s="26">
        <v>0.52361111111111114</v>
      </c>
      <c r="Y588" s="26">
        <v>0.69097222222222221</v>
      </c>
      <c r="Z588" s="25"/>
      <c r="AA588" s="27"/>
      <c r="AB588" s="25"/>
      <c r="AC588" s="25"/>
      <c r="AD588" s="28"/>
      <c r="AE588" s="26"/>
      <c r="AF588" s="29"/>
      <c r="AG588" s="26"/>
      <c r="AH588" s="29"/>
      <c r="AI588" s="29"/>
      <c r="AJ588" s="26"/>
      <c r="AK588" s="26"/>
      <c r="AL588" s="29"/>
      <c r="AM588" s="30"/>
      <c r="AN588" s="30"/>
      <c r="AO588" s="30"/>
      <c r="AP588" s="30"/>
      <c r="AQ588" s="30"/>
      <c r="AR588" s="30"/>
      <c r="AS588" s="30"/>
      <c r="AT588" s="31"/>
      <c r="AU588" s="31"/>
      <c r="AV588" s="34"/>
    </row>
    <row r="589" spans="1:48" x14ac:dyDescent="0.3">
      <c r="A589" s="83"/>
      <c r="B589" s="20"/>
      <c r="C589" s="20"/>
      <c r="D589" s="20"/>
      <c r="E589" s="22"/>
      <c r="F589" s="22"/>
      <c r="G589" s="23" t="s">
        <v>29</v>
      </c>
      <c r="H589" s="36"/>
      <c r="I589" s="24"/>
      <c r="J589" s="24">
        <v>0.78888888888888886</v>
      </c>
      <c r="K589" s="24"/>
      <c r="L589" s="35">
        <v>0.78888888888888886</v>
      </c>
      <c r="M589" s="35">
        <v>0.79166666666666663</v>
      </c>
      <c r="N589" s="35">
        <v>0.78819444444444453</v>
      </c>
      <c r="O589" s="35">
        <v>0.79236111111111107</v>
      </c>
      <c r="P589" s="36"/>
      <c r="Q589" s="35">
        <v>0.79999999999999993</v>
      </c>
      <c r="R589" s="35">
        <v>0.78611111111111109</v>
      </c>
      <c r="S589" s="35">
        <v>0.75347222222222221</v>
      </c>
      <c r="T589" s="35">
        <v>0.79583333333333339</v>
      </c>
      <c r="U589" s="36"/>
      <c r="V589" s="37">
        <v>0.77083333333333337</v>
      </c>
      <c r="W589" s="38"/>
      <c r="X589" s="35">
        <v>0.52986111111111112</v>
      </c>
      <c r="Y589" s="36"/>
      <c r="Z589" s="26"/>
      <c r="AA589" s="39"/>
      <c r="AB589" s="40"/>
      <c r="AC589" s="40"/>
      <c r="AD589" s="40"/>
      <c r="AE589" s="40"/>
      <c r="AF589" s="41"/>
      <c r="AG589" s="40"/>
      <c r="AH589" s="41"/>
      <c r="AI589" s="41"/>
      <c r="AJ589" s="41"/>
      <c r="AK589" s="40"/>
      <c r="AL589" s="41"/>
      <c r="AM589" s="30"/>
      <c r="AN589" s="30"/>
      <c r="AO589" s="30"/>
      <c r="AP589" s="30"/>
      <c r="AQ589" s="30"/>
      <c r="AR589" s="30"/>
      <c r="AS589" s="30"/>
      <c r="AT589" s="31"/>
      <c r="AU589" s="31"/>
      <c r="AV589" s="34"/>
    </row>
    <row r="590" spans="1:48" x14ac:dyDescent="0.3">
      <c r="A590" s="83"/>
      <c r="B590" s="20"/>
      <c r="C590" s="20"/>
      <c r="D590" s="20"/>
      <c r="E590" s="22"/>
      <c r="F590" s="22"/>
      <c r="G590" s="23" t="s">
        <v>30</v>
      </c>
      <c r="H590" s="36"/>
      <c r="I590" s="24"/>
      <c r="J590" s="24">
        <v>1.0208333333333333</v>
      </c>
      <c r="K590" s="36"/>
      <c r="L590" s="218">
        <v>1.0055555555555555</v>
      </c>
      <c r="M590" s="218">
        <v>1.0131944444444445</v>
      </c>
      <c r="N590" s="218">
        <v>1.0069444444444444</v>
      </c>
      <c r="O590" s="218">
        <v>1.0250000000000001</v>
      </c>
      <c r="P590" s="36"/>
      <c r="Q590" s="218">
        <v>1.0111111111111111</v>
      </c>
      <c r="R590" s="218">
        <v>1.0069444444444444</v>
      </c>
      <c r="S590" s="218">
        <v>1.0319444444444443</v>
      </c>
      <c r="T590" s="218">
        <v>1.0020833333333334</v>
      </c>
      <c r="U590" s="36"/>
      <c r="V590" s="35">
        <v>0.94097222222222221</v>
      </c>
      <c r="W590" s="36"/>
      <c r="X590" s="218">
        <v>1.0097222222222222</v>
      </c>
      <c r="Y590" s="36"/>
      <c r="Z590" s="26"/>
      <c r="AA590" s="42"/>
      <c r="AB590" s="26"/>
      <c r="AC590" s="40"/>
      <c r="AD590" s="40"/>
      <c r="AE590" s="40"/>
      <c r="AF590" s="41"/>
      <c r="AG590" s="43"/>
      <c r="AH590" s="41"/>
      <c r="AI590" s="41"/>
      <c r="AJ590" s="41"/>
      <c r="AK590" s="43"/>
      <c r="AL590" s="41"/>
      <c r="AM590" s="30"/>
      <c r="AN590" s="30"/>
      <c r="AO590" s="30"/>
      <c r="AP590" s="30"/>
      <c r="AQ590" s="30"/>
      <c r="AR590" s="30"/>
      <c r="AS590" s="30"/>
      <c r="AT590" s="31"/>
      <c r="AU590" s="31"/>
      <c r="AV590" s="34"/>
    </row>
    <row r="591" spans="1:48" x14ac:dyDescent="0.3">
      <c r="A591" s="83"/>
      <c r="B591" s="20"/>
      <c r="C591" s="20"/>
      <c r="D591" s="20"/>
      <c r="E591" s="22"/>
      <c r="F591" s="22"/>
      <c r="G591" s="44" t="s">
        <v>31</v>
      </c>
      <c r="H591" s="45">
        <f>(H588-H587)+(H590-H589)</f>
        <v>0.56527777777777777</v>
      </c>
      <c r="I591" s="45">
        <f t="shared" ref="I591:U591" si="3586">(I588-I587)+(I590-I589)</f>
        <v>0.37638888888888883</v>
      </c>
      <c r="J591" s="45">
        <f t="shared" si="3586"/>
        <v>0.44999999999999996</v>
      </c>
      <c r="K591" s="45">
        <f t="shared" si="3586"/>
        <v>0.51458333333333339</v>
      </c>
      <c r="L591" s="45">
        <f t="shared" si="3586"/>
        <v>0.48125000000000001</v>
      </c>
      <c r="M591" s="45">
        <f t="shared" si="3586"/>
        <v>0.49791666666666673</v>
      </c>
      <c r="N591" s="45">
        <f t="shared" si="3586"/>
        <v>0.47916666666666657</v>
      </c>
      <c r="O591" s="45">
        <f t="shared" si="3586"/>
        <v>0.53958333333333353</v>
      </c>
      <c r="P591" s="45">
        <f t="shared" si="3586"/>
        <v>0</v>
      </c>
      <c r="Q591" s="45">
        <f t="shared" si="3586"/>
        <v>0.48958333333333337</v>
      </c>
      <c r="R591" s="45">
        <f t="shared" si="3586"/>
        <v>0.52083333333333326</v>
      </c>
      <c r="S591" s="45">
        <f t="shared" si="3586"/>
        <v>0.55694444444444435</v>
      </c>
      <c r="T591" s="45">
        <f t="shared" si="3586"/>
        <v>0.52569444444444446</v>
      </c>
      <c r="U591" s="45">
        <f t="shared" si="3586"/>
        <v>0.76319444444444429</v>
      </c>
      <c r="V591" s="45">
        <f>(V588-V587)+(V590-V589)</f>
        <v>0.55069444444444438</v>
      </c>
      <c r="W591" s="45">
        <f t="shared" ref="W591:AL591" si="3587">(W588-W587)+(W590-W589)</f>
        <v>0.36805555555555552</v>
      </c>
      <c r="X591" s="46">
        <f t="shared" si="3587"/>
        <v>0.74652777777777768</v>
      </c>
      <c r="Y591" s="46">
        <f t="shared" si="3587"/>
        <v>0.43124999999999997</v>
      </c>
      <c r="Z591" s="46">
        <f t="shared" si="3587"/>
        <v>0</v>
      </c>
      <c r="AA591" s="47">
        <f t="shared" si="3587"/>
        <v>0</v>
      </c>
      <c r="AB591" s="46">
        <f t="shared" si="3587"/>
        <v>0</v>
      </c>
      <c r="AC591" s="46">
        <f t="shared" si="3587"/>
        <v>0</v>
      </c>
      <c r="AD591" s="46">
        <f t="shared" si="3587"/>
        <v>0</v>
      </c>
      <c r="AE591" s="46">
        <f t="shared" si="3587"/>
        <v>0</v>
      </c>
      <c r="AF591" s="48">
        <f t="shared" si="3587"/>
        <v>0</v>
      </c>
      <c r="AG591" s="48">
        <f t="shared" si="3587"/>
        <v>0</v>
      </c>
      <c r="AH591" s="48">
        <f t="shared" si="3587"/>
        <v>0</v>
      </c>
      <c r="AI591" s="48">
        <f t="shared" si="3587"/>
        <v>0</v>
      </c>
      <c r="AJ591" s="48">
        <f t="shared" si="3587"/>
        <v>0</v>
      </c>
      <c r="AK591" s="48">
        <f t="shared" si="3587"/>
        <v>0</v>
      </c>
      <c r="AL591" s="48">
        <f t="shared" si="3587"/>
        <v>0</v>
      </c>
      <c r="AM591" s="30"/>
      <c r="AN591" s="30"/>
      <c r="AO591" s="30"/>
      <c r="AP591" s="30"/>
      <c r="AQ591" s="30"/>
      <c r="AR591" s="30"/>
      <c r="AS591" s="30"/>
      <c r="AT591" s="31"/>
      <c r="AU591" s="31"/>
      <c r="AV591" s="34"/>
    </row>
    <row r="592" spans="1:48" x14ac:dyDescent="0.3">
      <c r="A592" s="83"/>
      <c r="B592" s="20"/>
      <c r="C592" s="20"/>
      <c r="D592" s="20"/>
      <c r="E592" s="22"/>
      <c r="F592" s="22"/>
      <c r="G592" s="44" t="s">
        <v>32</v>
      </c>
      <c r="H592" s="49">
        <f>H591*24</f>
        <v>13.566666666666666</v>
      </c>
      <c r="I592" s="49">
        <f t="shared" ref="I592:U592" si="3588">I591*24</f>
        <v>9.0333333333333314</v>
      </c>
      <c r="J592" s="49">
        <f t="shared" si="3588"/>
        <v>10.799999999999999</v>
      </c>
      <c r="K592" s="49">
        <f t="shared" si="3588"/>
        <v>12.350000000000001</v>
      </c>
      <c r="L592" s="49">
        <f t="shared" si="3588"/>
        <v>11.55</v>
      </c>
      <c r="M592" s="49">
        <f t="shared" si="3588"/>
        <v>11.950000000000001</v>
      </c>
      <c r="N592" s="49">
        <f t="shared" si="3588"/>
        <v>11.499999999999998</v>
      </c>
      <c r="O592" s="49">
        <f t="shared" si="3588"/>
        <v>12.950000000000005</v>
      </c>
      <c r="P592" s="49">
        <f t="shared" si="3588"/>
        <v>0</v>
      </c>
      <c r="Q592" s="49">
        <f t="shared" si="3588"/>
        <v>11.75</v>
      </c>
      <c r="R592" s="49">
        <f t="shared" si="3588"/>
        <v>12.499999999999998</v>
      </c>
      <c r="S592" s="49">
        <f t="shared" si="3588"/>
        <v>13.366666666666664</v>
      </c>
      <c r="T592" s="49">
        <f t="shared" si="3588"/>
        <v>12.616666666666667</v>
      </c>
      <c r="U592" s="49">
        <f t="shared" si="3588"/>
        <v>18.316666666666663</v>
      </c>
      <c r="V592" s="49">
        <f>V591*24</f>
        <v>13.216666666666665</v>
      </c>
      <c r="W592" s="49">
        <f t="shared" ref="W592:AL592" si="3589">W591*24</f>
        <v>8.8333333333333321</v>
      </c>
      <c r="X592" s="50">
        <f t="shared" si="3589"/>
        <v>17.916666666666664</v>
      </c>
      <c r="Y592" s="50">
        <f t="shared" si="3589"/>
        <v>10.35</v>
      </c>
      <c r="Z592" s="50">
        <f t="shared" si="3589"/>
        <v>0</v>
      </c>
      <c r="AA592" s="51">
        <f t="shared" si="3589"/>
        <v>0</v>
      </c>
      <c r="AB592" s="50">
        <f t="shared" si="3589"/>
        <v>0</v>
      </c>
      <c r="AC592" s="50">
        <f t="shared" si="3589"/>
        <v>0</v>
      </c>
      <c r="AD592" s="50">
        <f t="shared" si="3589"/>
        <v>0</v>
      </c>
      <c r="AE592" s="50">
        <f t="shared" si="3589"/>
        <v>0</v>
      </c>
      <c r="AF592" s="52">
        <f t="shared" si="3589"/>
        <v>0</v>
      </c>
      <c r="AG592" s="52">
        <f t="shared" si="3589"/>
        <v>0</v>
      </c>
      <c r="AH592" s="52">
        <f t="shared" si="3589"/>
        <v>0</v>
      </c>
      <c r="AI592" s="52">
        <f t="shared" si="3589"/>
        <v>0</v>
      </c>
      <c r="AJ592" s="52">
        <f t="shared" si="3589"/>
        <v>0</v>
      </c>
      <c r="AK592" s="52">
        <f t="shared" si="3589"/>
        <v>0</v>
      </c>
      <c r="AL592" s="52">
        <f t="shared" si="3589"/>
        <v>0</v>
      </c>
      <c r="AM592" s="30"/>
      <c r="AN592" s="30"/>
      <c r="AO592" s="30"/>
      <c r="AP592" s="30"/>
      <c r="AQ592" s="30"/>
      <c r="AR592" s="30"/>
      <c r="AS592" s="30"/>
      <c r="AT592" s="31"/>
      <c r="AU592" s="31"/>
      <c r="AV592" s="34"/>
    </row>
    <row r="593" spans="1:48" s="62" customFormat="1" x14ac:dyDescent="0.3">
      <c r="A593" s="84"/>
      <c r="B593" s="54"/>
      <c r="C593" s="54"/>
      <c r="D593" s="54"/>
      <c r="E593" s="55"/>
      <c r="F593" s="55"/>
      <c r="G593" s="56" t="s">
        <v>33</v>
      </c>
      <c r="H593" s="45" t="str">
        <f>IF(H592&lt;=4,"Leave",IF(H592&lt;7,"1/2 Day","Full Day"))</f>
        <v>Full Day</v>
      </c>
      <c r="I593" s="45" t="str">
        <f t="shared" ref="I593:AL593" si="3590">IF(I592&lt;=4,"Leave",IF(I592&lt;7,"1/2 Day","Full Day"))</f>
        <v>Full Day</v>
      </c>
      <c r="J593" s="45" t="str">
        <f t="shared" si="3590"/>
        <v>Full Day</v>
      </c>
      <c r="K593" s="45" t="str">
        <f t="shared" si="3590"/>
        <v>Full Day</v>
      </c>
      <c r="L593" s="45" t="str">
        <f t="shared" si="3590"/>
        <v>Full Day</v>
      </c>
      <c r="M593" s="45" t="str">
        <f t="shared" si="3590"/>
        <v>Full Day</v>
      </c>
      <c r="N593" s="45" t="str">
        <f t="shared" si="3590"/>
        <v>Full Day</v>
      </c>
      <c r="O593" s="45" t="str">
        <f t="shared" si="3590"/>
        <v>Full Day</v>
      </c>
      <c r="P593" s="45" t="str">
        <f t="shared" si="3590"/>
        <v>Leave</v>
      </c>
      <c r="Q593" s="45" t="str">
        <f t="shared" si="3590"/>
        <v>Full Day</v>
      </c>
      <c r="R593" s="45" t="str">
        <f t="shared" si="3590"/>
        <v>Full Day</v>
      </c>
      <c r="S593" s="45" t="str">
        <f t="shared" si="3590"/>
        <v>Full Day</v>
      </c>
      <c r="T593" s="45" t="str">
        <f t="shared" si="3590"/>
        <v>Full Day</v>
      </c>
      <c r="U593" s="45" t="str">
        <f t="shared" si="3590"/>
        <v>Full Day</v>
      </c>
      <c r="V593" s="45" t="str">
        <f t="shared" si="3590"/>
        <v>Full Day</v>
      </c>
      <c r="W593" s="45" t="str">
        <f t="shared" si="3590"/>
        <v>Full Day</v>
      </c>
      <c r="X593" s="45" t="str">
        <f t="shared" si="3590"/>
        <v>Full Day</v>
      </c>
      <c r="Y593" s="45" t="str">
        <f t="shared" si="3590"/>
        <v>Full Day</v>
      </c>
      <c r="Z593" s="45" t="str">
        <f t="shared" si="3590"/>
        <v>Leave</v>
      </c>
      <c r="AA593" s="45" t="str">
        <f t="shared" si="3590"/>
        <v>Leave</v>
      </c>
      <c r="AB593" s="45" t="str">
        <f t="shared" si="3590"/>
        <v>Leave</v>
      </c>
      <c r="AC593" s="45" t="str">
        <f t="shared" si="3590"/>
        <v>Leave</v>
      </c>
      <c r="AD593" s="45" t="str">
        <f t="shared" si="3590"/>
        <v>Leave</v>
      </c>
      <c r="AE593" s="45" t="str">
        <f t="shared" si="3590"/>
        <v>Leave</v>
      </c>
      <c r="AF593" s="45" t="str">
        <f t="shared" si="3590"/>
        <v>Leave</v>
      </c>
      <c r="AG593" s="45" t="str">
        <f t="shared" si="3590"/>
        <v>Leave</v>
      </c>
      <c r="AH593" s="45" t="str">
        <f t="shared" si="3590"/>
        <v>Leave</v>
      </c>
      <c r="AI593" s="45" t="str">
        <f t="shared" si="3590"/>
        <v>Leave</v>
      </c>
      <c r="AJ593" s="46" t="str">
        <f t="shared" si="3590"/>
        <v>Leave</v>
      </c>
      <c r="AK593" s="46" t="str">
        <f t="shared" si="3590"/>
        <v>Leave</v>
      </c>
      <c r="AL593" s="46" t="str">
        <f t="shared" si="3590"/>
        <v>Leave</v>
      </c>
      <c r="AM593" s="40">
        <f>COUNTIF(H593:AI593,"Full Day")</f>
        <v>17</v>
      </c>
      <c r="AN593" s="40">
        <f>COUNTIF(H593:AI593,"Off")</f>
        <v>0</v>
      </c>
      <c r="AO593" s="40">
        <f>COUNTIF(H593:AL593,"Leave")</f>
        <v>14</v>
      </c>
      <c r="AP593" s="40"/>
      <c r="AQ593" s="40"/>
      <c r="AR593" s="40"/>
      <c r="AS593" s="40">
        <f>SUM(AM593:AR593)</f>
        <v>31</v>
      </c>
      <c r="AT593" s="57"/>
      <c r="AU593" s="57"/>
      <c r="AV593" s="58"/>
    </row>
    <row r="594" spans="1:48" x14ac:dyDescent="0.3">
      <c r="A594" s="18">
        <f>+A580+1</f>
        <v>71</v>
      </c>
      <c r="B594" s="19" t="s">
        <v>194</v>
      </c>
      <c r="C594" s="20"/>
      <c r="D594" s="20" t="s">
        <v>171</v>
      </c>
      <c r="E594" s="22"/>
      <c r="F594" s="22"/>
      <c r="G594" s="23" t="s">
        <v>29</v>
      </c>
      <c r="H594" s="24">
        <v>0.52638888888888891</v>
      </c>
      <c r="I594" s="24">
        <v>0.50208333333333333</v>
      </c>
      <c r="J594" s="24">
        <v>0.5</v>
      </c>
      <c r="K594" s="24">
        <v>0.50694444444444442</v>
      </c>
      <c r="L594" s="24">
        <v>0.50555555555555554</v>
      </c>
      <c r="M594" s="24">
        <v>0.51736111111111105</v>
      </c>
      <c r="N594" s="24">
        <v>0.46875</v>
      </c>
      <c r="O594" s="24"/>
      <c r="P594" s="24">
        <v>0.5</v>
      </c>
      <c r="Q594" s="24">
        <v>0.49791666666666662</v>
      </c>
      <c r="R594" s="24">
        <v>0.50416666666666665</v>
      </c>
      <c r="S594" s="24">
        <v>0.50486111111111109</v>
      </c>
      <c r="T594" s="24">
        <v>0.55069444444444449</v>
      </c>
      <c r="U594" s="24">
        <v>0.40486111111111112</v>
      </c>
      <c r="V594" s="25">
        <v>0.4770833333333333</v>
      </c>
      <c r="W594" s="26">
        <v>0.4861111111111111</v>
      </c>
      <c r="X594" s="26">
        <v>0.50555555555555554</v>
      </c>
      <c r="Y594" s="26">
        <v>0.54027777777777775</v>
      </c>
      <c r="Z594" s="25">
        <v>0.53333333333333333</v>
      </c>
      <c r="AA594" s="27"/>
      <c r="AB594" s="25"/>
      <c r="AC594" s="25"/>
      <c r="AD594" s="28"/>
      <c r="AE594" s="28"/>
      <c r="AF594" s="29"/>
      <c r="AG594" s="24"/>
      <c r="AH594" s="29"/>
      <c r="AI594" s="29"/>
      <c r="AJ594" s="29"/>
      <c r="AK594" s="24"/>
      <c r="AL594" s="29"/>
      <c r="AM594" s="30"/>
      <c r="AN594" s="30"/>
      <c r="AO594" s="30"/>
      <c r="AP594" s="30"/>
      <c r="AQ594" s="30"/>
      <c r="AR594" s="30"/>
      <c r="AS594" s="30"/>
      <c r="AT594" s="31"/>
      <c r="AU594" s="31"/>
      <c r="AV594" s="34"/>
    </row>
    <row r="595" spans="1:48" x14ac:dyDescent="0.3">
      <c r="A595" s="83"/>
      <c r="B595" s="20"/>
      <c r="C595" s="20"/>
      <c r="D595" s="20"/>
      <c r="E595" s="22"/>
      <c r="F595" s="22"/>
      <c r="G595" s="23" t="s">
        <v>30</v>
      </c>
      <c r="H595" s="33">
        <v>1.1097222222222223</v>
      </c>
      <c r="I595" s="24">
        <v>1.0055555555555555</v>
      </c>
      <c r="J595" s="24">
        <v>1.0208333333333333</v>
      </c>
      <c r="K595" s="24">
        <v>1.0145833333333334</v>
      </c>
      <c r="L595" s="24">
        <v>1.0458333333333334</v>
      </c>
      <c r="M595" s="24">
        <v>1.0208333333333333</v>
      </c>
      <c r="N595" s="24">
        <v>1.0208333333333333</v>
      </c>
      <c r="O595" s="24"/>
      <c r="P595" s="24">
        <v>1.0194444444444444</v>
      </c>
      <c r="Q595" s="24">
        <v>0.99513888888888891</v>
      </c>
      <c r="R595" s="24">
        <v>1.0069444444444444</v>
      </c>
      <c r="S595" s="24">
        <v>1.0951388888888889</v>
      </c>
      <c r="T595" s="24">
        <v>1.0263888888888888</v>
      </c>
      <c r="U595" s="24">
        <v>1.1083333333333334</v>
      </c>
      <c r="V595" s="25">
        <v>1.0715277777777776</v>
      </c>
      <c r="W595" s="26">
        <v>1.0243055555555556</v>
      </c>
      <c r="X595" s="26">
        <v>1.0083333333333333</v>
      </c>
      <c r="Y595" s="26">
        <v>1.0048611111111112</v>
      </c>
      <c r="Z595" s="25">
        <v>1.0194444444444444</v>
      </c>
      <c r="AA595" s="27"/>
      <c r="AB595" s="25"/>
      <c r="AC595" s="25"/>
      <c r="AD595" s="28"/>
      <c r="AE595" s="26"/>
      <c r="AF595" s="29"/>
      <c r="AG595" s="26"/>
      <c r="AH595" s="29"/>
      <c r="AI595" s="29"/>
      <c r="AJ595" s="26"/>
      <c r="AK595" s="26"/>
      <c r="AL595" s="29"/>
      <c r="AM595" s="30"/>
      <c r="AN595" s="30"/>
      <c r="AO595" s="30"/>
      <c r="AP595" s="30"/>
      <c r="AQ595" s="30"/>
      <c r="AR595" s="30"/>
      <c r="AS595" s="30"/>
      <c r="AT595" s="31"/>
      <c r="AU595" s="31"/>
      <c r="AV595" s="34"/>
    </row>
    <row r="596" spans="1:48" x14ac:dyDescent="0.3">
      <c r="A596" s="83"/>
      <c r="B596" s="20"/>
      <c r="C596" s="20"/>
      <c r="D596" s="20"/>
      <c r="E596" s="22"/>
      <c r="F596" s="22"/>
      <c r="G596" s="23" t="s">
        <v>29</v>
      </c>
      <c r="H596" s="36"/>
      <c r="I596" s="24"/>
      <c r="J596" s="24"/>
      <c r="K596" s="24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7"/>
      <c r="W596" s="38"/>
      <c r="X596" s="36"/>
      <c r="Y596" s="36"/>
      <c r="Z596" s="26"/>
      <c r="AA596" s="39"/>
      <c r="AB596" s="40"/>
      <c r="AC596" s="40"/>
      <c r="AD596" s="40"/>
      <c r="AE596" s="40"/>
      <c r="AF596" s="41"/>
      <c r="AG596" s="40"/>
      <c r="AH596" s="41"/>
      <c r="AI596" s="41"/>
      <c r="AJ596" s="41"/>
      <c r="AK596" s="40"/>
      <c r="AL596" s="41"/>
      <c r="AM596" s="30"/>
      <c r="AN596" s="30"/>
      <c r="AO596" s="30"/>
      <c r="AP596" s="30"/>
      <c r="AQ596" s="30"/>
      <c r="AR596" s="30"/>
      <c r="AS596" s="30"/>
      <c r="AT596" s="31"/>
      <c r="AU596" s="31"/>
      <c r="AV596" s="34"/>
    </row>
    <row r="597" spans="1:48" x14ac:dyDescent="0.3">
      <c r="A597" s="83"/>
      <c r="B597" s="20"/>
      <c r="C597" s="20"/>
      <c r="D597" s="20"/>
      <c r="E597" s="22"/>
      <c r="F597" s="22"/>
      <c r="G597" s="23" t="s">
        <v>30</v>
      </c>
      <c r="H597" s="36"/>
      <c r="I597" s="24"/>
      <c r="J597" s="24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5"/>
      <c r="W597" s="36"/>
      <c r="X597" s="36"/>
      <c r="Y597" s="36"/>
      <c r="Z597" s="26"/>
      <c r="AA597" s="42"/>
      <c r="AB597" s="26"/>
      <c r="AC597" s="40"/>
      <c r="AD597" s="40"/>
      <c r="AE597" s="40"/>
      <c r="AF597" s="41"/>
      <c r="AG597" s="43"/>
      <c r="AH597" s="41"/>
      <c r="AI597" s="41"/>
      <c r="AJ597" s="41"/>
      <c r="AK597" s="43"/>
      <c r="AL597" s="41"/>
      <c r="AM597" s="30"/>
      <c r="AN597" s="30"/>
      <c r="AO597" s="30"/>
      <c r="AP597" s="30"/>
      <c r="AQ597" s="30"/>
      <c r="AR597" s="30"/>
      <c r="AS597" s="30"/>
      <c r="AT597" s="31"/>
      <c r="AU597" s="31"/>
      <c r="AV597" s="34"/>
    </row>
    <row r="598" spans="1:48" x14ac:dyDescent="0.3">
      <c r="A598" s="83"/>
      <c r="B598" s="20"/>
      <c r="C598" s="20"/>
      <c r="D598" s="20"/>
      <c r="E598" s="22"/>
      <c r="F598" s="22"/>
      <c r="G598" s="44" t="s">
        <v>31</v>
      </c>
      <c r="H598" s="45">
        <f>(H595-H594)+(H597-H596)</f>
        <v>0.58333333333333337</v>
      </c>
      <c r="I598" s="45">
        <f t="shared" ref="I598:U598" si="3591">(I595-I594)+(I597-I596)</f>
        <v>0.50347222222222221</v>
      </c>
      <c r="J598" s="45">
        <f t="shared" si="3591"/>
        <v>0.52083333333333326</v>
      </c>
      <c r="K598" s="45">
        <f t="shared" si="3591"/>
        <v>0.50763888888888897</v>
      </c>
      <c r="L598" s="45">
        <f t="shared" si="3591"/>
        <v>0.54027777777777786</v>
      </c>
      <c r="M598" s="45">
        <f t="shared" si="3591"/>
        <v>0.50347222222222221</v>
      </c>
      <c r="N598" s="45">
        <f t="shared" si="3591"/>
        <v>0.55208333333333326</v>
      </c>
      <c r="O598" s="45">
        <f t="shared" si="3591"/>
        <v>0</v>
      </c>
      <c r="P598" s="45">
        <f t="shared" si="3591"/>
        <v>0.51944444444444438</v>
      </c>
      <c r="Q598" s="45">
        <f t="shared" si="3591"/>
        <v>0.49722222222222229</v>
      </c>
      <c r="R598" s="45">
        <f t="shared" si="3591"/>
        <v>0.50277777777777777</v>
      </c>
      <c r="S598" s="45">
        <f t="shared" si="3591"/>
        <v>0.59027777777777779</v>
      </c>
      <c r="T598" s="45">
        <f t="shared" si="3591"/>
        <v>0.47569444444444431</v>
      </c>
      <c r="U598" s="45">
        <f t="shared" si="3591"/>
        <v>0.70347222222222228</v>
      </c>
      <c r="V598" s="45">
        <f>(V595-V594)+(V597-V596)</f>
        <v>0.59444444444444433</v>
      </c>
      <c r="W598" s="45">
        <f t="shared" ref="W598:AL598" si="3592">(W595-W594)+(W597-W596)</f>
        <v>0.53819444444444442</v>
      </c>
      <c r="X598" s="46">
        <f t="shared" si="3592"/>
        <v>0.50277777777777777</v>
      </c>
      <c r="Y598" s="46">
        <f t="shared" si="3592"/>
        <v>0.46458333333333346</v>
      </c>
      <c r="Z598" s="46">
        <f t="shared" si="3592"/>
        <v>0.48611111111111105</v>
      </c>
      <c r="AA598" s="47">
        <f t="shared" si="3592"/>
        <v>0</v>
      </c>
      <c r="AB598" s="46">
        <f t="shared" si="3592"/>
        <v>0</v>
      </c>
      <c r="AC598" s="46">
        <f t="shared" si="3592"/>
        <v>0</v>
      </c>
      <c r="AD598" s="46">
        <f t="shared" si="3592"/>
        <v>0</v>
      </c>
      <c r="AE598" s="46">
        <f t="shared" si="3592"/>
        <v>0</v>
      </c>
      <c r="AF598" s="48">
        <f t="shared" si="3592"/>
        <v>0</v>
      </c>
      <c r="AG598" s="48">
        <f t="shared" si="3592"/>
        <v>0</v>
      </c>
      <c r="AH598" s="48">
        <f t="shared" si="3592"/>
        <v>0</v>
      </c>
      <c r="AI598" s="48">
        <f t="shared" si="3592"/>
        <v>0</v>
      </c>
      <c r="AJ598" s="48">
        <f t="shared" si="3592"/>
        <v>0</v>
      </c>
      <c r="AK598" s="48">
        <f t="shared" si="3592"/>
        <v>0</v>
      </c>
      <c r="AL598" s="48">
        <f t="shared" si="3592"/>
        <v>0</v>
      </c>
      <c r="AM598" s="30"/>
      <c r="AN598" s="30"/>
      <c r="AO598" s="30"/>
      <c r="AP598" s="30"/>
      <c r="AQ598" s="30"/>
      <c r="AR598" s="30"/>
      <c r="AS598" s="30"/>
      <c r="AT598" s="31"/>
      <c r="AU598" s="31"/>
      <c r="AV598" s="34"/>
    </row>
    <row r="599" spans="1:48" x14ac:dyDescent="0.3">
      <c r="A599" s="83"/>
      <c r="B599" s="20"/>
      <c r="C599" s="20"/>
      <c r="D599" s="20"/>
      <c r="E599" s="22"/>
      <c r="F599" s="22"/>
      <c r="G599" s="44" t="s">
        <v>32</v>
      </c>
      <c r="H599" s="49">
        <f>H598*24</f>
        <v>14</v>
      </c>
      <c r="I599" s="49">
        <f t="shared" ref="I599:U599" si="3593">I598*24</f>
        <v>12.083333333333332</v>
      </c>
      <c r="J599" s="49">
        <f t="shared" si="3593"/>
        <v>12.499999999999998</v>
      </c>
      <c r="K599" s="49">
        <f t="shared" si="3593"/>
        <v>12.183333333333335</v>
      </c>
      <c r="L599" s="49">
        <f t="shared" si="3593"/>
        <v>12.966666666666669</v>
      </c>
      <c r="M599" s="49">
        <f t="shared" si="3593"/>
        <v>12.083333333333332</v>
      </c>
      <c r="N599" s="49">
        <f t="shared" si="3593"/>
        <v>13.249999999999998</v>
      </c>
      <c r="O599" s="49">
        <f t="shared" si="3593"/>
        <v>0</v>
      </c>
      <c r="P599" s="49">
        <f t="shared" si="3593"/>
        <v>12.466666666666665</v>
      </c>
      <c r="Q599" s="49">
        <f t="shared" si="3593"/>
        <v>11.933333333333335</v>
      </c>
      <c r="R599" s="49">
        <f t="shared" si="3593"/>
        <v>12.066666666666666</v>
      </c>
      <c r="S599" s="49">
        <f t="shared" si="3593"/>
        <v>14.166666666666668</v>
      </c>
      <c r="T599" s="49">
        <f t="shared" si="3593"/>
        <v>11.416666666666664</v>
      </c>
      <c r="U599" s="49">
        <f t="shared" si="3593"/>
        <v>16.883333333333333</v>
      </c>
      <c r="V599" s="49">
        <f>V598*24</f>
        <v>14.266666666666664</v>
      </c>
      <c r="W599" s="49">
        <f t="shared" ref="W599:AL599" si="3594">W598*24</f>
        <v>12.916666666666666</v>
      </c>
      <c r="X599" s="50">
        <f t="shared" si="3594"/>
        <v>12.066666666666666</v>
      </c>
      <c r="Y599" s="50">
        <f t="shared" si="3594"/>
        <v>11.150000000000002</v>
      </c>
      <c r="Z599" s="50">
        <f t="shared" si="3594"/>
        <v>11.666666666666664</v>
      </c>
      <c r="AA599" s="51">
        <f t="shared" si="3594"/>
        <v>0</v>
      </c>
      <c r="AB599" s="50">
        <f t="shared" si="3594"/>
        <v>0</v>
      </c>
      <c r="AC599" s="50">
        <f t="shared" si="3594"/>
        <v>0</v>
      </c>
      <c r="AD599" s="50">
        <f t="shared" si="3594"/>
        <v>0</v>
      </c>
      <c r="AE599" s="50">
        <f t="shared" si="3594"/>
        <v>0</v>
      </c>
      <c r="AF599" s="52">
        <f t="shared" si="3594"/>
        <v>0</v>
      </c>
      <c r="AG599" s="52">
        <f t="shared" si="3594"/>
        <v>0</v>
      </c>
      <c r="AH599" s="52">
        <f t="shared" si="3594"/>
        <v>0</v>
      </c>
      <c r="AI599" s="52">
        <f t="shared" si="3594"/>
        <v>0</v>
      </c>
      <c r="AJ599" s="52">
        <f t="shared" si="3594"/>
        <v>0</v>
      </c>
      <c r="AK599" s="52">
        <f t="shared" si="3594"/>
        <v>0</v>
      </c>
      <c r="AL599" s="52">
        <f t="shared" si="3594"/>
        <v>0</v>
      </c>
      <c r="AM599" s="30"/>
      <c r="AN599" s="30"/>
      <c r="AO599" s="30"/>
      <c r="AP599" s="30"/>
      <c r="AQ599" s="30"/>
      <c r="AR599" s="30"/>
      <c r="AS599" s="30"/>
      <c r="AT599" s="31"/>
      <c r="AU599" s="31"/>
      <c r="AV599" s="34"/>
    </row>
    <row r="600" spans="1:48" s="62" customFormat="1" x14ac:dyDescent="0.3">
      <c r="A600" s="84"/>
      <c r="B600" s="54"/>
      <c r="C600" s="54"/>
      <c r="D600" s="54"/>
      <c r="E600" s="55"/>
      <c r="F600" s="55"/>
      <c r="G600" s="56" t="s">
        <v>33</v>
      </c>
      <c r="H600" s="45" t="str">
        <f>IF(H599&lt;=4,"Leave",IF(H599&lt;7,"1/2 Day","Full Day"))</f>
        <v>Full Day</v>
      </c>
      <c r="I600" s="45" t="str">
        <f t="shared" ref="I600:AL600" si="3595">IF(I599&lt;=4,"Leave",IF(I599&lt;7,"1/2 Day","Full Day"))</f>
        <v>Full Day</v>
      </c>
      <c r="J600" s="45" t="str">
        <f t="shared" si="3595"/>
        <v>Full Day</v>
      </c>
      <c r="K600" s="45" t="str">
        <f t="shared" si="3595"/>
        <v>Full Day</v>
      </c>
      <c r="L600" s="45" t="str">
        <f t="shared" si="3595"/>
        <v>Full Day</v>
      </c>
      <c r="M600" s="45" t="str">
        <f t="shared" si="3595"/>
        <v>Full Day</v>
      </c>
      <c r="N600" s="45" t="str">
        <f t="shared" si="3595"/>
        <v>Full Day</v>
      </c>
      <c r="O600" s="45" t="str">
        <f t="shared" si="3595"/>
        <v>Leave</v>
      </c>
      <c r="P600" s="45" t="str">
        <f t="shared" si="3595"/>
        <v>Full Day</v>
      </c>
      <c r="Q600" s="45" t="str">
        <f t="shared" si="3595"/>
        <v>Full Day</v>
      </c>
      <c r="R600" s="45" t="str">
        <f t="shared" si="3595"/>
        <v>Full Day</v>
      </c>
      <c r="S600" s="45" t="str">
        <f t="shared" si="3595"/>
        <v>Full Day</v>
      </c>
      <c r="T600" s="45" t="str">
        <f t="shared" si="3595"/>
        <v>Full Day</v>
      </c>
      <c r="U600" s="45" t="str">
        <f t="shared" si="3595"/>
        <v>Full Day</v>
      </c>
      <c r="V600" s="45" t="str">
        <f t="shared" si="3595"/>
        <v>Full Day</v>
      </c>
      <c r="W600" s="45" t="str">
        <f t="shared" si="3595"/>
        <v>Full Day</v>
      </c>
      <c r="X600" s="45" t="str">
        <f t="shared" si="3595"/>
        <v>Full Day</v>
      </c>
      <c r="Y600" s="45" t="str">
        <f t="shared" si="3595"/>
        <v>Full Day</v>
      </c>
      <c r="Z600" s="45" t="str">
        <f t="shared" si="3595"/>
        <v>Full Day</v>
      </c>
      <c r="AA600" s="45" t="str">
        <f t="shared" si="3595"/>
        <v>Leave</v>
      </c>
      <c r="AB600" s="45" t="str">
        <f t="shared" si="3595"/>
        <v>Leave</v>
      </c>
      <c r="AC600" s="45" t="str">
        <f t="shared" si="3595"/>
        <v>Leave</v>
      </c>
      <c r="AD600" s="45" t="str">
        <f t="shared" si="3595"/>
        <v>Leave</v>
      </c>
      <c r="AE600" s="45" t="str">
        <f t="shared" si="3595"/>
        <v>Leave</v>
      </c>
      <c r="AF600" s="45" t="str">
        <f t="shared" si="3595"/>
        <v>Leave</v>
      </c>
      <c r="AG600" s="45" t="str">
        <f t="shared" si="3595"/>
        <v>Leave</v>
      </c>
      <c r="AH600" s="45" t="str">
        <f t="shared" si="3595"/>
        <v>Leave</v>
      </c>
      <c r="AI600" s="45" t="str">
        <f t="shared" si="3595"/>
        <v>Leave</v>
      </c>
      <c r="AJ600" s="46" t="str">
        <f t="shared" si="3595"/>
        <v>Leave</v>
      </c>
      <c r="AK600" s="46" t="str">
        <f t="shared" si="3595"/>
        <v>Leave</v>
      </c>
      <c r="AL600" s="46" t="str">
        <f t="shared" si="3595"/>
        <v>Leave</v>
      </c>
      <c r="AM600" s="40">
        <f>COUNTIF(H600:AI600,"Full Day")</f>
        <v>18</v>
      </c>
      <c r="AN600" s="40">
        <f>COUNTIF(H600:AI600,"Off")</f>
        <v>0</v>
      </c>
      <c r="AO600" s="40">
        <f>COUNTIF(H600:AL600,"Leave")</f>
        <v>13</v>
      </c>
      <c r="AP600" s="40"/>
      <c r="AQ600" s="40"/>
      <c r="AR600" s="40"/>
      <c r="AS600" s="40">
        <f>SUM(AM600:AR600)</f>
        <v>31</v>
      </c>
      <c r="AT600" s="57"/>
      <c r="AU600" s="57"/>
      <c r="AV600" s="58"/>
    </row>
    <row r="601" spans="1:48" x14ac:dyDescent="0.3">
      <c r="A601" s="18">
        <f>+A587+1</f>
        <v>69</v>
      </c>
      <c r="B601" s="19" t="s">
        <v>201</v>
      </c>
      <c r="C601" s="20"/>
      <c r="D601" s="20" t="s">
        <v>202</v>
      </c>
      <c r="E601" s="22"/>
      <c r="F601" s="22"/>
      <c r="G601" s="23" t="s">
        <v>29</v>
      </c>
      <c r="H601" s="24">
        <v>0.52638888888888891</v>
      </c>
      <c r="I601" s="24">
        <v>0.50208333333333333</v>
      </c>
      <c r="J601" s="24">
        <v>0.5</v>
      </c>
      <c r="K601" s="24"/>
      <c r="L601" s="24">
        <v>0.56041666666666667</v>
      </c>
      <c r="M601" s="24">
        <v>0.35902777777777778</v>
      </c>
      <c r="N601" s="24">
        <v>0.36180555555555555</v>
      </c>
      <c r="O601" s="24">
        <v>0.35902777777777778</v>
      </c>
      <c r="P601" s="24">
        <v>0.3576388888888889</v>
      </c>
      <c r="Q601" s="24">
        <v>0.35902777777777778</v>
      </c>
      <c r="R601" s="24">
        <v>0.3611111111111111</v>
      </c>
      <c r="S601" s="24">
        <v>0.35902777777777778</v>
      </c>
      <c r="T601" s="24"/>
      <c r="U601" s="24">
        <v>0.3611111111111111</v>
      </c>
      <c r="V601" s="25">
        <v>0.34652777777777777</v>
      </c>
      <c r="W601" s="26">
        <v>0.35416666666666669</v>
      </c>
      <c r="X601" s="26">
        <v>0.3520833333333333</v>
      </c>
      <c r="Y601" s="26">
        <v>0.3611111111111111</v>
      </c>
      <c r="Z601" s="25">
        <v>0.35416666666666669</v>
      </c>
      <c r="AA601" s="27"/>
      <c r="AB601" s="25"/>
      <c r="AC601" s="25"/>
      <c r="AD601" s="28"/>
      <c r="AE601" s="28"/>
      <c r="AF601" s="29"/>
      <c r="AG601" s="24"/>
      <c r="AH601" s="29"/>
      <c r="AI601" s="29"/>
      <c r="AJ601" s="29"/>
      <c r="AK601" s="24"/>
      <c r="AL601" s="29"/>
      <c r="AM601" s="30"/>
      <c r="AN601" s="30"/>
      <c r="AO601" s="30"/>
      <c r="AP601" s="30"/>
      <c r="AQ601" s="30"/>
      <c r="AR601" s="30"/>
      <c r="AS601" s="30"/>
      <c r="AT601" s="31"/>
      <c r="AU601" s="31"/>
      <c r="AV601" s="34"/>
    </row>
    <row r="602" spans="1:48" x14ac:dyDescent="0.3">
      <c r="A602" s="83"/>
      <c r="B602" s="20"/>
      <c r="C602" s="20"/>
      <c r="D602" s="20"/>
      <c r="E602" s="22"/>
      <c r="F602" s="22"/>
      <c r="G602" s="23" t="s">
        <v>30</v>
      </c>
      <c r="H602" s="33">
        <v>1.1097222222222223</v>
      </c>
      <c r="I602" s="24">
        <v>1.0055555555555555</v>
      </c>
      <c r="J602" s="24">
        <v>1.0208333333333333</v>
      </c>
      <c r="K602" s="24"/>
      <c r="L602" s="24">
        <v>0.77083333333333337</v>
      </c>
      <c r="M602" s="24">
        <v>0.75416666666666676</v>
      </c>
      <c r="N602" s="24">
        <v>0.78611111111111109</v>
      </c>
      <c r="O602" s="24">
        <v>0.77847222222222223</v>
      </c>
      <c r="P602" s="24">
        <v>0.77222222222222225</v>
      </c>
      <c r="Q602" s="24">
        <v>0.78472222222222221</v>
      </c>
      <c r="R602" s="24">
        <v>0.77708333333333324</v>
      </c>
      <c r="S602" s="24">
        <v>0.77638888888888891</v>
      </c>
      <c r="T602" s="24"/>
      <c r="U602" s="24">
        <v>0.82291666666666663</v>
      </c>
      <c r="V602" s="25">
        <v>0.75138888888888899</v>
      </c>
      <c r="W602" s="26">
        <v>0.76180555555555562</v>
      </c>
      <c r="X602" s="26">
        <v>0.75</v>
      </c>
      <c r="Y602" s="26">
        <v>0.7715277777777777</v>
      </c>
      <c r="Z602" s="25">
        <v>0.77638888888888891</v>
      </c>
      <c r="AA602" s="27"/>
      <c r="AB602" s="25"/>
      <c r="AC602" s="25"/>
      <c r="AD602" s="28"/>
      <c r="AE602" s="26"/>
      <c r="AF602" s="29"/>
      <c r="AG602" s="26"/>
      <c r="AH602" s="29"/>
      <c r="AI602" s="29"/>
      <c r="AJ602" s="26"/>
      <c r="AK602" s="26"/>
      <c r="AL602" s="29"/>
      <c r="AM602" s="30"/>
      <c r="AN602" s="30"/>
      <c r="AO602" s="30"/>
      <c r="AP602" s="30"/>
      <c r="AQ602" s="30"/>
      <c r="AR602" s="30"/>
      <c r="AS602" s="30"/>
      <c r="AT602" s="31"/>
      <c r="AU602" s="31"/>
      <c r="AV602" s="34"/>
    </row>
    <row r="603" spans="1:48" x14ac:dyDescent="0.3">
      <c r="A603" s="83"/>
      <c r="B603" s="20"/>
      <c r="C603" s="20"/>
      <c r="D603" s="20"/>
      <c r="E603" s="22"/>
      <c r="F603" s="22"/>
      <c r="G603" s="23" t="s">
        <v>29</v>
      </c>
      <c r="H603" s="36"/>
      <c r="I603" s="24"/>
      <c r="J603" s="24"/>
      <c r="K603" s="24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7"/>
      <c r="W603" s="38"/>
      <c r="X603" s="36"/>
      <c r="Y603" s="36"/>
      <c r="Z603" s="26"/>
      <c r="AA603" s="39"/>
      <c r="AB603" s="40"/>
      <c r="AC603" s="40"/>
      <c r="AD603" s="40"/>
      <c r="AE603" s="40"/>
      <c r="AF603" s="41"/>
      <c r="AG603" s="40"/>
      <c r="AH603" s="41"/>
      <c r="AI603" s="41"/>
      <c r="AJ603" s="41"/>
      <c r="AK603" s="40"/>
      <c r="AL603" s="41"/>
      <c r="AM603" s="30"/>
      <c r="AN603" s="30"/>
      <c r="AO603" s="30"/>
      <c r="AP603" s="30"/>
      <c r="AQ603" s="30"/>
      <c r="AR603" s="30"/>
      <c r="AS603" s="30"/>
      <c r="AT603" s="31"/>
      <c r="AU603" s="31"/>
      <c r="AV603" s="34"/>
    </row>
    <row r="604" spans="1:48" x14ac:dyDescent="0.3">
      <c r="A604" s="83"/>
      <c r="B604" s="20"/>
      <c r="C604" s="20"/>
      <c r="D604" s="20"/>
      <c r="E604" s="22"/>
      <c r="F604" s="22"/>
      <c r="G604" s="23" t="s">
        <v>30</v>
      </c>
      <c r="H604" s="36"/>
      <c r="I604" s="24"/>
      <c r="J604" s="24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5"/>
      <c r="W604" s="36"/>
      <c r="X604" s="36"/>
      <c r="Y604" s="36"/>
      <c r="Z604" s="26"/>
      <c r="AA604" s="42"/>
      <c r="AB604" s="26"/>
      <c r="AC604" s="40"/>
      <c r="AD604" s="40"/>
      <c r="AE604" s="40"/>
      <c r="AF604" s="41"/>
      <c r="AG604" s="43"/>
      <c r="AH604" s="41"/>
      <c r="AI604" s="41"/>
      <c r="AJ604" s="41"/>
      <c r="AK604" s="43"/>
      <c r="AL604" s="41"/>
      <c r="AM604" s="30"/>
      <c r="AN604" s="30"/>
      <c r="AO604" s="30"/>
      <c r="AP604" s="30"/>
      <c r="AQ604" s="30"/>
      <c r="AR604" s="30"/>
      <c r="AS604" s="30"/>
      <c r="AT604" s="31"/>
      <c r="AU604" s="31"/>
      <c r="AV604" s="34"/>
    </row>
    <row r="605" spans="1:48" x14ac:dyDescent="0.3">
      <c r="A605" s="83"/>
      <c r="B605" s="20"/>
      <c r="C605" s="20"/>
      <c r="D605" s="20"/>
      <c r="E605" s="22"/>
      <c r="F605" s="22"/>
      <c r="G605" s="44" t="s">
        <v>31</v>
      </c>
      <c r="H605" s="45">
        <f>(H602-H601)+(H604-H603)</f>
        <v>0.58333333333333337</v>
      </c>
      <c r="I605" s="45">
        <f t="shared" ref="I605:U605" si="3596">(I602-I601)+(I604-I603)</f>
        <v>0.50347222222222221</v>
      </c>
      <c r="J605" s="45">
        <f t="shared" si="3596"/>
        <v>0.52083333333333326</v>
      </c>
      <c r="K605" s="45">
        <f t="shared" si="3596"/>
        <v>0</v>
      </c>
      <c r="L605" s="45">
        <f t="shared" si="3596"/>
        <v>0.2104166666666667</v>
      </c>
      <c r="M605" s="45">
        <f t="shared" si="3596"/>
        <v>0.39513888888888898</v>
      </c>
      <c r="N605" s="45">
        <f t="shared" si="3596"/>
        <v>0.42430555555555555</v>
      </c>
      <c r="O605" s="45">
        <f t="shared" si="3596"/>
        <v>0.41944444444444445</v>
      </c>
      <c r="P605" s="45">
        <f t="shared" si="3596"/>
        <v>0.41458333333333336</v>
      </c>
      <c r="Q605" s="45">
        <f t="shared" si="3596"/>
        <v>0.42569444444444443</v>
      </c>
      <c r="R605" s="45">
        <f t="shared" si="3596"/>
        <v>0.41597222222222213</v>
      </c>
      <c r="S605" s="45">
        <f t="shared" si="3596"/>
        <v>0.41736111111111113</v>
      </c>
      <c r="T605" s="45">
        <f t="shared" si="3596"/>
        <v>0</v>
      </c>
      <c r="U605" s="45">
        <f t="shared" si="3596"/>
        <v>0.46180555555555552</v>
      </c>
      <c r="V605" s="45">
        <f>(V602-V601)+(V604-V603)</f>
        <v>0.40486111111111123</v>
      </c>
      <c r="W605" s="45">
        <f t="shared" ref="W605:AL605" si="3597">(W602-W601)+(W604-W603)</f>
        <v>0.40763888888888894</v>
      </c>
      <c r="X605" s="46">
        <f t="shared" si="3597"/>
        <v>0.3979166666666667</v>
      </c>
      <c r="Y605" s="46">
        <f t="shared" si="3597"/>
        <v>0.4104166666666666</v>
      </c>
      <c r="Z605" s="46">
        <f t="shared" si="3597"/>
        <v>0.42222222222222222</v>
      </c>
      <c r="AA605" s="47">
        <f t="shared" si="3597"/>
        <v>0</v>
      </c>
      <c r="AB605" s="46">
        <f t="shared" si="3597"/>
        <v>0</v>
      </c>
      <c r="AC605" s="46">
        <f t="shared" si="3597"/>
        <v>0</v>
      </c>
      <c r="AD605" s="46">
        <f t="shared" si="3597"/>
        <v>0</v>
      </c>
      <c r="AE605" s="46">
        <f t="shared" si="3597"/>
        <v>0</v>
      </c>
      <c r="AF605" s="48">
        <f t="shared" si="3597"/>
        <v>0</v>
      </c>
      <c r="AG605" s="48">
        <f t="shared" si="3597"/>
        <v>0</v>
      </c>
      <c r="AH605" s="48">
        <f t="shared" si="3597"/>
        <v>0</v>
      </c>
      <c r="AI605" s="48">
        <f t="shared" si="3597"/>
        <v>0</v>
      </c>
      <c r="AJ605" s="48">
        <f t="shared" si="3597"/>
        <v>0</v>
      </c>
      <c r="AK605" s="48">
        <f t="shared" si="3597"/>
        <v>0</v>
      </c>
      <c r="AL605" s="48">
        <f t="shared" si="3597"/>
        <v>0</v>
      </c>
      <c r="AM605" s="30"/>
      <c r="AN605" s="30"/>
      <c r="AO605" s="30"/>
      <c r="AP605" s="30"/>
      <c r="AQ605" s="30"/>
      <c r="AR605" s="30"/>
      <c r="AS605" s="30"/>
      <c r="AT605" s="31"/>
      <c r="AU605" s="31"/>
      <c r="AV605" s="34"/>
    </row>
    <row r="606" spans="1:48" x14ac:dyDescent="0.3">
      <c r="A606" s="83"/>
      <c r="B606" s="20"/>
      <c r="C606" s="20"/>
      <c r="D606" s="20"/>
      <c r="E606" s="22"/>
      <c r="F606" s="22"/>
      <c r="G606" s="44" t="s">
        <v>32</v>
      </c>
      <c r="H606" s="49">
        <f>H605*24</f>
        <v>14</v>
      </c>
      <c r="I606" s="49">
        <f t="shared" ref="I606:U606" si="3598">I605*24</f>
        <v>12.083333333333332</v>
      </c>
      <c r="J606" s="49">
        <f t="shared" si="3598"/>
        <v>12.499999999999998</v>
      </c>
      <c r="K606" s="49">
        <f t="shared" si="3598"/>
        <v>0</v>
      </c>
      <c r="L606" s="49">
        <f t="shared" si="3598"/>
        <v>5.0500000000000007</v>
      </c>
      <c r="M606" s="49">
        <f t="shared" si="3598"/>
        <v>9.4833333333333361</v>
      </c>
      <c r="N606" s="49">
        <f t="shared" si="3598"/>
        <v>10.183333333333334</v>
      </c>
      <c r="O606" s="49">
        <f t="shared" si="3598"/>
        <v>10.066666666666666</v>
      </c>
      <c r="P606" s="49">
        <f t="shared" si="3598"/>
        <v>9.9500000000000011</v>
      </c>
      <c r="Q606" s="49">
        <f t="shared" si="3598"/>
        <v>10.216666666666667</v>
      </c>
      <c r="R606" s="49">
        <f t="shared" si="3598"/>
        <v>9.9833333333333307</v>
      </c>
      <c r="S606" s="49">
        <f t="shared" si="3598"/>
        <v>10.016666666666667</v>
      </c>
      <c r="T606" s="49">
        <f t="shared" si="3598"/>
        <v>0</v>
      </c>
      <c r="U606" s="49">
        <f t="shared" si="3598"/>
        <v>11.083333333333332</v>
      </c>
      <c r="V606" s="49">
        <f>V605*24</f>
        <v>9.7166666666666686</v>
      </c>
      <c r="W606" s="49">
        <f t="shared" ref="W606:AL606" si="3599">W605*24</f>
        <v>9.783333333333335</v>
      </c>
      <c r="X606" s="50">
        <f t="shared" si="3599"/>
        <v>9.5500000000000007</v>
      </c>
      <c r="Y606" s="50">
        <f t="shared" si="3599"/>
        <v>9.8499999999999979</v>
      </c>
      <c r="Z606" s="50">
        <f t="shared" si="3599"/>
        <v>10.133333333333333</v>
      </c>
      <c r="AA606" s="51">
        <f t="shared" si="3599"/>
        <v>0</v>
      </c>
      <c r="AB606" s="50">
        <f t="shared" si="3599"/>
        <v>0</v>
      </c>
      <c r="AC606" s="50">
        <f t="shared" si="3599"/>
        <v>0</v>
      </c>
      <c r="AD606" s="50">
        <f t="shared" si="3599"/>
        <v>0</v>
      </c>
      <c r="AE606" s="50">
        <f t="shared" si="3599"/>
        <v>0</v>
      </c>
      <c r="AF606" s="52">
        <f t="shared" si="3599"/>
        <v>0</v>
      </c>
      <c r="AG606" s="52">
        <f t="shared" si="3599"/>
        <v>0</v>
      </c>
      <c r="AH606" s="52">
        <f t="shared" si="3599"/>
        <v>0</v>
      </c>
      <c r="AI606" s="52">
        <f t="shared" si="3599"/>
        <v>0</v>
      </c>
      <c r="AJ606" s="52">
        <f t="shared" si="3599"/>
        <v>0</v>
      </c>
      <c r="AK606" s="52">
        <f t="shared" si="3599"/>
        <v>0</v>
      </c>
      <c r="AL606" s="52">
        <f t="shared" si="3599"/>
        <v>0</v>
      </c>
      <c r="AM606" s="30"/>
      <c r="AN606" s="30"/>
      <c r="AO606" s="30"/>
      <c r="AP606" s="30"/>
      <c r="AQ606" s="30"/>
      <c r="AR606" s="30"/>
      <c r="AS606" s="30"/>
      <c r="AT606" s="31"/>
      <c r="AU606" s="31"/>
      <c r="AV606" s="34"/>
    </row>
    <row r="607" spans="1:48" s="62" customFormat="1" x14ac:dyDescent="0.3">
      <c r="A607" s="84"/>
      <c r="B607" s="54"/>
      <c r="C607" s="54"/>
      <c r="D607" s="54"/>
      <c r="E607" s="55"/>
      <c r="F607" s="55"/>
      <c r="G607" s="56" t="s">
        <v>33</v>
      </c>
      <c r="H607" s="45" t="str">
        <f>IF(H606&lt;=4,"Leave",IF(H606&lt;7,"1/2 Day","Full Day"))</f>
        <v>Full Day</v>
      </c>
      <c r="I607" s="45" t="str">
        <f t="shared" ref="I607:AL607" si="3600">IF(I606&lt;=4,"Leave",IF(I606&lt;7,"1/2 Day","Full Day"))</f>
        <v>Full Day</v>
      </c>
      <c r="J607" s="45" t="str">
        <f t="shared" si="3600"/>
        <v>Full Day</v>
      </c>
      <c r="K607" s="45" t="str">
        <f t="shared" si="3600"/>
        <v>Leave</v>
      </c>
      <c r="L607" s="45" t="str">
        <f t="shared" si="3600"/>
        <v>1/2 Day</v>
      </c>
      <c r="M607" s="45" t="str">
        <f t="shared" si="3600"/>
        <v>Full Day</v>
      </c>
      <c r="N607" s="45" t="str">
        <f t="shared" si="3600"/>
        <v>Full Day</v>
      </c>
      <c r="O607" s="45" t="str">
        <f t="shared" si="3600"/>
        <v>Full Day</v>
      </c>
      <c r="P607" s="45" t="str">
        <f t="shared" si="3600"/>
        <v>Full Day</v>
      </c>
      <c r="Q607" s="45" t="str">
        <f t="shared" si="3600"/>
        <v>Full Day</v>
      </c>
      <c r="R607" s="45" t="str">
        <f t="shared" si="3600"/>
        <v>Full Day</v>
      </c>
      <c r="S607" s="45" t="str">
        <f t="shared" si="3600"/>
        <v>Full Day</v>
      </c>
      <c r="T607" s="45" t="str">
        <f t="shared" si="3600"/>
        <v>Leave</v>
      </c>
      <c r="U607" s="45" t="str">
        <f t="shared" si="3600"/>
        <v>Full Day</v>
      </c>
      <c r="V607" s="45" t="str">
        <f t="shared" si="3600"/>
        <v>Full Day</v>
      </c>
      <c r="W607" s="45" t="str">
        <f t="shared" si="3600"/>
        <v>Full Day</v>
      </c>
      <c r="X607" s="45" t="str">
        <f t="shared" si="3600"/>
        <v>Full Day</v>
      </c>
      <c r="Y607" s="45" t="str">
        <f t="shared" si="3600"/>
        <v>Full Day</v>
      </c>
      <c r="Z607" s="45" t="str">
        <f t="shared" si="3600"/>
        <v>Full Day</v>
      </c>
      <c r="AA607" s="45" t="str">
        <f t="shared" si="3600"/>
        <v>Leave</v>
      </c>
      <c r="AB607" s="45" t="str">
        <f t="shared" si="3600"/>
        <v>Leave</v>
      </c>
      <c r="AC607" s="45" t="str">
        <f t="shared" si="3600"/>
        <v>Leave</v>
      </c>
      <c r="AD607" s="45" t="str">
        <f t="shared" si="3600"/>
        <v>Leave</v>
      </c>
      <c r="AE607" s="45" t="str">
        <f t="shared" si="3600"/>
        <v>Leave</v>
      </c>
      <c r="AF607" s="45" t="str">
        <f t="shared" si="3600"/>
        <v>Leave</v>
      </c>
      <c r="AG607" s="45" t="str">
        <f t="shared" si="3600"/>
        <v>Leave</v>
      </c>
      <c r="AH607" s="45" t="str">
        <f t="shared" si="3600"/>
        <v>Leave</v>
      </c>
      <c r="AI607" s="45" t="str">
        <f t="shared" si="3600"/>
        <v>Leave</v>
      </c>
      <c r="AJ607" s="46" t="str">
        <f t="shared" si="3600"/>
        <v>Leave</v>
      </c>
      <c r="AK607" s="46" t="str">
        <f t="shared" si="3600"/>
        <v>Leave</v>
      </c>
      <c r="AL607" s="46" t="str">
        <f t="shared" si="3600"/>
        <v>Leave</v>
      </c>
      <c r="AM607" s="40">
        <f>COUNTIF(H607:AI607,"Full Day")</f>
        <v>16</v>
      </c>
      <c r="AN607" s="40">
        <f>COUNTIF(H607:AI607,"Off")</f>
        <v>0</v>
      </c>
      <c r="AO607" s="40">
        <f>COUNTIF(H607:AL607,"Leave")</f>
        <v>14</v>
      </c>
      <c r="AP607" s="40"/>
      <c r="AQ607" s="40"/>
      <c r="AR607" s="40"/>
      <c r="AS607" s="40">
        <f>SUM(AM607:AR607)</f>
        <v>30</v>
      </c>
      <c r="AT607" s="57"/>
      <c r="AU607" s="57"/>
      <c r="AV607" s="58"/>
    </row>
    <row r="608" spans="1:48" x14ac:dyDescent="0.3">
      <c r="A608" s="18">
        <f>+A580+1</f>
        <v>71</v>
      </c>
      <c r="B608" s="19" t="s">
        <v>176</v>
      </c>
      <c r="C608" s="20"/>
      <c r="D608" s="20" t="s">
        <v>177</v>
      </c>
      <c r="E608" s="22"/>
      <c r="F608" s="22"/>
      <c r="G608" s="23" t="s">
        <v>29</v>
      </c>
      <c r="H608" s="24">
        <v>0.375</v>
      </c>
      <c r="I608" s="24">
        <v>0.39861111111111108</v>
      </c>
      <c r="J608" s="24"/>
      <c r="K608" s="24"/>
      <c r="L608" s="24"/>
      <c r="M608" s="24"/>
      <c r="N608" s="24"/>
      <c r="O608" s="24">
        <v>0.3263888888888889</v>
      </c>
      <c r="P608" s="24">
        <v>0.3354166666666667</v>
      </c>
      <c r="Q608" s="24">
        <v>0.34027777777777773</v>
      </c>
      <c r="R608" s="24">
        <v>0.34513888888888888</v>
      </c>
      <c r="S608" s="24">
        <v>0.34583333333333338</v>
      </c>
      <c r="T608" s="24">
        <v>0.34027777777777773</v>
      </c>
      <c r="U608" s="24">
        <v>0.3430555555555555</v>
      </c>
      <c r="V608" s="25">
        <v>0.31944444444444448</v>
      </c>
      <c r="W608" s="26">
        <v>0.33958333333333335</v>
      </c>
      <c r="X608" s="26">
        <v>0.34236111111111112</v>
      </c>
      <c r="Y608" s="26">
        <v>0.34166666666666662</v>
      </c>
      <c r="Z608" s="25">
        <v>0.33749999999999997</v>
      </c>
      <c r="AA608" s="27"/>
      <c r="AB608" s="25"/>
      <c r="AC608" s="25"/>
      <c r="AD608" s="28"/>
      <c r="AE608" s="28"/>
      <c r="AF608" s="29"/>
      <c r="AG608" s="24"/>
      <c r="AH608" s="29"/>
      <c r="AI608" s="29"/>
      <c r="AJ608" s="29"/>
      <c r="AK608" s="24"/>
      <c r="AL608" s="29"/>
      <c r="AM608" s="30"/>
      <c r="AN608" s="30"/>
      <c r="AO608" s="30"/>
      <c r="AP608" s="30"/>
      <c r="AQ608" s="30"/>
      <c r="AR608" s="30"/>
      <c r="AS608" s="30"/>
      <c r="AT608" s="31"/>
      <c r="AU608" s="31"/>
      <c r="AV608" s="34"/>
    </row>
    <row r="609" spans="1:48" x14ac:dyDescent="0.3">
      <c r="A609" s="83"/>
      <c r="B609" s="20"/>
      <c r="C609" s="20"/>
      <c r="D609" s="20"/>
      <c r="E609" s="22"/>
      <c r="F609" s="22"/>
      <c r="G609" s="23" t="s">
        <v>30</v>
      </c>
      <c r="H609" s="33">
        <v>1.0361111111111112</v>
      </c>
      <c r="I609" s="24">
        <v>0.78194444444444444</v>
      </c>
      <c r="J609" s="24"/>
      <c r="K609" s="24"/>
      <c r="L609" s="24"/>
      <c r="M609" s="24"/>
      <c r="N609" s="24"/>
      <c r="O609" s="24">
        <v>0.84930555555555554</v>
      </c>
      <c r="P609" s="24">
        <v>0.83680555555555547</v>
      </c>
      <c r="Q609" s="24">
        <v>0.89097222222222217</v>
      </c>
      <c r="R609" s="24">
        <v>0.87777777777777777</v>
      </c>
      <c r="S609" s="24">
        <v>0.9375</v>
      </c>
      <c r="T609" s="24">
        <v>0.96527777777777779</v>
      </c>
      <c r="U609" s="24">
        <v>0.99722222222222223</v>
      </c>
      <c r="V609" s="25">
        <v>0.97569444444444453</v>
      </c>
      <c r="W609" s="26">
        <v>0.35416666666666669</v>
      </c>
      <c r="X609" s="26">
        <v>0.84166666666666667</v>
      </c>
      <c r="Y609" s="26">
        <v>0.86111111111111116</v>
      </c>
      <c r="Z609" s="25">
        <v>0.90555555555555556</v>
      </c>
      <c r="AA609" s="27"/>
      <c r="AB609" s="25"/>
      <c r="AC609" s="25"/>
      <c r="AD609" s="28"/>
      <c r="AE609" s="26"/>
      <c r="AF609" s="29"/>
      <c r="AG609" s="26"/>
      <c r="AH609" s="29"/>
      <c r="AI609" s="29"/>
      <c r="AJ609" s="26"/>
      <c r="AK609" s="26"/>
      <c r="AL609" s="29"/>
      <c r="AM609" s="30"/>
      <c r="AN609" s="30"/>
      <c r="AO609" s="30"/>
      <c r="AP609" s="30"/>
      <c r="AQ609" s="30"/>
      <c r="AR609" s="30"/>
      <c r="AS609" s="30"/>
      <c r="AT609" s="31"/>
      <c r="AU609" s="31"/>
      <c r="AV609" s="34"/>
    </row>
    <row r="610" spans="1:48" x14ac:dyDescent="0.3">
      <c r="A610" s="83"/>
      <c r="B610" s="20"/>
      <c r="C610" s="20"/>
      <c r="D610" s="20"/>
      <c r="E610" s="22"/>
      <c r="F610" s="22"/>
      <c r="G610" s="23" t="s">
        <v>29</v>
      </c>
      <c r="H610" s="36"/>
      <c r="I610" s="24"/>
      <c r="J610" s="24"/>
      <c r="K610" s="24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7"/>
      <c r="W610" s="38"/>
      <c r="X610" s="36"/>
      <c r="Y610" s="36"/>
      <c r="Z610" s="26"/>
      <c r="AA610" s="39"/>
      <c r="AB610" s="40"/>
      <c r="AC610" s="40"/>
      <c r="AD610" s="40"/>
      <c r="AE610" s="40"/>
      <c r="AF610" s="41"/>
      <c r="AG610" s="40"/>
      <c r="AH610" s="41"/>
      <c r="AI610" s="41"/>
      <c r="AJ610" s="41"/>
      <c r="AK610" s="40"/>
      <c r="AL610" s="41"/>
      <c r="AM610" s="30"/>
      <c r="AN610" s="30"/>
      <c r="AO610" s="30"/>
      <c r="AP610" s="30"/>
      <c r="AQ610" s="30"/>
      <c r="AR610" s="30"/>
      <c r="AS610" s="30"/>
      <c r="AT610" s="31"/>
      <c r="AU610" s="31"/>
      <c r="AV610" s="34"/>
    </row>
    <row r="611" spans="1:48" x14ac:dyDescent="0.3">
      <c r="A611" s="83"/>
      <c r="B611" s="20"/>
      <c r="C611" s="20"/>
      <c r="D611" s="20"/>
      <c r="E611" s="22"/>
      <c r="F611" s="22"/>
      <c r="G611" s="23" t="s">
        <v>30</v>
      </c>
      <c r="H611" s="36"/>
      <c r="I611" s="24"/>
      <c r="J611" s="24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5"/>
      <c r="W611" s="36"/>
      <c r="X611" s="36"/>
      <c r="Y611" s="36"/>
      <c r="Z611" s="26"/>
      <c r="AA611" s="42"/>
      <c r="AB611" s="26"/>
      <c r="AC611" s="40"/>
      <c r="AD611" s="40"/>
      <c r="AE611" s="40"/>
      <c r="AF611" s="41"/>
      <c r="AG611" s="43"/>
      <c r="AH611" s="41"/>
      <c r="AI611" s="41"/>
      <c r="AJ611" s="41"/>
      <c r="AK611" s="43"/>
      <c r="AL611" s="41"/>
      <c r="AM611" s="30"/>
      <c r="AN611" s="30"/>
      <c r="AO611" s="30"/>
      <c r="AP611" s="30"/>
      <c r="AQ611" s="30"/>
      <c r="AR611" s="30"/>
      <c r="AS611" s="30"/>
      <c r="AT611" s="31"/>
      <c r="AU611" s="31"/>
      <c r="AV611" s="34"/>
    </row>
    <row r="612" spans="1:48" x14ac:dyDescent="0.3">
      <c r="A612" s="83"/>
      <c r="B612" s="20"/>
      <c r="C612" s="20"/>
      <c r="D612" s="20"/>
      <c r="E612" s="22"/>
      <c r="F612" s="22"/>
      <c r="G612" s="44" t="s">
        <v>31</v>
      </c>
      <c r="H612" s="45">
        <f>(H609-H608)+(H611-H610)</f>
        <v>0.6611111111111112</v>
      </c>
      <c r="I612" s="45">
        <f t="shared" ref="I612:U612" si="3601">(I609-I608)+(I611-I610)</f>
        <v>0.38333333333333336</v>
      </c>
      <c r="J612" s="45">
        <f t="shared" si="3601"/>
        <v>0</v>
      </c>
      <c r="K612" s="45">
        <f t="shared" si="3601"/>
        <v>0</v>
      </c>
      <c r="L612" s="45">
        <f t="shared" si="3601"/>
        <v>0</v>
      </c>
      <c r="M612" s="45">
        <f t="shared" si="3601"/>
        <v>0</v>
      </c>
      <c r="N612" s="45">
        <f t="shared" si="3601"/>
        <v>0</v>
      </c>
      <c r="O612" s="45">
        <f t="shared" si="3601"/>
        <v>0.5229166666666667</v>
      </c>
      <c r="P612" s="45">
        <f t="shared" si="3601"/>
        <v>0.50138888888888877</v>
      </c>
      <c r="Q612" s="45">
        <f t="shared" si="3601"/>
        <v>0.55069444444444438</v>
      </c>
      <c r="R612" s="45">
        <f t="shared" si="3601"/>
        <v>0.53263888888888888</v>
      </c>
      <c r="S612" s="45">
        <f t="shared" si="3601"/>
        <v>0.59166666666666656</v>
      </c>
      <c r="T612" s="45">
        <f t="shared" si="3601"/>
        <v>0.625</v>
      </c>
      <c r="U612" s="45">
        <f t="shared" si="3601"/>
        <v>0.65416666666666679</v>
      </c>
      <c r="V612" s="45">
        <f>(V609-V608)+(V611-V610)</f>
        <v>0.65625</v>
      </c>
      <c r="W612" s="45">
        <f t="shared" ref="W612:AL612" si="3602">(W609-W608)+(W611-W610)</f>
        <v>1.4583333333333337E-2</v>
      </c>
      <c r="X612" s="46">
        <f t="shared" si="3602"/>
        <v>0.49930555555555556</v>
      </c>
      <c r="Y612" s="46">
        <f t="shared" si="3602"/>
        <v>0.5194444444444446</v>
      </c>
      <c r="Z612" s="46">
        <f t="shared" si="3602"/>
        <v>0.56805555555555554</v>
      </c>
      <c r="AA612" s="47">
        <f t="shared" si="3602"/>
        <v>0</v>
      </c>
      <c r="AB612" s="46">
        <f t="shared" si="3602"/>
        <v>0</v>
      </c>
      <c r="AC612" s="46">
        <f t="shared" si="3602"/>
        <v>0</v>
      </c>
      <c r="AD612" s="46">
        <f t="shared" si="3602"/>
        <v>0</v>
      </c>
      <c r="AE612" s="46">
        <f t="shared" si="3602"/>
        <v>0</v>
      </c>
      <c r="AF612" s="48">
        <f t="shared" si="3602"/>
        <v>0</v>
      </c>
      <c r="AG612" s="48">
        <f t="shared" si="3602"/>
        <v>0</v>
      </c>
      <c r="AH612" s="48">
        <f t="shared" si="3602"/>
        <v>0</v>
      </c>
      <c r="AI612" s="48">
        <f t="shared" si="3602"/>
        <v>0</v>
      </c>
      <c r="AJ612" s="48">
        <f t="shared" si="3602"/>
        <v>0</v>
      </c>
      <c r="AK612" s="48">
        <f t="shared" si="3602"/>
        <v>0</v>
      </c>
      <c r="AL612" s="48">
        <f t="shared" si="3602"/>
        <v>0</v>
      </c>
      <c r="AM612" s="30"/>
      <c r="AN612" s="30"/>
      <c r="AO612" s="30"/>
      <c r="AP612" s="30"/>
      <c r="AQ612" s="30"/>
      <c r="AR612" s="30"/>
      <c r="AS612" s="30"/>
      <c r="AT612" s="31"/>
      <c r="AU612" s="31"/>
      <c r="AV612" s="34"/>
    </row>
    <row r="613" spans="1:48" x14ac:dyDescent="0.3">
      <c r="A613" s="83"/>
      <c r="B613" s="20"/>
      <c r="C613" s="20"/>
      <c r="D613" s="20"/>
      <c r="E613" s="22"/>
      <c r="F613" s="22"/>
      <c r="G613" s="44" t="s">
        <v>32</v>
      </c>
      <c r="H613" s="49">
        <f>H612*24</f>
        <v>15.866666666666669</v>
      </c>
      <c r="I613" s="49">
        <f t="shared" ref="I613:U613" si="3603">I612*24</f>
        <v>9.2000000000000011</v>
      </c>
      <c r="J613" s="49">
        <f t="shared" si="3603"/>
        <v>0</v>
      </c>
      <c r="K613" s="49">
        <f t="shared" si="3603"/>
        <v>0</v>
      </c>
      <c r="L613" s="49">
        <f t="shared" si="3603"/>
        <v>0</v>
      </c>
      <c r="M613" s="49">
        <f t="shared" si="3603"/>
        <v>0</v>
      </c>
      <c r="N613" s="49">
        <f t="shared" si="3603"/>
        <v>0</v>
      </c>
      <c r="O613" s="49">
        <f t="shared" si="3603"/>
        <v>12.55</v>
      </c>
      <c r="P613" s="49">
        <f t="shared" si="3603"/>
        <v>12.033333333333331</v>
      </c>
      <c r="Q613" s="49">
        <f t="shared" si="3603"/>
        <v>13.216666666666665</v>
      </c>
      <c r="R613" s="49">
        <f t="shared" si="3603"/>
        <v>12.783333333333333</v>
      </c>
      <c r="S613" s="49">
        <f t="shared" si="3603"/>
        <v>14.199999999999998</v>
      </c>
      <c r="T613" s="49">
        <f t="shared" si="3603"/>
        <v>15</v>
      </c>
      <c r="U613" s="49">
        <f t="shared" si="3603"/>
        <v>15.700000000000003</v>
      </c>
      <c r="V613" s="49">
        <f>V612*24</f>
        <v>15.75</v>
      </c>
      <c r="W613" s="49">
        <f t="shared" ref="W613:AL613" si="3604">W612*24</f>
        <v>0.35000000000000009</v>
      </c>
      <c r="X613" s="50">
        <f t="shared" si="3604"/>
        <v>11.983333333333334</v>
      </c>
      <c r="Y613" s="50">
        <f t="shared" si="3604"/>
        <v>12.46666666666667</v>
      </c>
      <c r="Z613" s="50">
        <f t="shared" si="3604"/>
        <v>13.633333333333333</v>
      </c>
      <c r="AA613" s="51">
        <f t="shared" si="3604"/>
        <v>0</v>
      </c>
      <c r="AB613" s="50">
        <f t="shared" si="3604"/>
        <v>0</v>
      </c>
      <c r="AC613" s="50">
        <f t="shared" si="3604"/>
        <v>0</v>
      </c>
      <c r="AD613" s="50">
        <f t="shared" si="3604"/>
        <v>0</v>
      </c>
      <c r="AE613" s="50">
        <f t="shared" si="3604"/>
        <v>0</v>
      </c>
      <c r="AF613" s="52">
        <f t="shared" si="3604"/>
        <v>0</v>
      </c>
      <c r="AG613" s="52">
        <f t="shared" si="3604"/>
        <v>0</v>
      </c>
      <c r="AH613" s="52">
        <f t="shared" si="3604"/>
        <v>0</v>
      </c>
      <c r="AI613" s="52">
        <f t="shared" si="3604"/>
        <v>0</v>
      </c>
      <c r="AJ613" s="52">
        <f t="shared" si="3604"/>
        <v>0</v>
      </c>
      <c r="AK613" s="52">
        <f t="shared" si="3604"/>
        <v>0</v>
      </c>
      <c r="AL613" s="52">
        <f t="shared" si="3604"/>
        <v>0</v>
      </c>
      <c r="AM613" s="30"/>
      <c r="AN613" s="30"/>
      <c r="AO613" s="30"/>
      <c r="AP613" s="30"/>
      <c r="AQ613" s="30"/>
      <c r="AR613" s="30"/>
      <c r="AS613" s="30"/>
      <c r="AT613" s="31"/>
      <c r="AU613" s="31"/>
      <c r="AV613" s="34"/>
    </row>
    <row r="614" spans="1:48" s="62" customFormat="1" x14ac:dyDescent="0.3">
      <c r="A614" s="84"/>
      <c r="B614" s="54"/>
      <c r="C614" s="54"/>
      <c r="D614" s="54"/>
      <c r="E614" s="55"/>
      <c r="F614" s="55"/>
      <c r="G614" s="56" t="s">
        <v>33</v>
      </c>
      <c r="H614" s="45" t="str">
        <f>IF(H613&lt;=4,"Leave",IF(H613&lt;7,"1/2 Day","Full Day"))</f>
        <v>Full Day</v>
      </c>
      <c r="I614" s="45" t="str">
        <f t="shared" ref="I614:AL614" si="3605">IF(I613&lt;=4,"Leave",IF(I613&lt;7,"1/2 Day","Full Day"))</f>
        <v>Full Day</v>
      </c>
      <c r="J614" s="45" t="str">
        <f t="shared" si="3605"/>
        <v>Leave</v>
      </c>
      <c r="K614" s="45" t="str">
        <f t="shared" si="3605"/>
        <v>Leave</v>
      </c>
      <c r="L614" s="45" t="str">
        <f t="shared" si="3605"/>
        <v>Leave</v>
      </c>
      <c r="M614" s="45" t="str">
        <f t="shared" si="3605"/>
        <v>Leave</v>
      </c>
      <c r="N614" s="45" t="str">
        <f t="shared" si="3605"/>
        <v>Leave</v>
      </c>
      <c r="O614" s="45" t="str">
        <f t="shared" si="3605"/>
        <v>Full Day</v>
      </c>
      <c r="P614" s="45" t="str">
        <f t="shared" si="3605"/>
        <v>Full Day</v>
      </c>
      <c r="Q614" s="45" t="str">
        <f t="shared" si="3605"/>
        <v>Full Day</v>
      </c>
      <c r="R614" s="45" t="str">
        <f t="shared" si="3605"/>
        <v>Full Day</v>
      </c>
      <c r="S614" s="45" t="str">
        <f t="shared" si="3605"/>
        <v>Full Day</v>
      </c>
      <c r="T614" s="45" t="str">
        <f t="shared" si="3605"/>
        <v>Full Day</v>
      </c>
      <c r="U614" s="45" t="str">
        <f t="shared" si="3605"/>
        <v>Full Day</v>
      </c>
      <c r="V614" s="45" t="str">
        <f t="shared" si="3605"/>
        <v>Full Day</v>
      </c>
      <c r="W614" s="45" t="str">
        <f t="shared" si="3605"/>
        <v>Leave</v>
      </c>
      <c r="X614" s="45" t="str">
        <f t="shared" si="3605"/>
        <v>Full Day</v>
      </c>
      <c r="Y614" s="45" t="str">
        <f t="shared" si="3605"/>
        <v>Full Day</v>
      </c>
      <c r="Z614" s="45" t="str">
        <f t="shared" si="3605"/>
        <v>Full Day</v>
      </c>
      <c r="AA614" s="45" t="str">
        <f t="shared" si="3605"/>
        <v>Leave</v>
      </c>
      <c r="AB614" s="45" t="str">
        <f t="shared" si="3605"/>
        <v>Leave</v>
      </c>
      <c r="AC614" s="45" t="str">
        <f t="shared" si="3605"/>
        <v>Leave</v>
      </c>
      <c r="AD614" s="45" t="str">
        <f t="shared" si="3605"/>
        <v>Leave</v>
      </c>
      <c r="AE614" s="45" t="str">
        <f t="shared" si="3605"/>
        <v>Leave</v>
      </c>
      <c r="AF614" s="45" t="str">
        <f t="shared" si="3605"/>
        <v>Leave</v>
      </c>
      <c r="AG614" s="45" t="str">
        <f t="shared" si="3605"/>
        <v>Leave</v>
      </c>
      <c r="AH614" s="45" t="str">
        <f t="shared" si="3605"/>
        <v>Leave</v>
      </c>
      <c r="AI614" s="45" t="str">
        <f t="shared" si="3605"/>
        <v>Leave</v>
      </c>
      <c r="AJ614" s="46" t="str">
        <f t="shared" si="3605"/>
        <v>Leave</v>
      </c>
      <c r="AK614" s="46" t="str">
        <f t="shared" si="3605"/>
        <v>Leave</v>
      </c>
      <c r="AL614" s="46" t="str">
        <f t="shared" si="3605"/>
        <v>Leave</v>
      </c>
      <c r="AM614" s="40">
        <f>COUNTIF(H614:AI614,"Full Day")</f>
        <v>13</v>
      </c>
      <c r="AN614" s="40">
        <f>COUNTIF(H614:AI614,"Off")</f>
        <v>0</v>
      </c>
      <c r="AO614" s="40">
        <f>COUNTIF(H614:AL614,"Leave")</f>
        <v>18</v>
      </c>
      <c r="AP614" s="40"/>
      <c r="AQ614" s="40"/>
      <c r="AR614" s="40"/>
      <c r="AS614" s="40">
        <f>SUM(AM614:AR614)</f>
        <v>31</v>
      </c>
      <c r="AT614" s="57"/>
      <c r="AU614" s="57"/>
      <c r="AV614" s="58"/>
    </row>
    <row r="615" spans="1:48" s="62" customFormat="1" x14ac:dyDescent="0.3">
      <c r="A615" s="220"/>
      <c r="B615" s="54"/>
      <c r="C615" s="54"/>
      <c r="D615" s="54"/>
      <c r="E615" s="221"/>
      <c r="F615" s="221"/>
      <c r="G615" s="222"/>
      <c r="H615" s="223"/>
      <c r="I615" s="223"/>
      <c r="J615" s="223"/>
      <c r="K615" s="223"/>
      <c r="L615" s="223"/>
      <c r="M615" s="223"/>
      <c r="N615" s="223"/>
      <c r="O615" s="223"/>
      <c r="P615" s="223"/>
      <c r="Q615" s="223"/>
      <c r="R615" s="223"/>
      <c r="S615" s="223"/>
      <c r="T615" s="223"/>
      <c r="U615" s="223"/>
      <c r="V615" s="223"/>
      <c r="W615" s="223"/>
      <c r="X615" s="223"/>
      <c r="Y615" s="223"/>
      <c r="Z615" s="223"/>
      <c r="AA615" s="223"/>
      <c r="AB615" s="223"/>
      <c r="AC615" s="223"/>
      <c r="AD615" s="223"/>
      <c r="AE615" s="223"/>
      <c r="AF615" s="223"/>
      <c r="AG615" s="223"/>
      <c r="AH615" s="223"/>
      <c r="AI615" s="223"/>
      <c r="AJ615" s="224"/>
      <c r="AK615" s="224"/>
      <c r="AL615" s="224"/>
      <c r="AM615" s="225"/>
      <c r="AN615" s="225"/>
      <c r="AO615" s="225"/>
      <c r="AP615" s="225"/>
      <c r="AQ615" s="225"/>
      <c r="AR615" s="225"/>
      <c r="AS615" s="225"/>
      <c r="AT615" s="226"/>
      <c r="AU615" s="226"/>
      <c r="AV615" s="227"/>
    </row>
  </sheetData>
  <mergeCells count="1">
    <mergeCell ref="A1:D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32"/>
  <sheetViews>
    <sheetView topLeftCell="J1" workbookViewId="0">
      <selection activeCell="AB30" sqref="AB30"/>
    </sheetView>
  </sheetViews>
  <sheetFormatPr defaultColWidth="9.109375" defaultRowHeight="12" x14ac:dyDescent="0.25"/>
  <cols>
    <col min="1" max="1" width="6" style="214" bestFit="1" customWidth="1"/>
    <col min="2" max="2" width="10.109375" style="185" customWidth="1"/>
    <col min="3" max="3" width="10.44140625" style="185" hidden="1" customWidth="1"/>
    <col min="4" max="4" width="11.88671875" style="185" customWidth="1"/>
    <col min="5" max="5" width="11.109375" style="185" customWidth="1"/>
    <col min="6" max="6" width="19.44140625" style="185" customWidth="1"/>
    <col min="7" max="8" width="7.88671875" style="186" customWidth="1"/>
    <col min="9" max="9" width="17.88671875" style="185" customWidth="1"/>
    <col min="10" max="10" width="7.88671875" style="215" customWidth="1"/>
    <col min="11" max="11" width="11.44140625" style="215" customWidth="1"/>
    <col min="12" max="12" width="9" style="215" customWidth="1"/>
    <col min="13" max="13" width="11.44140625" style="215" customWidth="1"/>
    <col min="14" max="14" width="10.44140625" style="215" customWidth="1"/>
    <col min="15" max="22" width="11.44140625" style="215" customWidth="1"/>
    <col min="23" max="23" width="8.44140625" style="215" customWidth="1"/>
    <col min="24" max="25" width="11.44140625" style="215" customWidth="1"/>
    <col min="26" max="26" width="8.44140625" style="215" customWidth="1"/>
    <col min="27" max="27" width="10" style="215" customWidth="1"/>
    <col min="28" max="28" width="11.44140625" style="215" customWidth="1"/>
    <col min="29" max="29" width="12.44140625" style="215" customWidth="1"/>
    <col min="30" max="34" width="11.44140625" style="215" customWidth="1"/>
    <col min="35" max="35" width="8.109375" style="215" customWidth="1"/>
    <col min="36" max="36" width="12.44140625" style="215" customWidth="1"/>
    <col min="37" max="37" width="13.44140625" style="215" customWidth="1"/>
    <col min="38" max="40" width="11.44140625" style="215" customWidth="1"/>
    <col min="41" max="43" width="7.109375" style="216" customWidth="1"/>
    <col min="44" max="44" width="7.109375" style="217" customWidth="1"/>
    <col min="45" max="46" width="9.109375" style="154"/>
    <col min="47" max="47" width="13.44140625" style="154" customWidth="1"/>
    <col min="48" max="16384" width="9.109375" style="154"/>
  </cols>
  <sheetData>
    <row r="1" spans="1:49" ht="15" customHeight="1" thickBot="1" x14ac:dyDescent="0.3">
      <c r="A1" s="234" t="s">
        <v>1</v>
      </c>
      <c r="B1" s="234" t="s">
        <v>2</v>
      </c>
      <c r="C1" s="234" t="s">
        <v>3</v>
      </c>
      <c r="D1" s="234" t="s">
        <v>4</v>
      </c>
      <c r="E1" s="234" t="s">
        <v>5</v>
      </c>
      <c r="F1" s="233" t="s">
        <v>6</v>
      </c>
      <c r="G1" s="238" t="s">
        <v>178</v>
      </c>
      <c r="H1" s="238" t="s">
        <v>179</v>
      </c>
      <c r="I1" s="239"/>
      <c r="J1" s="153">
        <v>44256</v>
      </c>
      <c r="K1" s="153">
        <f>+J1+1</f>
        <v>44257</v>
      </c>
      <c r="L1" s="153">
        <f>+K1+1</f>
        <v>44258</v>
      </c>
      <c r="M1" s="153">
        <f>+L1+1</f>
        <v>44259</v>
      </c>
      <c r="N1" s="153">
        <f>+M1+1</f>
        <v>44260</v>
      </c>
      <c r="O1" s="153">
        <f t="shared" ref="O1:AN1" si="0">+N1+1</f>
        <v>44261</v>
      </c>
      <c r="P1" s="153">
        <f t="shared" si="0"/>
        <v>44262</v>
      </c>
      <c r="Q1" s="153">
        <f t="shared" si="0"/>
        <v>44263</v>
      </c>
      <c r="R1" s="153">
        <f t="shared" si="0"/>
        <v>44264</v>
      </c>
      <c r="S1" s="153">
        <f t="shared" si="0"/>
        <v>44265</v>
      </c>
      <c r="T1" s="153">
        <f t="shared" si="0"/>
        <v>44266</v>
      </c>
      <c r="U1" s="153">
        <f t="shared" si="0"/>
        <v>44267</v>
      </c>
      <c r="V1" s="153">
        <f t="shared" si="0"/>
        <v>44268</v>
      </c>
      <c r="W1" s="153">
        <f t="shared" si="0"/>
        <v>44269</v>
      </c>
      <c r="X1" s="153">
        <f t="shared" si="0"/>
        <v>44270</v>
      </c>
      <c r="Y1" s="153">
        <f t="shared" si="0"/>
        <v>44271</v>
      </c>
      <c r="Z1" s="153">
        <f t="shared" si="0"/>
        <v>44272</v>
      </c>
      <c r="AA1" s="153">
        <f t="shared" si="0"/>
        <v>44273</v>
      </c>
      <c r="AB1" s="153">
        <f t="shared" si="0"/>
        <v>44274</v>
      </c>
      <c r="AC1" s="153">
        <f t="shared" si="0"/>
        <v>44275</v>
      </c>
      <c r="AD1" s="153">
        <f t="shared" si="0"/>
        <v>44276</v>
      </c>
      <c r="AE1" s="153">
        <f t="shared" si="0"/>
        <v>44277</v>
      </c>
      <c r="AF1" s="153">
        <f t="shared" si="0"/>
        <v>44278</v>
      </c>
      <c r="AG1" s="153">
        <f t="shared" si="0"/>
        <v>44279</v>
      </c>
      <c r="AH1" s="153">
        <f t="shared" si="0"/>
        <v>44280</v>
      </c>
      <c r="AI1" s="153">
        <f t="shared" si="0"/>
        <v>44281</v>
      </c>
      <c r="AJ1" s="153">
        <f t="shared" si="0"/>
        <v>44282</v>
      </c>
      <c r="AK1" s="153">
        <f t="shared" si="0"/>
        <v>44283</v>
      </c>
      <c r="AL1" s="153">
        <f t="shared" si="0"/>
        <v>44284</v>
      </c>
      <c r="AM1" s="153">
        <f t="shared" si="0"/>
        <v>44285</v>
      </c>
      <c r="AN1" s="153">
        <f t="shared" si="0"/>
        <v>44286</v>
      </c>
      <c r="AO1" s="235" t="s">
        <v>8</v>
      </c>
      <c r="AP1" s="235" t="s">
        <v>9</v>
      </c>
      <c r="AQ1" s="235" t="s">
        <v>10</v>
      </c>
      <c r="AR1" s="235" t="s">
        <v>12</v>
      </c>
      <c r="AS1" s="235" t="s">
        <v>13</v>
      </c>
      <c r="AT1" s="235" t="s">
        <v>14</v>
      </c>
      <c r="AU1" s="235" t="s">
        <v>180</v>
      </c>
      <c r="AV1" s="235" t="s">
        <v>16</v>
      </c>
      <c r="AW1" s="235" t="s">
        <v>17</v>
      </c>
    </row>
    <row r="2" spans="1:49" x14ac:dyDescent="0.25">
      <c r="A2" s="234"/>
      <c r="B2" s="234"/>
      <c r="C2" s="234"/>
      <c r="D2" s="234"/>
      <c r="E2" s="234"/>
      <c r="F2" s="233"/>
      <c r="G2" s="238"/>
      <c r="H2" s="238"/>
      <c r="I2" s="239"/>
      <c r="J2" s="155" t="s">
        <v>19</v>
      </c>
      <c r="K2" s="155" t="s">
        <v>20</v>
      </c>
      <c r="L2" s="155" t="s">
        <v>21</v>
      </c>
      <c r="M2" s="155" t="s">
        <v>22</v>
      </c>
      <c r="N2" s="155" t="s">
        <v>23</v>
      </c>
      <c r="O2" s="155" t="s">
        <v>24</v>
      </c>
      <c r="P2" s="155" t="s">
        <v>25</v>
      </c>
      <c r="Q2" s="155" t="s">
        <v>19</v>
      </c>
      <c r="R2" s="155" t="s">
        <v>20</v>
      </c>
      <c r="S2" s="155" t="s">
        <v>21</v>
      </c>
      <c r="T2" s="155" t="s">
        <v>22</v>
      </c>
      <c r="U2" s="155" t="s">
        <v>23</v>
      </c>
      <c r="V2" s="155" t="s">
        <v>24</v>
      </c>
      <c r="W2" s="155" t="s">
        <v>25</v>
      </c>
      <c r="X2" s="155" t="s">
        <v>19</v>
      </c>
      <c r="Y2" s="155" t="s">
        <v>20</v>
      </c>
      <c r="Z2" s="155" t="s">
        <v>21</v>
      </c>
      <c r="AA2" s="155" t="s">
        <v>22</v>
      </c>
      <c r="AB2" s="155" t="s">
        <v>23</v>
      </c>
      <c r="AC2" s="155" t="s">
        <v>24</v>
      </c>
      <c r="AD2" s="155" t="s">
        <v>25</v>
      </c>
      <c r="AE2" s="155" t="s">
        <v>19</v>
      </c>
      <c r="AF2" s="155" t="s">
        <v>20</v>
      </c>
      <c r="AG2" s="155" t="s">
        <v>21</v>
      </c>
      <c r="AH2" s="155" t="s">
        <v>22</v>
      </c>
      <c r="AI2" s="155" t="s">
        <v>23</v>
      </c>
      <c r="AJ2" s="155" t="s">
        <v>24</v>
      </c>
      <c r="AK2" s="155" t="s">
        <v>25</v>
      </c>
      <c r="AL2" s="155" t="s">
        <v>19</v>
      </c>
      <c r="AM2" s="155" t="s">
        <v>20</v>
      </c>
      <c r="AN2" s="155" t="s">
        <v>21</v>
      </c>
      <c r="AO2" s="236"/>
      <c r="AP2" s="236"/>
      <c r="AQ2" s="236"/>
      <c r="AR2" s="236"/>
      <c r="AS2" s="236"/>
      <c r="AT2" s="236"/>
      <c r="AU2" s="236"/>
      <c r="AV2" s="236"/>
      <c r="AW2" s="236"/>
    </row>
    <row r="3" spans="1:49" x14ac:dyDescent="0.25">
      <c r="A3" s="234"/>
      <c r="B3" s="234"/>
      <c r="C3" s="234"/>
      <c r="D3" s="234"/>
      <c r="E3" s="234"/>
      <c r="F3" s="233"/>
      <c r="G3" s="238"/>
      <c r="H3" s="238"/>
      <c r="I3" s="239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7"/>
      <c r="Y3" s="158"/>
      <c r="Z3" s="158"/>
      <c r="AA3" s="158"/>
      <c r="AB3" s="159"/>
      <c r="AC3" s="159"/>
      <c r="AD3" s="159"/>
      <c r="AE3" s="159"/>
      <c r="AF3" s="160"/>
      <c r="AG3" s="160"/>
      <c r="AH3" s="161"/>
      <c r="AI3" s="156"/>
      <c r="AJ3" s="161"/>
      <c r="AK3" s="161"/>
      <c r="AL3" s="162"/>
      <c r="AM3" s="162"/>
      <c r="AN3" s="160"/>
      <c r="AO3" s="236"/>
      <c r="AP3" s="236"/>
      <c r="AQ3" s="236"/>
      <c r="AR3" s="236"/>
      <c r="AS3" s="236"/>
      <c r="AT3" s="236"/>
      <c r="AU3" s="236"/>
      <c r="AV3" s="236"/>
      <c r="AW3" s="236"/>
    </row>
    <row r="4" spans="1:49" s="163" customFormat="1" x14ac:dyDescent="0.25">
      <c r="A4" s="234"/>
      <c r="B4" s="234"/>
      <c r="C4" s="234"/>
      <c r="D4" s="234"/>
      <c r="E4" s="234"/>
      <c r="F4" s="233"/>
      <c r="G4" s="238"/>
      <c r="H4" s="238"/>
      <c r="I4" s="239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7"/>
      <c r="Y4" s="158"/>
      <c r="Z4" s="158"/>
      <c r="AA4" s="158"/>
      <c r="AB4" s="159"/>
      <c r="AC4" s="159"/>
      <c r="AD4" s="159"/>
      <c r="AE4" s="159"/>
      <c r="AF4" s="160"/>
      <c r="AG4" s="158"/>
      <c r="AH4" s="161"/>
      <c r="AI4" s="158"/>
      <c r="AJ4" s="161"/>
      <c r="AK4" s="161"/>
      <c r="AL4" s="162"/>
      <c r="AM4" s="162"/>
      <c r="AN4" s="158"/>
      <c r="AO4" s="237"/>
      <c r="AP4" s="237"/>
      <c r="AQ4" s="237"/>
      <c r="AR4" s="237"/>
      <c r="AS4" s="237"/>
      <c r="AT4" s="237"/>
      <c r="AU4" s="237"/>
      <c r="AV4" s="237"/>
      <c r="AW4" s="237"/>
    </row>
    <row r="5" spans="1:49" ht="15" hidden="1" customHeight="1" x14ac:dyDescent="0.25">
      <c r="A5" s="240">
        <v>1</v>
      </c>
      <c r="B5" s="243" t="s">
        <v>181</v>
      </c>
      <c r="C5" s="246" t="s">
        <v>182</v>
      </c>
      <c r="D5" s="240" t="s">
        <v>183</v>
      </c>
      <c r="E5" s="249" t="s">
        <v>184</v>
      </c>
      <c r="F5" s="252">
        <v>43752</v>
      </c>
      <c r="G5" s="240"/>
      <c r="H5" s="240"/>
      <c r="I5" s="164" t="s">
        <v>29</v>
      </c>
      <c r="J5" s="165"/>
      <c r="K5" s="165"/>
      <c r="L5" s="166"/>
      <c r="M5" s="167"/>
      <c r="N5" s="166"/>
      <c r="O5" s="166"/>
      <c r="P5" s="166"/>
      <c r="Q5" s="165"/>
      <c r="R5" s="166"/>
      <c r="S5" s="165"/>
      <c r="T5" s="165"/>
      <c r="U5" s="165"/>
      <c r="V5" s="165"/>
      <c r="W5" s="165"/>
      <c r="X5" s="167"/>
      <c r="Y5" s="165"/>
      <c r="Z5" s="165"/>
      <c r="AA5" s="158"/>
      <c r="AB5" s="165"/>
      <c r="AC5" s="165"/>
      <c r="AD5" s="165"/>
      <c r="AE5" s="157"/>
      <c r="AF5" s="160"/>
      <c r="AG5" s="165"/>
      <c r="AH5" s="165"/>
      <c r="AI5" s="165"/>
      <c r="AJ5" s="165"/>
      <c r="AK5" s="161"/>
      <c r="AL5" s="162"/>
      <c r="AM5" s="165"/>
      <c r="AN5" s="160"/>
      <c r="AO5" s="168"/>
      <c r="AP5" s="168"/>
      <c r="AQ5" s="168"/>
      <c r="AR5" s="168"/>
      <c r="AS5" s="168"/>
      <c r="AT5" s="168"/>
      <c r="AU5" s="169"/>
      <c r="AV5" s="169"/>
      <c r="AW5" s="170"/>
    </row>
    <row r="6" spans="1:49" ht="15" hidden="1" customHeight="1" x14ac:dyDescent="0.25">
      <c r="A6" s="241"/>
      <c r="B6" s="244"/>
      <c r="C6" s="247"/>
      <c r="D6" s="241"/>
      <c r="E6" s="250"/>
      <c r="F6" s="253"/>
      <c r="G6" s="241"/>
      <c r="H6" s="241"/>
      <c r="I6" s="164" t="s">
        <v>30</v>
      </c>
      <c r="J6" s="165"/>
      <c r="K6" s="171"/>
      <c r="L6" s="171"/>
      <c r="M6" s="165"/>
      <c r="N6" s="166"/>
      <c r="O6" s="166"/>
      <c r="P6" s="165"/>
      <c r="Q6" s="165"/>
      <c r="R6" s="166"/>
      <c r="S6" s="165"/>
      <c r="T6" s="165"/>
      <c r="U6" s="165"/>
      <c r="V6" s="165"/>
      <c r="W6" s="165"/>
      <c r="X6" s="165"/>
      <c r="Y6" s="165"/>
      <c r="Z6" s="165"/>
      <c r="AA6" s="158"/>
      <c r="AB6" s="165"/>
      <c r="AC6" s="165"/>
      <c r="AD6" s="165"/>
      <c r="AE6" s="157"/>
      <c r="AF6" s="160"/>
      <c r="AG6" s="165"/>
      <c r="AH6" s="165"/>
      <c r="AI6" s="165"/>
      <c r="AJ6" s="165"/>
      <c r="AK6" s="161"/>
      <c r="AL6" s="162"/>
      <c r="AM6" s="162"/>
      <c r="AN6" s="158"/>
      <c r="AO6" s="168"/>
      <c r="AP6" s="168"/>
      <c r="AQ6" s="168"/>
      <c r="AR6" s="168"/>
      <c r="AS6" s="168"/>
      <c r="AT6" s="168"/>
      <c r="AU6" s="169"/>
      <c r="AV6" s="169"/>
      <c r="AW6" s="170"/>
    </row>
    <row r="7" spans="1:49" ht="15" hidden="1" customHeight="1" x14ac:dyDescent="0.25">
      <c r="A7" s="241"/>
      <c r="B7" s="244"/>
      <c r="C7" s="247"/>
      <c r="D7" s="241"/>
      <c r="E7" s="250"/>
      <c r="F7" s="253"/>
      <c r="G7" s="241"/>
      <c r="H7" s="241"/>
      <c r="I7" s="164" t="s">
        <v>29</v>
      </c>
      <c r="J7" s="172"/>
      <c r="K7" s="166"/>
      <c r="L7" s="166"/>
      <c r="M7" s="165"/>
      <c r="N7" s="166"/>
      <c r="O7" s="166"/>
      <c r="P7" s="165"/>
      <c r="Q7" s="166"/>
      <c r="R7" s="166"/>
      <c r="S7" s="165"/>
      <c r="T7" s="165"/>
      <c r="U7" s="165"/>
      <c r="V7" s="165"/>
      <c r="W7" s="165"/>
      <c r="X7" s="173"/>
      <c r="Y7" s="173"/>
      <c r="Z7" s="172"/>
      <c r="AA7" s="172"/>
      <c r="AB7" s="165"/>
      <c r="AC7" s="165"/>
      <c r="AD7" s="158"/>
      <c r="AE7" s="158"/>
      <c r="AF7" s="158"/>
      <c r="AG7" s="158"/>
      <c r="AH7" s="161"/>
      <c r="AI7" s="158"/>
      <c r="AJ7" s="174"/>
      <c r="AK7" s="174"/>
      <c r="AL7" s="162"/>
      <c r="AM7" s="162"/>
      <c r="AN7" s="175"/>
      <c r="AO7" s="168"/>
      <c r="AP7" s="168"/>
      <c r="AQ7" s="168"/>
      <c r="AR7" s="168"/>
      <c r="AS7" s="168"/>
      <c r="AT7" s="168"/>
      <c r="AU7" s="176"/>
      <c r="AV7" s="176"/>
      <c r="AW7" s="176"/>
    </row>
    <row r="8" spans="1:49" ht="15" hidden="1" customHeight="1" x14ac:dyDescent="0.25">
      <c r="A8" s="241"/>
      <c r="B8" s="244"/>
      <c r="C8" s="247"/>
      <c r="D8" s="241"/>
      <c r="E8" s="250"/>
      <c r="F8" s="253"/>
      <c r="G8" s="241"/>
      <c r="H8" s="241"/>
      <c r="I8" s="164" t="s">
        <v>30</v>
      </c>
      <c r="J8" s="172"/>
      <c r="K8" s="156"/>
      <c r="L8" s="156"/>
      <c r="M8" s="172"/>
      <c r="N8" s="177"/>
      <c r="O8" s="177"/>
      <c r="P8" s="172"/>
      <c r="Q8" s="177"/>
      <c r="R8" s="172"/>
      <c r="S8" s="172"/>
      <c r="T8" s="178"/>
      <c r="U8" s="172"/>
      <c r="V8" s="172"/>
      <c r="W8" s="172"/>
      <c r="X8" s="172"/>
      <c r="Y8" s="172"/>
      <c r="Z8" s="172"/>
      <c r="AA8" s="172"/>
      <c r="AB8" s="171"/>
      <c r="AC8" s="171"/>
      <c r="AD8" s="158"/>
      <c r="AE8" s="158"/>
      <c r="AF8" s="158"/>
      <c r="AG8" s="158"/>
      <c r="AH8" s="161"/>
      <c r="AI8" s="179"/>
      <c r="AJ8" s="174"/>
      <c r="AK8" s="174"/>
      <c r="AL8" s="162"/>
      <c r="AM8" s="162"/>
      <c r="AN8" s="175"/>
      <c r="AO8" s="168"/>
      <c r="AP8" s="168"/>
      <c r="AQ8" s="168"/>
      <c r="AR8" s="168"/>
      <c r="AS8" s="168"/>
      <c r="AT8" s="168"/>
      <c r="AU8" s="176"/>
      <c r="AV8" s="176"/>
      <c r="AW8" s="176"/>
    </row>
    <row r="9" spans="1:49" ht="15" hidden="1" customHeight="1" x14ac:dyDescent="0.25">
      <c r="A9" s="241"/>
      <c r="B9" s="244"/>
      <c r="C9" s="248"/>
      <c r="D9" s="241"/>
      <c r="E9" s="250"/>
      <c r="F9" s="254"/>
      <c r="G9" s="242"/>
      <c r="H9" s="242"/>
      <c r="I9" s="180" t="s">
        <v>33</v>
      </c>
      <c r="J9" s="181">
        <f>(J6-J5)+(J8-J7)</f>
        <v>0</v>
      </c>
      <c r="K9" s="181">
        <f>(K6-K5)+(K8-K7)</f>
        <v>0</v>
      </c>
      <c r="L9" s="181">
        <f>(L6-L5)+(L8-L7)</f>
        <v>0</v>
      </c>
      <c r="M9" s="181">
        <f>(M6-M5)+(M8-M7)</f>
        <v>0</v>
      </c>
      <c r="N9" s="181">
        <f t="shared" ref="N9:AM9" si="1">(N6-N5)+(N8-N7)</f>
        <v>0</v>
      </c>
      <c r="O9" s="181">
        <f t="shared" si="1"/>
        <v>0</v>
      </c>
      <c r="P9" s="181">
        <f t="shared" si="1"/>
        <v>0</v>
      </c>
      <c r="Q9" s="181">
        <f t="shared" si="1"/>
        <v>0</v>
      </c>
      <c r="R9" s="181">
        <f t="shared" si="1"/>
        <v>0</v>
      </c>
      <c r="S9" s="181">
        <f t="shared" si="1"/>
        <v>0</v>
      </c>
      <c r="T9" s="181">
        <f t="shared" si="1"/>
        <v>0</v>
      </c>
      <c r="U9" s="181">
        <f t="shared" si="1"/>
        <v>0</v>
      </c>
      <c r="V9" s="181">
        <f t="shared" si="1"/>
        <v>0</v>
      </c>
      <c r="W9" s="181">
        <f t="shared" si="1"/>
        <v>0</v>
      </c>
      <c r="X9" s="181">
        <f t="shared" si="1"/>
        <v>0</v>
      </c>
      <c r="Y9" s="181">
        <f t="shared" si="1"/>
        <v>0</v>
      </c>
      <c r="Z9" s="182">
        <f t="shared" si="1"/>
        <v>0</v>
      </c>
      <c r="AA9" s="182">
        <f t="shared" si="1"/>
        <v>0</v>
      </c>
      <c r="AB9" s="182">
        <f t="shared" si="1"/>
        <v>0</v>
      </c>
      <c r="AC9" s="182">
        <f t="shared" si="1"/>
        <v>0</v>
      </c>
      <c r="AD9" s="182">
        <f t="shared" si="1"/>
        <v>0</v>
      </c>
      <c r="AE9" s="182">
        <f t="shared" si="1"/>
        <v>0</v>
      </c>
      <c r="AF9" s="182">
        <f t="shared" si="1"/>
        <v>0</v>
      </c>
      <c r="AG9" s="182">
        <f t="shared" si="1"/>
        <v>0</v>
      </c>
      <c r="AH9" s="183">
        <f t="shared" si="1"/>
        <v>0</v>
      </c>
      <c r="AI9" s="183">
        <f t="shared" si="1"/>
        <v>0</v>
      </c>
      <c r="AJ9" s="183">
        <f t="shared" si="1"/>
        <v>0</v>
      </c>
      <c r="AK9" s="183">
        <f t="shared" si="1"/>
        <v>0</v>
      </c>
      <c r="AL9" s="183">
        <f t="shared" si="1"/>
        <v>0</v>
      </c>
      <c r="AM9" s="183">
        <f t="shared" si="1"/>
        <v>0</v>
      </c>
      <c r="AN9" s="182">
        <f>(AN6-AN5)+(AN8-AN7)</f>
        <v>0</v>
      </c>
      <c r="AO9" s="168"/>
      <c r="AP9" s="168"/>
      <c r="AQ9" s="168"/>
      <c r="AR9" s="168"/>
      <c r="AS9" s="168"/>
      <c r="AT9" s="168"/>
      <c r="AU9" s="176"/>
      <c r="AV9" s="176"/>
      <c r="AW9" s="176"/>
    </row>
    <row r="10" spans="1:49" ht="12" hidden="1" customHeight="1" x14ac:dyDescent="0.25">
      <c r="A10" s="241"/>
      <c r="B10" s="244"/>
      <c r="C10" s="184"/>
      <c r="D10" s="241"/>
      <c r="E10" s="250"/>
      <c r="I10" s="180" t="s">
        <v>32</v>
      </c>
      <c r="J10" s="187">
        <f>J9*24</f>
        <v>0</v>
      </c>
      <c r="K10" s="187">
        <f t="shared" ref="K10:AM10" si="2">K9*24</f>
        <v>0</v>
      </c>
      <c r="L10" s="187">
        <f t="shared" si="2"/>
        <v>0</v>
      </c>
      <c r="M10" s="187">
        <f t="shared" si="2"/>
        <v>0</v>
      </c>
      <c r="N10" s="187">
        <f t="shared" si="2"/>
        <v>0</v>
      </c>
      <c r="O10" s="187">
        <f t="shared" si="2"/>
        <v>0</v>
      </c>
      <c r="P10" s="187">
        <f t="shared" si="2"/>
        <v>0</v>
      </c>
      <c r="Q10" s="187">
        <f t="shared" si="2"/>
        <v>0</v>
      </c>
      <c r="R10" s="187">
        <f t="shared" si="2"/>
        <v>0</v>
      </c>
      <c r="S10" s="187">
        <f t="shared" si="2"/>
        <v>0</v>
      </c>
      <c r="T10" s="187">
        <f t="shared" si="2"/>
        <v>0</v>
      </c>
      <c r="U10" s="187">
        <f t="shared" si="2"/>
        <v>0</v>
      </c>
      <c r="V10" s="187">
        <f t="shared" si="2"/>
        <v>0</v>
      </c>
      <c r="W10" s="187">
        <f t="shared" si="2"/>
        <v>0</v>
      </c>
      <c r="X10" s="187">
        <f>X9*24</f>
        <v>0</v>
      </c>
      <c r="Y10" s="187">
        <f t="shared" si="2"/>
        <v>0</v>
      </c>
      <c r="Z10" s="188">
        <f t="shared" si="2"/>
        <v>0</v>
      </c>
      <c r="AA10" s="188">
        <f t="shared" si="2"/>
        <v>0</v>
      </c>
      <c r="AB10" s="188">
        <f t="shared" si="2"/>
        <v>0</v>
      </c>
      <c r="AC10" s="188">
        <f t="shared" si="2"/>
        <v>0</v>
      </c>
      <c r="AD10" s="188">
        <f t="shared" si="2"/>
        <v>0</v>
      </c>
      <c r="AE10" s="188">
        <f t="shared" si="2"/>
        <v>0</v>
      </c>
      <c r="AF10" s="188">
        <f t="shared" si="2"/>
        <v>0</v>
      </c>
      <c r="AG10" s="188">
        <f t="shared" si="2"/>
        <v>0</v>
      </c>
      <c r="AH10" s="189">
        <f t="shared" si="2"/>
        <v>0</v>
      </c>
      <c r="AI10" s="189">
        <f t="shared" si="2"/>
        <v>0</v>
      </c>
      <c r="AJ10" s="189">
        <f t="shared" si="2"/>
        <v>0</v>
      </c>
      <c r="AK10" s="189">
        <f t="shared" si="2"/>
        <v>0</v>
      </c>
      <c r="AL10" s="189">
        <f t="shared" si="2"/>
        <v>0</v>
      </c>
      <c r="AM10" s="189">
        <f t="shared" si="2"/>
        <v>0</v>
      </c>
      <c r="AN10" s="188">
        <f>AN9*24</f>
        <v>0</v>
      </c>
      <c r="AO10" s="168"/>
      <c r="AP10" s="168"/>
      <c r="AQ10" s="168"/>
      <c r="AR10" s="168"/>
      <c r="AS10" s="168"/>
      <c r="AT10" s="176"/>
      <c r="AU10" s="176"/>
      <c r="AV10" s="176"/>
    </row>
    <row r="11" spans="1:49" hidden="1" x14ac:dyDescent="0.25">
      <c r="A11" s="242"/>
      <c r="B11" s="245"/>
      <c r="C11" s="184"/>
      <c r="D11" s="242"/>
      <c r="E11" s="251"/>
      <c r="I11" s="180" t="s">
        <v>185</v>
      </c>
      <c r="J11" s="181" t="str">
        <f t="shared" ref="J11:AN11" si="3">IF(J10&lt;=4,"Leave",IF(J10&lt;7,"1/2 Day","Full Day"))</f>
        <v>Leave</v>
      </c>
      <c r="K11" s="190" t="str">
        <f t="shared" si="3"/>
        <v>Leave</v>
      </c>
      <c r="L11" s="190" t="str">
        <f t="shared" si="3"/>
        <v>Leave</v>
      </c>
      <c r="M11" s="190" t="str">
        <f t="shared" si="3"/>
        <v>Leave</v>
      </c>
      <c r="N11" s="190" t="str">
        <f t="shared" si="3"/>
        <v>Leave</v>
      </c>
      <c r="O11" s="191" t="str">
        <f t="shared" si="3"/>
        <v>Leave</v>
      </c>
      <c r="P11" s="190" t="str">
        <f t="shared" si="3"/>
        <v>Leave</v>
      </c>
      <c r="Q11" s="192" t="str">
        <f t="shared" si="3"/>
        <v>Leave</v>
      </c>
      <c r="R11" s="192" t="str">
        <f t="shared" si="3"/>
        <v>Leave</v>
      </c>
      <c r="S11" s="190" t="str">
        <f t="shared" si="3"/>
        <v>Leave</v>
      </c>
      <c r="T11" s="190" t="str">
        <f t="shared" si="3"/>
        <v>Leave</v>
      </c>
      <c r="U11" s="190" t="str">
        <f t="shared" si="3"/>
        <v>Leave</v>
      </c>
      <c r="V11" s="190" t="str">
        <f t="shared" si="3"/>
        <v>Leave</v>
      </c>
      <c r="W11" s="190" t="str">
        <f t="shared" si="3"/>
        <v>Leave</v>
      </c>
      <c r="X11" s="190" t="str">
        <f t="shared" si="3"/>
        <v>Leave</v>
      </c>
      <c r="Y11" s="190" t="str">
        <f t="shared" si="3"/>
        <v>Leave</v>
      </c>
      <c r="Z11" s="190" t="str">
        <f t="shared" si="3"/>
        <v>Leave</v>
      </c>
      <c r="AA11" s="181" t="str">
        <f t="shared" si="3"/>
        <v>Leave</v>
      </c>
      <c r="AB11" s="190" t="str">
        <f t="shared" si="3"/>
        <v>Leave</v>
      </c>
      <c r="AC11" s="181" t="str">
        <f t="shared" si="3"/>
        <v>Leave</v>
      </c>
      <c r="AD11" s="181" t="s">
        <v>186</v>
      </c>
      <c r="AE11" s="181" t="str">
        <f t="shared" si="3"/>
        <v>Leave</v>
      </c>
      <c r="AF11" s="181" t="str">
        <f t="shared" si="3"/>
        <v>Leave</v>
      </c>
      <c r="AG11" s="181" t="str">
        <f t="shared" si="3"/>
        <v>Leave</v>
      </c>
      <c r="AH11" s="181" t="str">
        <f t="shared" si="3"/>
        <v>Leave</v>
      </c>
      <c r="AI11" s="181" t="str">
        <f t="shared" si="3"/>
        <v>Leave</v>
      </c>
      <c r="AJ11" s="181" t="str">
        <f t="shared" si="3"/>
        <v>Leave</v>
      </c>
      <c r="AK11" s="181" t="str">
        <f t="shared" si="3"/>
        <v>Leave</v>
      </c>
      <c r="AL11" s="181" t="str">
        <f t="shared" si="3"/>
        <v>Leave</v>
      </c>
      <c r="AM11" s="181" t="str">
        <f t="shared" si="3"/>
        <v>Leave</v>
      </c>
      <c r="AN11" s="181" t="str">
        <f t="shared" si="3"/>
        <v>Leave</v>
      </c>
      <c r="AO11" s="193"/>
      <c r="AP11" s="193"/>
      <c r="AQ11" s="193"/>
      <c r="AR11" s="193"/>
      <c r="AS11" s="193"/>
      <c r="AT11" s="193">
        <f>AO11+AP11+AQ11+AR11+AS11</f>
        <v>0</v>
      </c>
      <c r="AU11" s="176"/>
      <c r="AV11" s="176"/>
    </row>
    <row r="12" spans="1:49" ht="15" hidden="1" customHeight="1" x14ac:dyDescent="0.25">
      <c r="A12" s="240">
        <v>2</v>
      </c>
      <c r="B12" s="243" t="s">
        <v>187</v>
      </c>
      <c r="C12" s="246" t="s">
        <v>182</v>
      </c>
      <c r="D12" s="240" t="s">
        <v>188</v>
      </c>
      <c r="E12" s="249" t="s">
        <v>189</v>
      </c>
      <c r="F12" s="252">
        <v>43752</v>
      </c>
      <c r="G12" s="240"/>
      <c r="H12" s="240"/>
      <c r="I12" s="164" t="s">
        <v>29</v>
      </c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7"/>
      <c r="Y12" s="165"/>
      <c r="Z12" s="165"/>
      <c r="AA12" s="158"/>
      <c r="AB12" s="165"/>
      <c r="AC12" s="165"/>
      <c r="AD12" s="165"/>
      <c r="AE12" s="157"/>
      <c r="AF12" s="160"/>
      <c r="AG12" s="165"/>
      <c r="AH12" s="165"/>
      <c r="AI12" s="165"/>
      <c r="AJ12" s="165"/>
      <c r="AK12" s="161"/>
      <c r="AL12" s="162"/>
      <c r="AM12" s="165"/>
      <c r="AN12" s="160"/>
      <c r="AO12" s="168"/>
      <c r="AP12" s="168"/>
      <c r="AQ12" s="168"/>
      <c r="AR12" s="168"/>
      <c r="AS12" s="168"/>
      <c r="AT12" s="168"/>
      <c r="AU12" s="169"/>
      <c r="AV12" s="169"/>
      <c r="AW12" s="170"/>
    </row>
    <row r="13" spans="1:49" ht="15" hidden="1" customHeight="1" x14ac:dyDescent="0.25">
      <c r="A13" s="241"/>
      <c r="B13" s="244"/>
      <c r="C13" s="247"/>
      <c r="D13" s="241"/>
      <c r="E13" s="250"/>
      <c r="F13" s="253"/>
      <c r="G13" s="241"/>
      <c r="H13" s="241"/>
      <c r="I13" s="164" t="s">
        <v>30</v>
      </c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58"/>
      <c r="AB13" s="165"/>
      <c r="AC13" s="165"/>
      <c r="AD13" s="165"/>
      <c r="AE13" s="157"/>
      <c r="AF13" s="160"/>
      <c r="AG13" s="165"/>
      <c r="AH13" s="165"/>
      <c r="AI13" s="165"/>
      <c r="AJ13" s="165"/>
      <c r="AK13" s="161"/>
      <c r="AL13" s="162"/>
      <c r="AM13" s="162"/>
      <c r="AN13" s="158"/>
      <c r="AO13" s="168"/>
      <c r="AP13" s="168"/>
      <c r="AQ13" s="168"/>
      <c r="AR13" s="168"/>
      <c r="AS13" s="168"/>
      <c r="AT13" s="168"/>
      <c r="AU13" s="169"/>
      <c r="AV13" s="169"/>
      <c r="AW13" s="170"/>
    </row>
    <row r="14" spans="1:49" ht="15" hidden="1" customHeight="1" x14ac:dyDescent="0.25">
      <c r="A14" s="241"/>
      <c r="B14" s="244"/>
      <c r="C14" s="247"/>
      <c r="D14" s="241"/>
      <c r="E14" s="250"/>
      <c r="F14" s="253"/>
      <c r="G14" s="241"/>
      <c r="H14" s="241"/>
      <c r="I14" s="164" t="s">
        <v>29</v>
      </c>
      <c r="J14" s="172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73"/>
      <c r="Y14" s="173"/>
      <c r="Z14" s="172"/>
      <c r="AA14" s="172"/>
      <c r="AB14" s="166"/>
      <c r="AC14" s="166"/>
      <c r="AD14" s="158"/>
      <c r="AE14" s="158"/>
      <c r="AF14" s="158"/>
      <c r="AG14" s="194"/>
      <c r="AH14" s="174"/>
      <c r="AI14" s="194"/>
      <c r="AJ14" s="174"/>
      <c r="AK14" s="174"/>
      <c r="AL14" s="162"/>
      <c r="AM14" s="162"/>
      <c r="AN14" s="175"/>
      <c r="AO14" s="168"/>
      <c r="AP14" s="168"/>
      <c r="AQ14" s="168"/>
      <c r="AR14" s="168"/>
      <c r="AS14" s="168"/>
      <c r="AT14" s="168"/>
      <c r="AU14" s="176"/>
      <c r="AV14" s="176"/>
      <c r="AW14" s="176"/>
    </row>
    <row r="15" spans="1:49" ht="15" hidden="1" customHeight="1" x14ac:dyDescent="0.25">
      <c r="A15" s="241"/>
      <c r="B15" s="244"/>
      <c r="C15" s="247"/>
      <c r="D15" s="241"/>
      <c r="E15" s="250"/>
      <c r="F15" s="253"/>
      <c r="G15" s="241"/>
      <c r="H15" s="241"/>
      <c r="I15" s="164" t="s">
        <v>30</v>
      </c>
      <c r="J15" s="172"/>
      <c r="K15" s="195"/>
      <c r="L15" s="195"/>
      <c r="M15" s="196"/>
      <c r="N15" s="196"/>
      <c r="O15" s="196"/>
      <c r="P15" s="196"/>
      <c r="Q15" s="196"/>
      <c r="R15" s="197"/>
      <c r="S15" s="197"/>
      <c r="T15" s="196"/>
      <c r="U15" s="197"/>
      <c r="V15" s="197"/>
      <c r="W15" s="197"/>
      <c r="X15" s="197"/>
      <c r="Y15" s="197"/>
      <c r="Z15" s="197"/>
      <c r="AA15" s="197"/>
      <c r="AB15" s="198"/>
      <c r="AC15" s="198"/>
      <c r="AD15" s="199"/>
      <c r="AE15" s="199"/>
      <c r="AF15" s="199"/>
      <c r="AG15" s="200"/>
      <c r="AH15" s="201"/>
      <c r="AI15" s="202"/>
      <c r="AJ15" s="201"/>
      <c r="AK15" s="201"/>
      <c r="AL15" s="203"/>
      <c r="AM15" s="203"/>
      <c r="AN15" s="202"/>
      <c r="AO15" s="168"/>
      <c r="AP15" s="168"/>
      <c r="AQ15" s="168"/>
      <c r="AR15" s="168"/>
      <c r="AS15" s="168"/>
      <c r="AT15" s="168"/>
      <c r="AU15" s="176"/>
      <c r="AV15" s="176"/>
      <c r="AW15" s="176"/>
    </row>
    <row r="16" spans="1:49" ht="15" hidden="1" customHeight="1" x14ac:dyDescent="0.25">
      <c r="A16" s="241"/>
      <c r="B16" s="244"/>
      <c r="C16" s="248"/>
      <c r="D16" s="241"/>
      <c r="E16" s="250"/>
      <c r="F16" s="254"/>
      <c r="G16" s="242"/>
      <c r="H16" s="242"/>
      <c r="I16" s="180" t="s">
        <v>33</v>
      </c>
      <c r="J16" s="181">
        <f>(J13-J12)+(J15-J14)</f>
        <v>0</v>
      </c>
      <c r="K16" s="181">
        <f>(K13-K12)+(K15-K14)</f>
        <v>0</v>
      </c>
      <c r="L16" s="181">
        <f t="shared" ref="L16:AM16" si="4">(L13-L12)+(L15-L14)</f>
        <v>0</v>
      </c>
      <c r="M16" s="181">
        <f t="shared" si="4"/>
        <v>0</v>
      </c>
      <c r="N16" s="181">
        <f t="shared" si="4"/>
        <v>0</v>
      </c>
      <c r="O16" s="181">
        <f t="shared" si="4"/>
        <v>0</v>
      </c>
      <c r="P16" s="181">
        <f t="shared" si="4"/>
        <v>0</v>
      </c>
      <c r="Q16" s="181">
        <f t="shared" si="4"/>
        <v>0</v>
      </c>
      <c r="R16" s="181">
        <f t="shared" si="4"/>
        <v>0</v>
      </c>
      <c r="S16" s="181">
        <f t="shared" si="4"/>
        <v>0</v>
      </c>
      <c r="T16" s="181">
        <f t="shared" si="4"/>
        <v>0</v>
      </c>
      <c r="U16" s="181">
        <f t="shared" si="4"/>
        <v>0</v>
      </c>
      <c r="V16" s="181">
        <f t="shared" si="4"/>
        <v>0</v>
      </c>
      <c r="W16" s="181">
        <f t="shared" si="4"/>
        <v>0</v>
      </c>
      <c r="X16" s="181">
        <f t="shared" si="4"/>
        <v>0</v>
      </c>
      <c r="Y16" s="181">
        <f t="shared" si="4"/>
        <v>0</v>
      </c>
      <c r="Z16" s="182">
        <f t="shared" si="4"/>
        <v>0</v>
      </c>
      <c r="AA16" s="182">
        <f t="shared" si="4"/>
        <v>0</v>
      </c>
      <c r="AB16" s="182">
        <f t="shared" si="4"/>
        <v>0</v>
      </c>
      <c r="AC16" s="182">
        <f t="shared" si="4"/>
        <v>0</v>
      </c>
      <c r="AD16" s="182">
        <f t="shared" si="4"/>
        <v>0</v>
      </c>
      <c r="AE16" s="182">
        <f t="shared" si="4"/>
        <v>0</v>
      </c>
      <c r="AF16" s="182">
        <f t="shared" si="4"/>
        <v>0</v>
      </c>
      <c r="AG16" s="182">
        <f t="shared" si="4"/>
        <v>0</v>
      </c>
      <c r="AH16" s="183">
        <f t="shared" si="4"/>
        <v>0</v>
      </c>
      <c r="AI16" s="183">
        <f t="shared" si="4"/>
        <v>0</v>
      </c>
      <c r="AJ16" s="183">
        <f t="shared" si="4"/>
        <v>0</v>
      </c>
      <c r="AK16" s="183">
        <f t="shared" si="4"/>
        <v>0</v>
      </c>
      <c r="AL16" s="183">
        <f t="shared" si="4"/>
        <v>0</v>
      </c>
      <c r="AM16" s="183">
        <f t="shared" si="4"/>
        <v>0</v>
      </c>
      <c r="AN16" s="182">
        <f>(AN13-AN12)+(AN15-AN14)</f>
        <v>0</v>
      </c>
      <c r="AO16" s="168"/>
      <c r="AP16" s="168"/>
      <c r="AQ16" s="168"/>
      <c r="AR16" s="168"/>
      <c r="AS16" s="168"/>
      <c r="AT16" s="168"/>
      <c r="AU16" s="176"/>
      <c r="AV16" s="176"/>
      <c r="AW16" s="176"/>
    </row>
    <row r="17" spans="1:49" ht="12" hidden="1" customHeight="1" x14ac:dyDescent="0.25">
      <c r="A17" s="241"/>
      <c r="B17" s="244"/>
      <c r="C17" s="184"/>
      <c r="D17" s="241"/>
      <c r="E17" s="250"/>
      <c r="I17" s="180" t="s">
        <v>32</v>
      </c>
      <c r="J17" s="187">
        <f>J16*24</f>
        <v>0</v>
      </c>
      <c r="K17" s="187">
        <f t="shared" ref="K17:W17" si="5">K16*24</f>
        <v>0</v>
      </c>
      <c r="L17" s="187">
        <f t="shared" si="5"/>
        <v>0</v>
      </c>
      <c r="M17" s="187">
        <f t="shared" si="5"/>
        <v>0</v>
      </c>
      <c r="N17" s="187">
        <f t="shared" si="5"/>
        <v>0</v>
      </c>
      <c r="O17" s="187">
        <f t="shared" si="5"/>
        <v>0</v>
      </c>
      <c r="P17" s="187">
        <f t="shared" si="5"/>
        <v>0</v>
      </c>
      <c r="Q17" s="187">
        <f t="shared" si="5"/>
        <v>0</v>
      </c>
      <c r="R17" s="187">
        <f t="shared" si="5"/>
        <v>0</v>
      </c>
      <c r="S17" s="187">
        <f t="shared" si="5"/>
        <v>0</v>
      </c>
      <c r="T17" s="187">
        <f t="shared" si="5"/>
        <v>0</v>
      </c>
      <c r="U17" s="187">
        <f t="shared" si="5"/>
        <v>0</v>
      </c>
      <c r="V17" s="187">
        <f t="shared" si="5"/>
        <v>0</v>
      </c>
      <c r="W17" s="187">
        <f t="shared" si="5"/>
        <v>0</v>
      </c>
      <c r="X17" s="187">
        <f>X16*24</f>
        <v>0</v>
      </c>
      <c r="Y17" s="187">
        <f t="shared" ref="Y17:AM17" si="6">Y16*24</f>
        <v>0</v>
      </c>
      <c r="Z17" s="188">
        <f t="shared" si="6"/>
        <v>0</v>
      </c>
      <c r="AA17" s="188">
        <f t="shared" si="6"/>
        <v>0</v>
      </c>
      <c r="AB17" s="188">
        <f t="shared" si="6"/>
        <v>0</v>
      </c>
      <c r="AC17" s="188">
        <f t="shared" si="6"/>
        <v>0</v>
      </c>
      <c r="AD17" s="188">
        <f t="shared" si="6"/>
        <v>0</v>
      </c>
      <c r="AE17" s="188">
        <f t="shared" si="6"/>
        <v>0</v>
      </c>
      <c r="AF17" s="188">
        <f t="shared" si="6"/>
        <v>0</v>
      </c>
      <c r="AG17" s="188">
        <f t="shared" si="6"/>
        <v>0</v>
      </c>
      <c r="AH17" s="189">
        <f t="shared" si="6"/>
        <v>0</v>
      </c>
      <c r="AI17" s="189">
        <f t="shared" si="6"/>
        <v>0</v>
      </c>
      <c r="AJ17" s="189">
        <f t="shared" si="6"/>
        <v>0</v>
      </c>
      <c r="AK17" s="189">
        <f t="shared" si="6"/>
        <v>0</v>
      </c>
      <c r="AL17" s="189">
        <f t="shared" si="6"/>
        <v>0</v>
      </c>
      <c r="AM17" s="189">
        <f t="shared" si="6"/>
        <v>0</v>
      </c>
      <c r="AN17" s="188">
        <f>AN16*24</f>
        <v>0</v>
      </c>
      <c r="AO17" s="168"/>
      <c r="AP17" s="168"/>
      <c r="AQ17" s="168"/>
      <c r="AR17" s="168"/>
      <c r="AS17" s="168"/>
      <c r="AT17" s="176"/>
      <c r="AU17" s="176"/>
      <c r="AV17" s="176"/>
    </row>
    <row r="18" spans="1:49" hidden="1" x14ac:dyDescent="0.25">
      <c r="A18" s="242"/>
      <c r="B18" s="245"/>
      <c r="C18" s="204"/>
      <c r="D18" s="242"/>
      <c r="E18" s="251"/>
      <c r="I18" s="205" t="s">
        <v>185</v>
      </c>
      <c r="J18" s="191" t="str">
        <f t="shared" ref="J18:AN18" si="7">IF(J17&lt;=4,"Leave",IF(J17&lt;7,"1/2 Day","Full Day"))</f>
        <v>Leave</v>
      </c>
      <c r="K18" s="190" t="str">
        <f t="shared" si="7"/>
        <v>Leave</v>
      </c>
      <c r="L18" s="190" t="str">
        <f t="shared" si="7"/>
        <v>Leave</v>
      </c>
      <c r="M18" s="190" t="str">
        <f t="shared" si="7"/>
        <v>Leave</v>
      </c>
      <c r="N18" s="190" t="str">
        <f t="shared" si="7"/>
        <v>Leave</v>
      </c>
      <c r="O18" s="190" t="str">
        <f t="shared" si="7"/>
        <v>Leave</v>
      </c>
      <c r="P18" s="190" t="str">
        <f t="shared" si="7"/>
        <v>Leave</v>
      </c>
      <c r="Q18" s="190" t="str">
        <f t="shared" si="7"/>
        <v>Leave</v>
      </c>
      <c r="R18" s="190" t="str">
        <f t="shared" si="7"/>
        <v>Leave</v>
      </c>
      <c r="S18" s="206" t="str">
        <f t="shared" si="7"/>
        <v>Leave</v>
      </c>
      <c r="T18" s="190" t="str">
        <f t="shared" si="7"/>
        <v>Leave</v>
      </c>
      <c r="U18" s="181" t="str">
        <f t="shared" si="7"/>
        <v>Leave</v>
      </c>
      <c r="V18" s="181" t="str">
        <f t="shared" si="7"/>
        <v>Leave</v>
      </c>
      <c r="W18" s="190" t="str">
        <f t="shared" si="7"/>
        <v>Leave</v>
      </c>
      <c r="X18" s="190" t="str">
        <f t="shared" si="7"/>
        <v>Leave</v>
      </c>
      <c r="Y18" s="190" t="str">
        <f t="shared" si="7"/>
        <v>Leave</v>
      </c>
      <c r="Z18" s="190" t="str">
        <f t="shared" si="7"/>
        <v>Leave</v>
      </c>
      <c r="AA18" s="181" t="str">
        <f t="shared" si="7"/>
        <v>Leave</v>
      </c>
      <c r="AB18" s="190" t="str">
        <f t="shared" si="7"/>
        <v>Leave</v>
      </c>
      <c r="AC18" s="181" t="str">
        <f t="shared" si="7"/>
        <v>Leave</v>
      </c>
      <c r="AD18" s="181" t="str">
        <f t="shared" si="7"/>
        <v>Leave</v>
      </c>
      <c r="AE18" s="181" t="str">
        <f t="shared" si="7"/>
        <v>Leave</v>
      </c>
      <c r="AF18" s="181" t="str">
        <f t="shared" si="7"/>
        <v>Leave</v>
      </c>
      <c r="AG18" s="181" t="str">
        <f t="shared" si="7"/>
        <v>Leave</v>
      </c>
      <c r="AH18" s="181" t="str">
        <f t="shared" si="7"/>
        <v>Leave</v>
      </c>
      <c r="AI18" s="181" t="str">
        <f t="shared" si="7"/>
        <v>Leave</v>
      </c>
      <c r="AJ18" s="181" t="str">
        <f t="shared" si="7"/>
        <v>Leave</v>
      </c>
      <c r="AK18" s="181" t="str">
        <f t="shared" si="7"/>
        <v>Leave</v>
      </c>
      <c r="AL18" s="181" t="str">
        <f t="shared" si="7"/>
        <v>Leave</v>
      </c>
      <c r="AM18" s="181" t="str">
        <f t="shared" si="7"/>
        <v>Leave</v>
      </c>
      <c r="AN18" s="181" t="str">
        <f t="shared" si="7"/>
        <v>Leave</v>
      </c>
      <c r="AO18" s="193"/>
      <c r="AP18" s="193"/>
      <c r="AQ18" s="193"/>
      <c r="AR18" s="193"/>
      <c r="AS18" s="193"/>
      <c r="AT18" s="193">
        <f>AO18+AP18+AQ18+AR18+AS18</f>
        <v>0</v>
      </c>
      <c r="AU18" s="176"/>
      <c r="AV18" s="176"/>
    </row>
    <row r="19" spans="1:49" ht="15" customHeight="1" x14ac:dyDescent="0.25">
      <c r="A19" s="255">
        <v>1</v>
      </c>
      <c r="B19" s="256" t="s">
        <v>190</v>
      </c>
      <c r="C19" s="184"/>
      <c r="D19" s="257" t="s">
        <v>191</v>
      </c>
      <c r="E19" s="257" t="s">
        <v>192</v>
      </c>
      <c r="F19" s="184"/>
      <c r="G19" s="207"/>
      <c r="H19" s="207"/>
      <c r="I19" s="164" t="s">
        <v>29</v>
      </c>
      <c r="J19" s="156">
        <v>0.25625000000000003</v>
      </c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7"/>
      <c r="Y19" s="165"/>
      <c r="Z19" s="165"/>
      <c r="AA19" s="158"/>
      <c r="AB19" s="165"/>
      <c r="AC19" s="165"/>
      <c r="AD19" s="165"/>
      <c r="AE19" s="157"/>
      <c r="AF19" s="160"/>
      <c r="AG19" s="165"/>
      <c r="AH19" s="165"/>
      <c r="AI19" s="165"/>
      <c r="AJ19" s="165"/>
      <c r="AK19" s="161"/>
      <c r="AL19" s="162"/>
      <c r="AM19" s="165"/>
      <c r="AN19" s="160"/>
      <c r="AO19" s="168"/>
      <c r="AP19" s="168"/>
      <c r="AQ19" s="168"/>
      <c r="AR19" s="168"/>
      <c r="AS19" s="168"/>
      <c r="AT19" s="168"/>
      <c r="AU19" s="169"/>
      <c r="AV19" s="169"/>
      <c r="AW19" s="170"/>
    </row>
    <row r="20" spans="1:49" x14ac:dyDescent="0.25">
      <c r="A20" s="255"/>
      <c r="B20" s="256"/>
      <c r="C20" s="184"/>
      <c r="D20" s="257"/>
      <c r="E20" s="257"/>
      <c r="F20" s="184"/>
      <c r="G20" s="207"/>
      <c r="H20" s="207"/>
      <c r="I20" s="164" t="s">
        <v>30</v>
      </c>
      <c r="J20" s="156">
        <v>1.0222222222222224</v>
      </c>
      <c r="K20" s="165"/>
      <c r="L20" s="208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208"/>
      <c r="Z20" s="165"/>
      <c r="AA20" s="158"/>
      <c r="AB20" s="165"/>
      <c r="AC20" s="165"/>
      <c r="AD20" s="165"/>
      <c r="AE20" s="157"/>
      <c r="AF20" s="160"/>
      <c r="AG20" s="165"/>
      <c r="AH20" s="165"/>
      <c r="AI20" s="165"/>
      <c r="AJ20" s="165"/>
      <c r="AK20" s="161"/>
      <c r="AL20" s="162"/>
      <c r="AM20" s="162"/>
      <c r="AN20" s="158"/>
      <c r="AO20" s="168"/>
      <c r="AP20" s="168"/>
      <c r="AQ20" s="168"/>
      <c r="AR20" s="168"/>
      <c r="AS20" s="168"/>
      <c r="AT20" s="168"/>
      <c r="AU20" s="169"/>
      <c r="AV20" s="169"/>
      <c r="AW20" s="170"/>
    </row>
    <row r="21" spans="1:49" x14ac:dyDescent="0.25">
      <c r="A21" s="255"/>
      <c r="B21" s="256"/>
      <c r="C21" s="184"/>
      <c r="D21" s="257"/>
      <c r="E21" s="257"/>
      <c r="F21" s="184"/>
      <c r="G21" s="207"/>
      <c r="H21" s="207"/>
      <c r="I21" s="164" t="s">
        <v>29</v>
      </c>
      <c r="J21" s="172"/>
      <c r="K21" s="166"/>
      <c r="L21" s="166"/>
      <c r="M21" s="166"/>
      <c r="N21" s="165"/>
      <c r="O21" s="166"/>
      <c r="P21" s="166"/>
      <c r="Q21" s="166"/>
      <c r="R21" s="166"/>
      <c r="S21" s="165"/>
      <c r="T21" s="166"/>
      <c r="U21" s="166"/>
      <c r="V21" s="166"/>
      <c r="W21" s="165"/>
      <c r="X21" s="173"/>
      <c r="Y21" s="209"/>
      <c r="Z21" s="172"/>
      <c r="AA21" s="172"/>
      <c r="AB21" s="166"/>
      <c r="AC21" s="165"/>
      <c r="AD21" s="158"/>
      <c r="AE21" s="158"/>
      <c r="AF21" s="158"/>
      <c r="AG21" s="194"/>
      <c r="AH21" s="174"/>
      <c r="AI21" s="194"/>
      <c r="AJ21" s="210"/>
      <c r="AK21" s="174"/>
      <c r="AL21" s="162"/>
      <c r="AM21" s="162"/>
      <c r="AN21" s="179"/>
      <c r="AO21" s="168"/>
      <c r="AP21" s="168"/>
      <c r="AQ21" s="168"/>
      <c r="AR21" s="168"/>
      <c r="AS21" s="168"/>
      <c r="AT21" s="168"/>
      <c r="AU21" s="176"/>
      <c r="AV21" s="176"/>
      <c r="AW21" s="176"/>
    </row>
    <row r="22" spans="1:49" x14ac:dyDescent="0.25">
      <c r="A22" s="255"/>
      <c r="B22" s="256"/>
      <c r="C22" s="184"/>
      <c r="D22" s="257"/>
      <c r="E22" s="257"/>
      <c r="F22" s="184"/>
      <c r="G22" s="207"/>
      <c r="H22" s="207"/>
      <c r="I22" s="164" t="s">
        <v>30</v>
      </c>
      <c r="J22" s="172"/>
      <c r="K22" s="156"/>
      <c r="L22" s="156"/>
      <c r="M22" s="177"/>
      <c r="N22" s="165"/>
      <c r="O22" s="177"/>
      <c r="P22" s="177"/>
      <c r="Q22" s="177"/>
      <c r="R22" s="172"/>
      <c r="S22" s="172"/>
      <c r="T22" s="177"/>
      <c r="U22" s="172"/>
      <c r="V22" s="172"/>
      <c r="W22" s="172"/>
      <c r="X22" s="172"/>
      <c r="Y22" s="209"/>
      <c r="Z22" s="172"/>
      <c r="AA22" s="172"/>
      <c r="AB22" s="171"/>
      <c r="AC22" s="171"/>
      <c r="AD22" s="158"/>
      <c r="AE22" s="158"/>
      <c r="AF22" s="158"/>
      <c r="AG22" s="194"/>
      <c r="AH22" s="174"/>
      <c r="AI22" s="175"/>
      <c r="AJ22" s="210"/>
      <c r="AK22" s="174"/>
      <c r="AL22" s="162"/>
      <c r="AM22" s="162"/>
      <c r="AN22" s="179"/>
      <c r="AO22" s="168"/>
      <c r="AP22" s="168"/>
      <c r="AQ22" s="168"/>
      <c r="AR22" s="168"/>
      <c r="AS22" s="168"/>
      <c r="AT22" s="168"/>
      <c r="AU22" s="176"/>
      <c r="AV22" s="176"/>
      <c r="AW22" s="176"/>
    </row>
    <row r="23" spans="1:49" x14ac:dyDescent="0.25">
      <c r="A23" s="255"/>
      <c r="B23" s="256"/>
      <c r="C23" s="184"/>
      <c r="D23" s="257"/>
      <c r="E23" s="257"/>
      <c r="F23" s="184"/>
      <c r="G23" s="207"/>
      <c r="H23" s="207"/>
      <c r="I23" s="180" t="s">
        <v>33</v>
      </c>
      <c r="J23" s="181">
        <f>(J20-J19)+(J22-J21)</f>
        <v>0.76597222222222228</v>
      </c>
      <c r="K23" s="181">
        <f>(K20-K19)+(K22-K21)</f>
        <v>0</v>
      </c>
      <c r="L23" s="181">
        <f t="shared" ref="L23:AM23" si="8">(L20-L19)+(L22-L21)</f>
        <v>0</v>
      </c>
      <c r="M23" s="181">
        <f t="shared" si="8"/>
        <v>0</v>
      </c>
      <c r="N23" s="181">
        <f t="shared" si="8"/>
        <v>0</v>
      </c>
      <c r="O23" s="181">
        <f t="shared" si="8"/>
        <v>0</v>
      </c>
      <c r="P23" s="181">
        <f t="shared" si="8"/>
        <v>0</v>
      </c>
      <c r="Q23" s="181">
        <f t="shared" si="8"/>
        <v>0</v>
      </c>
      <c r="R23" s="181">
        <f t="shared" si="8"/>
        <v>0</v>
      </c>
      <c r="S23" s="181">
        <f t="shared" si="8"/>
        <v>0</v>
      </c>
      <c r="T23" s="181">
        <f t="shared" si="8"/>
        <v>0</v>
      </c>
      <c r="U23" s="181">
        <f t="shared" si="8"/>
        <v>0</v>
      </c>
      <c r="V23" s="181">
        <f t="shared" si="8"/>
        <v>0</v>
      </c>
      <c r="W23" s="181">
        <f t="shared" si="8"/>
        <v>0</v>
      </c>
      <c r="X23" s="181">
        <f t="shared" si="8"/>
        <v>0</v>
      </c>
      <c r="Y23" s="181">
        <f t="shared" si="8"/>
        <v>0</v>
      </c>
      <c r="Z23" s="182">
        <f t="shared" si="8"/>
        <v>0</v>
      </c>
      <c r="AA23" s="182">
        <f t="shared" si="8"/>
        <v>0</v>
      </c>
      <c r="AB23" s="182">
        <f t="shared" si="8"/>
        <v>0</v>
      </c>
      <c r="AC23" s="182">
        <f t="shared" si="8"/>
        <v>0</v>
      </c>
      <c r="AD23" s="182">
        <f t="shared" si="8"/>
        <v>0</v>
      </c>
      <c r="AE23" s="182">
        <f t="shared" si="8"/>
        <v>0</v>
      </c>
      <c r="AF23" s="182">
        <f t="shared" si="8"/>
        <v>0</v>
      </c>
      <c r="AG23" s="182">
        <f t="shared" si="8"/>
        <v>0</v>
      </c>
      <c r="AH23" s="183">
        <f t="shared" si="8"/>
        <v>0</v>
      </c>
      <c r="AI23" s="183">
        <f t="shared" si="8"/>
        <v>0</v>
      </c>
      <c r="AJ23" s="183">
        <f t="shared" si="8"/>
        <v>0</v>
      </c>
      <c r="AK23" s="183">
        <f t="shared" si="8"/>
        <v>0</v>
      </c>
      <c r="AL23" s="183">
        <f t="shared" si="8"/>
        <v>0</v>
      </c>
      <c r="AM23" s="183">
        <f t="shared" si="8"/>
        <v>0</v>
      </c>
      <c r="AN23" s="182">
        <f>(AN20-AN19)+(AN22-AN21)</f>
        <v>0</v>
      </c>
      <c r="AO23" s="168"/>
      <c r="AP23" s="168"/>
      <c r="AQ23" s="168"/>
      <c r="AR23" s="168"/>
      <c r="AS23" s="168"/>
      <c r="AT23" s="168"/>
      <c r="AU23" s="176"/>
      <c r="AV23" s="176"/>
      <c r="AW23" s="176"/>
    </row>
    <row r="24" spans="1:49" x14ac:dyDescent="0.25">
      <c r="A24" s="255"/>
      <c r="B24" s="256"/>
      <c r="C24" s="184"/>
      <c r="D24" s="257"/>
      <c r="E24" s="257"/>
      <c r="F24" s="184"/>
      <c r="G24" s="207"/>
      <c r="H24" s="207"/>
      <c r="I24" s="180" t="s">
        <v>32</v>
      </c>
      <c r="J24" s="187">
        <f>J23*24</f>
        <v>18.383333333333333</v>
      </c>
      <c r="K24" s="187">
        <f t="shared" ref="K24:W24" si="9">K23*24</f>
        <v>0</v>
      </c>
      <c r="L24" s="187">
        <f t="shared" si="9"/>
        <v>0</v>
      </c>
      <c r="M24" s="187">
        <f t="shared" si="9"/>
        <v>0</v>
      </c>
      <c r="N24" s="187">
        <f t="shared" si="9"/>
        <v>0</v>
      </c>
      <c r="O24" s="187">
        <f t="shared" si="9"/>
        <v>0</v>
      </c>
      <c r="P24" s="187">
        <f t="shared" si="9"/>
        <v>0</v>
      </c>
      <c r="Q24" s="187">
        <f t="shared" si="9"/>
        <v>0</v>
      </c>
      <c r="R24" s="187">
        <f t="shared" si="9"/>
        <v>0</v>
      </c>
      <c r="S24" s="187">
        <f t="shared" si="9"/>
        <v>0</v>
      </c>
      <c r="T24" s="187">
        <f t="shared" si="9"/>
        <v>0</v>
      </c>
      <c r="U24" s="187">
        <f t="shared" si="9"/>
        <v>0</v>
      </c>
      <c r="V24" s="187">
        <f t="shared" si="9"/>
        <v>0</v>
      </c>
      <c r="W24" s="187">
        <f t="shared" si="9"/>
        <v>0</v>
      </c>
      <c r="X24" s="187">
        <f>X23*24</f>
        <v>0</v>
      </c>
      <c r="Y24" s="187">
        <f t="shared" ref="Y24:AM24" si="10">Y23*24</f>
        <v>0</v>
      </c>
      <c r="Z24" s="188">
        <f t="shared" si="10"/>
        <v>0</v>
      </c>
      <c r="AA24" s="188">
        <f t="shared" si="10"/>
        <v>0</v>
      </c>
      <c r="AB24" s="188">
        <f t="shared" si="10"/>
        <v>0</v>
      </c>
      <c r="AC24" s="188">
        <f t="shared" si="10"/>
        <v>0</v>
      </c>
      <c r="AD24" s="188">
        <f t="shared" si="10"/>
        <v>0</v>
      </c>
      <c r="AE24" s="188">
        <f t="shared" si="10"/>
        <v>0</v>
      </c>
      <c r="AF24" s="188">
        <f t="shared" si="10"/>
        <v>0</v>
      </c>
      <c r="AG24" s="188">
        <f t="shared" si="10"/>
        <v>0</v>
      </c>
      <c r="AH24" s="189">
        <f t="shared" si="10"/>
        <v>0</v>
      </c>
      <c r="AI24" s="189">
        <f t="shared" si="10"/>
        <v>0</v>
      </c>
      <c r="AJ24" s="189">
        <f t="shared" si="10"/>
        <v>0</v>
      </c>
      <c r="AK24" s="189">
        <f t="shared" si="10"/>
        <v>0</v>
      </c>
      <c r="AL24" s="189">
        <f t="shared" si="10"/>
        <v>0</v>
      </c>
      <c r="AM24" s="189">
        <f t="shared" si="10"/>
        <v>0</v>
      </c>
      <c r="AN24" s="188">
        <f>AN23*24</f>
        <v>0</v>
      </c>
      <c r="AO24" s="168"/>
      <c r="AP24" s="168"/>
      <c r="AQ24" s="168"/>
      <c r="AR24" s="168"/>
      <c r="AS24" s="168"/>
      <c r="AT24" s="176"/>
      <c r="AU24" s="176"/>
      <c r="AV24" s="176"/>
    </row>
    <row r="25" spans="1:49" x14ac:dyDescent="0.25">
      <c r="A25" s="211"/>
      <c r="B25" s="256"/>
      <c r="C25" s="184"/>
      <c r="D25" s="257"/>
      <c r="E25" s="257"/>
      <c r="F25" s="184"/>
      <c r="G25" s="207"/>
      <c r="H25" s="207"/>
      <c r="I25" s="180" t="s">
        <v>185</v>
      </c>
      <c r="J25" s="212" t="str">
        <f t="shared" ref="J25:AN25" si="11">IF(J24&lt;=4,"Leave",IF(J24&lt;7,"1/2 Day","Full Day"))</f>
        <v>Full Day</v>
      </c>
      <c r="K25" s="212" t="str">
        <f t="shared" si="11"/>
        <v>Leave</v>
      </c>
      <c r="L25" s="212" t="str">
        <f t="shared" si="11"/>
        <v>Leave</v>
      </c>
      <c r="M25" s="212" t="str">
        <f t="shared" si="11"/>
        <v>Leave</v>
      </c>
      <c r="N25" s="212" t="str">
        <f t="shared" si="11"/>
        <v>Leave</v>
      </c>
      <c r="O25" s="212" t="str">
        <f t="shared" si="11"/>
        <v>Leave</v>
      </c>
      <c r="P25" s="212" t="str">
        <f t="shared" si="11"/>
        <v>Leave</v>
      </c>
      <c r="Q25" s="212" t="str">
        <f t="shared" si="11"/>
        <v>Leave</v>
      </c>
      <c r="R25" s="212" t="str">
        <f t="shared" si="11"/>
        <v>Leave</v>
      </c>
      <c r="S25" s="212" t="str">
        <f t="shared" si="11"/>
        <v>Leave</v>
      </c>
      <c r="T25" s="212" t="str">
        <f t="shared" si="11"/>
        <v>Leave</v>
      </c>
      <c r="U25" s="212" t="str">
        <f t="shared" si="11"/>
        <v>Leave</v>
      </c>
      <c r="V25" s="212" t="str">
        <f t="shared" si="11"/>
        <v>Leave</v>
      </c>
      <c r="W25" s="212" t="str">
        <f t="shared" si="11"/>
        <v>Leave</v>
      </c>
      <c r="X25" s="212" t="str">
        <f t="shared" si="11"/>
        <v>Leave</v>
      </c>
      <c r="Y25" s="212" t="str">
        <f t="shared" si="11"/>
        <v>Leave</v>
      </c>
      <c r="Z25" s="212" t="str">
        <f t="shared" si="11"/>
        <v>Leave</v>
      </c>
      <c r="AA25" s="212" t="str">
        <f t="shared" si="11"/>
        <v>Leave</v>
      </c>
      <c r="AB25" s="212" t="str">
        <f t="shared" si="11"/>
        <v>Leave</v>
      </c>
      <c r="AC25" s="212" t="str">
        <f t="shared" si="11"/>
        <v>Leave</v>
      </c>
      <c r="AD25" s="212" t="str">
        <f t="shared" si="11"/>
        <v>Leave</v>
      </c>
      <c r="AE25" s="212" t="str">
        <f t="shared" si="11"/>
        <v>Leave</v>
      </c>
      <c r="AF25" s="212" t="str">
        <f t="shared" si="11"/>
        <v>Leave</v>
      </c>
      <c r="AG25" s="212" t="str">
        <f t="shared" si="11"/>
        <v>Leave</v>
      </c>
      <c r="AH25" s="212" t="str">
        <f t="shared" si="11"/>
        <v>Leave</v>
      </c>
      <c r="AI25" s="212" t="str">
        <f t="shared" si="11"/>
        <v>Leave</v>
      </c>
      <c r="AJ25" s="212" t="str">
        <f t="shared" si="11"/>
        <v>Leave</v>
      </c>
      <c r="AK25" s="212" t="str">
        <f t="shared" si="11"/>
        <v>Leave</v>
      </c>
      <c r="AL25" s="212" t="str">
        <f t="shared" si="11"/>
        <v>Leave</v>
      </c>
      <c r="AM25" s="212" t="str">
        <f t="shared" si="11"/>
        <v>Leave</v>
      </c>
      <c r="AN25" s="212" t="str">
        <f t="shared" si="11"/>
        <v>Leave</v>
      </c>
      <c r="AO25" s="213"/>
      <c r="AP25" s="213">
        <v>0</v>
      </c>
      <c r="AQ25" s="213">
        <v>0</v>
      </c>
      <c r="AR25" s="213">
        <v>0</v>
      </c>
      <c r="AS25" s="213">
        <v>0</v>
      </c>
      <c r="AT25" s="213">
        <f>AO25+AP25+AQ25+AR25+AS25</f>
        <v>0</v>
      </c>
      <c r="AU25" s="176"/>
      <c r="AV25" s="176"/>
    </row>
    <row r="26" spans="1:49" ht="15" customHeight="1" x14ac:dyDescent="0.25">
      <c r="A26" s="255">
        <v>2</v>
      </c>
      <c r="B26" s="256" t="s">
        <v>199</v>
      </c>
      <c r="C26" s="184"/>
      <c r="D26" s="257" t="s">
        <v>51</v>
      </c>
      <c r="E26" s="257" t="s">
        <v>200</v>
      </c>
      <c r="F26" s="184"/>
      <c r="G26" s="207"/>
      <c r="H26" s="207"/>
      <c r="I26" s="164" t="s">
        <v>29</v>
      </c>
      <c r="J26" s="156"/>
      <c r="K26" s="165"/>
      <c r="L26" s="165"/>
      <c r="M26" s="165"/>
      <c r="N26" s="165"/>
      <c r="O26" s="165">
        <v>0.33333333333333331</v>
      </c>
      <c r="P26" s="165">
        <v>0.33194444444444443</v>
      </c>
      <c r="Q26" s="165">
        <v>0.52986111111111112</v>
      </c>
      <c r="R26" s="165">
        <v>0.34027777777777773</v>
      </c>
      <c r="S26" s="165">
        <v>0.33402777777777781</v>
      </c>
      <c r="T26" s="165">
        <v>0.33194444444444443</v>
      </c>
      <c r="U26" s="165">
        <v>0.53611111111111109</v>
      </c>
      <c r="V26" s="165">
        <v>0.33333333333333331</v>
      </c>
      <c r="W26" s="165">
        <v>0.28541666666666665</v>
      </c>
      <c r="X26" s="167">
        <v>0.30902777777777779</v>
      </c>
      <c r="Y26" s="165">
        <v>0.33194444444444443</v>
      </c>
      <c r="Z26" s="165">
        <v>0.52986111111111112</v>
      </c>
      <c r="AA26" s="158">
        <v>0.51944444444444449</v>
      </c>
      <c r="AB26" s="165">
        <v>0.3430555555555555</v>
      </c>
      <c r="AC26" s="165"/>
      <c r="AD26" s="165"/>
      <c r="AE26" s="157"/>
      <c r="AF26" s="160"/>
      <c r="AG26" s="165"/>
      <c r="AH26" s="165"/>
      <c r="AI26" s="165"/>
      <c r="AJ26" s="165"/>
      <c r="AK26" s="161"/>
      <c r="AL26" s="162"/>
      <c r="AM26" s="165"/>
      <c r="AN26" s="160"/>
      <c r="AO26" s="168"/>
      <c r="AP26" s="168"/>
      <c r="AQ26" s="168"/>
      <c r="AR26" s="168"/>
      <c r="AS26" s="168"/>
      <c r="AT26" s="168"/>
      <c r="AU26" s="169"/>
      <c r="AV26" s="169"/>
      <c r="AW26" s="170"/>
    </row>
    <row r="27" spans="1:49" x14ac:dyDescent="0.25">
      <c r="A27" s="255"/>
      <c r="B27" s="256"/>
      <c r="C27" s="184"/>
      <c r="D27" s="257"/>
      <c r="E27" s="257"/>
      <c r="F27" s="184"/>
      <c r="G27" s="207"/>
      <c r="H27" s="207"/>
      <c r="I27" s="164" t="s">
        <v>30</v>
      </c>
      <c r="J27" s="156"/>
      <c r="K27" s="165"/>
      <c r="L27" s="208"/>
      <c r="M27" s="165"/>
      <c r="N27" s="165"/>
      <c r="O27" s="165">
        <v>0.7715277777777777</v>
      </c>
      <c r="P27" s="165">
        <v>0.55069444444444449</v>
      </c>
      <c r="Q27" s="165">
        <v>0.91805555555555562</v>
      </c>
      <c r="R27" s="165">
        <v>0.56736111111111109</v>
      </c>
      <c r="S27" s="165">
        <v>0.56527777777777777</v>
      </c>
      <c r="T27" s="165">
        <v>0.57291666666666663</v>
      </c>
      <c r="U27" s="165">
        <v>0.92847222222222225</v>
      </c>
      <c r="V27" s="165">
        <v>0.8208333333333333</v>
      </c>
      <c r="W27" s="165">
        <v>0.56388888888888888</v>
      </c>
      <c r="X27" s="165">
        <v>0.56111111111111112</v>
      </c>
      <c r="Y27" s="208">
        <v>0.55347222222222225</v>
      </c>
      <c r="Z27" s="165">
        <v>0.96111111111111114</v>
      </c>
      <c r="AA27" s="158">
        <v>0.92083333333333339</v>
      </c>
      <c r="AB27" s="165">
        <v>0.58402777777777781</v>
      </c>
      <c r="AC27" s="165"/>
      <c r="AD27" s="165"/>
      <c r="AE27" s="157"/>
      <c r="AF27" s="160"/>
      <c r="AG27" s="165"/>
      <c r="AH27" s="165"/>
      <c r="AI27" s="165"/>
      <c r="AJ27" s="165"/>
      <c r="AK27" s="161"/>
      <c r="AL27" s="162"/>
      <c r="AM27" s="162"/>
      <c r="AN27" s="158"/>
      <c r="AO27" s="168"/>
      <c r="AP27" s="168"/>
      <c r="AQ27" s="168"/>
      <c r="AR27" s="168"/>
      <c r="AS27" s="168"/>
      <c r="AT27" s="168"/>
      <c r="AU27" s="169"/>
      <c r="AV27" s="169"/>
      <c r="AW27" s="170"/>
    </row>
    <row r="28" spans="1:49" x14ac:dyDescent="0.25">
      <c r="A28" s="255"/>
      <c r="B28" s="256"/>
      <c r="C28" s="184"/>
      <c r="D28" s="257"/>
      <c r="E28" s="257"/>
      <c r="F28" s="184"/>
      <c r="G28" s="207"/>
      <c r="H28" s="207"/>
      <c r="I28" s="164" t="s">
        <v>29</v>
      </c>
      <c r="J28" s="172"/>
      <c r="K28" s="166"/>
      <c r="L28" s="166"/>
      <c r="M28" s="166"/>
      <c r="N28" s="165"/>
      <c r="O28" s="166"/>
      <c r="P28" s="165">
        <v>0.72916666666666663</v>
      </c>
      <c r="Q28" s="166"/>
      <c r="R28" s="165">
        <v>0.70486111111111116</v>
      </c>
      <c r="S28" s="165">
        <v>0.74097222222222225</v>
      </c>
      <c r="T28" s="165">
        <v>0.75555555555555554</v>
      </c>
      <c r="U28" s="166"/>
      <c r="V28" s="166"/>
      <c r="W28" s="165">
        <v>0.7680555555555556</v>
      </c>
      <c r="X28" s="173">
        <v>0.76388888888888884</v>
      </c>
      <c r="Y28" s="209">
        <v>0.7597222222222223</v>
      </c>
      <c r="Z28" s="172"/>
      <c r="AA28" s="172"/>
      <c r="AB28" s="165">
        <v>0.74513888888888891</v>
      </c>
      <c r="AC28" s="165"/>
      <c r="AD28" s="158"/>
      <c r="AE28" s="158"/>
      <c r="AF28" s="158"/>
      <c r="AG28" s="194"/>
      <c r="AH28" s="174"/>
      <c r="AI28" s="194"/>
      <c r="AJ28" s="210"/>
      <c r="AK28" s="174"/>
      <c r="AL28" s="162"/>
      <c r="AM28" s="162"/>
      <c r="AN28" s="179"/>
      <c r="AO28" s="168"/>
      <c r="AP28" s="168"/>
      <c r="AQ28" s="168"/>
      <c r="AR28" s="168"/>
      <c r="AS28" s="168"/>
      <c r="AT28" s="168"/>
      <c r="AU28" s="176"/>
      <c r="AV28" s="176"/>
      <c r="AW28" s="176"/>
    </row>
    <row r="29" spans="1:49" x14ac:dyDescent="0.25">
      <c r="A29" s="255"/>
      <c r="B29" s="256"/>
      <c r="C29" s="184"/>
      <c r="D29" s="257"/>
      <c r="E29" s="257"/>
      <c r="F29" s="184"/>
      <c r="G29" s="207"/>
      <c r="H29" s="207"/>
      <c r="I29" s="164" t="s">
        <v>30</v>
      </c>
      <c r="J29" s="172"/>
      <c r="K29" s="156"/>
      <c r="L29" s="156"/>
      <c r="M29" s="177"/>
      <c r="N29" s="165"/>
      <c r="O29" s="177"/>
      <c r="P29" s="165">
        <v>0.89097222222222217</v>
      </c>
      <c r="Q29" s="177"/>
      <c r="R29" s="172">
        <v>0.91736111111111107</v>
      </c>
      <c r="S29" s="172">
        <v>0.92569444444444438</v>
      </c>
      <c r="T29" s="172">
        <v>0.93055555555555547</v>
      </c>
      <c r="U29" s="172"/>
      <c r="V29" s="172"/>
      <c r="W29" s="172">
        <v>0.97222222222222221</v>
      </c>
      <c r="X29" s="172">
        <v>0.92708333333333337</v>
      </c>
      <c r="Y29" s="209">
        <v>0.94861111111111107</v>
      </c>
      <c r="Z29" s="172"/>
      <c r="AA29" s="172"/>
      <c r="AB29" s="171">
        <v>0.91666666666666663</v>
      </c>
      <c r="AC29" s="171"/>
      <c r="AD29" s="158"/>
      <c r="AE29" s="158"/>
      <c r="AF29" s="158"/>
      <c r="AG29" s="194"/>
      <c r="AH29" s="174"/>
      <c r="AI29" s="175"/>
      <c r="AJ29" s="210"/>
      <c r="AK29" s="174"/>
      <c r="AL29" s="162"/>
      <c r="AM29" s="162"/>
      <c r="AN29" s="179"/>
      <c r="AO29" s="168"/>
      <c r="AP29" s="168"/>
      <c r="AQ29" s="168"/>
      <c r="AR29" s="168"/>
      <c r="AS29" s="168"/>
      <c r="AT29" s="168"/>
      <c r="AU29" s="176"/>
      <c r="AV29" s="176"/>
      <c r="AW29" s="176"/>
    </row>
    <row r="30" spans="1:49" x14ac:dyDescent="0.25">
      <c r="A30" s="255"/>
      <c r="B30" s="256"/>
      <c r="C30" s="184"/>
      <c r="D30" s="257"/>
      <c r="E30" s="257"/>
      <c r="F30" s="184"/>
      <c r="G30" s="207"/>
      <c r="H30" s="207"/>
      <c r="I30" s="180" t="s">
        <v>33</v>
      </c>
      <c r="J30" s="181">
        <f>(J27-J26)+(J29-J28)</f>
        <v>0</v>
      </c>
      <c r="K30" s="181">
        <f>(K27-K26)+(K29-K28)</f>
        <v>0</v>
      </c>
      <c r="L30" s="181">
        <f t="shared" ref="L30:AM30" si="12">(L27-L26)+(L29-L28)</f>
        <v>0</v>
      </c>
      <c r="M30" s="181">
        <f t="shared" si="12"/>
        <v>0</v>
      </c>
      <c r="N30" s="181">
        <f t="shared" si="12"/>
        <v>0</v>
      </c>
      <c r="O30" s="181">
        <f t="shared" si="12"/>
        <v>0.43819444444444439</v>
      </c>
      <c r="P30" s="181">
        <f t="shared" si="12"/>
        <v>0.38055555555555559</v>
      </c>
      <c r="Q30" s="181">
        <f t="shared" si="12"/>
        <v>0.38819444444444451</v>
      </c>
      <c r="R30" s="181">
        <f t="shared" si="12"/>
        <v>0.43958333333333327</v>
      </c>
      <c r="S30" s="181">
        <f t="shared" si="12"/>
        <v>0.41597222222222208</v>
      </c>
      <c r="T30" s="181">
        <f t="shared" si="12"/>
        <v>0.41597222222222213</v>
      </c>
      <c r="U30" s="181">
        <f t="shared" si="12"/>
        <v>0.39236111111111116</v>
      </c>
      <c r="V30" s="181">
        <f t="shared" si="12"/>
        <v>0.48749999999999999</v>
      </c>
      <c r="W30" s="181">
        <f t="shared" si="12"/>
        <v>0.48263888888888884</v>
      </c>
      <c r="X30" s="181">
        <f t="shared" si="12"/>
        <v>0.41527777777777786</v>
      </c>
      <c r="Y30" s="181">
        <f t="shared" si="12"/>
        <v>0.4104166666666666</v>
      </c>
      <c r="Z30" s="182">
        <f t="shared" si="12"/>
        <v>0.43125000000000002</v>
      </c>
      <c r="AA30" s="182">
        <f t="shared" si="12"/>
        <v>0.40138888888888891</v>
      </c>
      <c r="AB30" s="182">
        <f t="shared" si="12"/>
        <v>0.41250000000000003</v>
      </c>
      <c r="AC30" s="182">
        <f t="shared" si="12"/>
        <v>0</v>
      </c>
      <c r="AD30" s="182">
        <f t="shared" si="12"/>
        <v>0</v>
      </c>
      <c r="AE30" s="182">
        <f t="shared" si="12"/>
        <v>0</v>
      </c>
      <c r="AF30" s="182">
        <f t="shared" si="12"/>
        <v>0</v>
      </c>
      <c r="AG30" s="182">
        <f t="shared" si="12"/>
        <v>0</v>
      </c>
      <c r="AH30" s="183">
        <f t="shared" si="12"/>
        <v>0</v>
      </c>
      <c r="AI30" s="183">
        <f t="shared" si="12"/>
        <v>0</v>
      </c>
      <c r="AJ30" s="183">
        <f t="shared" si="12"/>
        <v>0</v>
      </c>
      <c r="AK30" s="183">
        <f t="shared" si="12"/>
        <v>0</v>
      </c>
      <c r="AL30" s="183">
        <f t="shared" si="12"/>
        <v>0</v>
      </c>
      <c r="AM30" s="183">
        <f t="shared" si="12"/>
        <v>0</v>
      </c>
      <c r="AN30" s="182">
        <f>(AN27-AN26)+(AN29-AN28)</f>
        <v>0</v>
      </c>
      <c r="AO30" s="168"/>
      <c r="AP30" s="168"/>
      <c r="AQ30" s="168"/>
      <c r="AR30" s="168"/>
      <c r="AS30" s="168"/>
      <c r="AT30" s="168"/>
      <c r="AU30" s="176"/>
      <c r="AV30" s="176"/>
      <c r="AW30" s="176"/>
    </row>
    <row r="31" spans="1:49" x14ac:dyDescent="0.25">
      <c r="A31" s="255"/>
      <c r="B31" s="256"/>
      <c r="C31" s="184"/>
      <c r="D31" s="257"/>
      <c r="E31" s="257"/>
      <c r="F31" s="184"/>
      <c r="G31" s="207"/>
      <c r="H31" s="207"/>
      <c r="I31" s="180" t="s">
        <v>32</v>
      </c>
      <c r="J31" s="187">
        <f>J30*24</f>
        <v>0</v>
      </c>
      <c r="K31" s="187">
        <f t="shared" ref="K31:W31" si="13">K30*24</f>
        <v>0</v>
      </c>
      <c r="L31" s="187">
        <f t="shared" si="13"/>
        <v>0</v>
      </c>
      <c r="M31" s="187">
        <f t="shared" si="13"/>
        <v>0</v>
      </c>
      <c r="N31" s="187">
        <f t="shared" si="13"/>
        <v>0</v>
      </c>
      <c r="O31" s="187">
        <f t="shared" si="13"/>
        <v>10.516666666666666</v>
      </c>
      <c r="P31" s="187">
        <f t="shared" si="13"/>
        <v>9.1333333333333346</v>
      </c>
      <c r="Q31" s="187">
        <f t="shared" si="13"/>
        <v>9.3166666666666682</v>
      </c>
      <c r="R31" s="187">
        <f t="shared" si="13"/>
        <v>10.549999999999999</v>
      </c>
      <c r="S31" s="187">
        <f t="shared" si="13"/>
        <v>9.9833333333333307</v>
      </c>
      <c r="T31" s="187">
        <f t="shared" si="13"/>
        <v>9.9833333333333307</v>
      </c>
      <c r="U31" s="187">
        <f t="shared" si="13"/>
        <v>9.4166666666666679</v>
      </c>
      <c r="V31" s="187">
        <f t="shared" si="13"/>
        <v>11.7</v>
      </c>
      <c r="W31" s="187">
        <f t="shared" si="13"/>
        <v>11.583333333333332</v>
      </c>
      <c r="X31" s="187">
        <f>X30*24</f>
        <v>9.9666666666666686</v>
      </c>
      <c r="Y31" s="187">
        <f t="shared" ref="Y31:AM31" si="14">Y30*24</f>
        <v>9.8499999999999979</v>
      </c>
      <c r="Z31" s="188">
        <f t="shared" si="14"/>
        <v>10.350000000000001</v>
      </c>
      <c r="AA31" s="188">
        <f t="shared" si="14"/>
        <v>9.6333333333333329</v>
      </c>
      <c r="AB31" s="188">
        <f t="shared" si="14"/>
        <v>9.9</v>
      </c>
      <c r="AC31" s="188">
        <f t="shared" si="14"/>
        <v>0</v>
      </c>
      <c r="AD31" s="188">
        <f t="shared" si="14"/>
        <v>0</v>
      </c>
      <c r="AE31" s="188">
        <f t="shared" si="14"/>
        <v>0</v>
      </c>
      <c r="AF31" s="188">
        <f t="shared" si="14"/>
        <v>0</v>
      </c>
      <c r="AG31" s="188">
        <f t="shared" si="14"/>
        <v>0</v>
      </c>
      <c r="AH31" s="189">
        <f t="shared" si="14"/>
        <v>0</v>
      </c>
      <c r="AI31" s="189">
        <f t="shared" si="14"/>
        <v>0</v>
      </c>
      <c r="AJ31" s="189">
        <f t="shared" si="14"/>
        <v>0</v>
      </c>
      <c r="AK31" s="189">
        <f t="shared" si="14"/>
        <v>0</v>
      </c>
      <c r="AL31" s="189">
        <f t="shared" si="14"/>
        <v>0</v>
      </c>
      <c r="AM31" s="189">
        <f t="shared" si="14"/>
        <v>0</v>
      </c>
      <c r="AN31" s="188">
        <f>AN30*24</f>
        <v>0</v>
      </c>
      <c r="AO31" s="168"/>
      <c r="AP31" s="168"/>
      <c r="AQ31" s="168"/>
      <c r="AR31" s="168"/>
      <c r="AS31" s="168"/>
      <c r="AT31" s="176"/>
      <c r="AU31" s="176"/>
      <c r="AV31" s="176"/>
    </row>
    <row r="32" spans="1:49" x14ac:dyDescent="0.25">
      <c r="A32" s="211"/>
      <c r="B32" s="256"/>
      <c r="C32" s="184"/>
      <c r="D32" s="257"/>
      <c r="E32" s="257"/>
      <c r="F32" s="184"/>
      <c r="G32" s="207"/>
      <c r="H32" s="207"/>
      <c r="I32" s="180" t="s">
        <v>185</v>
      </c>
      <c r="J32" s="212" t="str">
        <f t="shared" ref="J32:AN32" si="15">IF(J31&lt;=4,"Leave",IF(J31&lt;7,"1/2 Day","Full Day"))</f>
        <v>Leave</v>
      </c>
      <c r="K32" s="212" t="str">
        <f t="shared" si="15"/>
        <v>Leave</v>
      </c>
      <c r="L32" s="212" t="str">
        <f t="shared" si="15"/>
        <v>Leave</v>
      </c>
      <c r="M32" s="212" t="str">
        <f t="shared" si="15"/>
        <v>Leave</v>
      </c>
      <c r="N32" s="212" t="str">
        <f t="shared" si="15"/>
        <v>Leave</v>
      </c>
      <c r="O32" s="212" t="str">
        <f t="shared" si="15"/>
        <v>Full Day</v>
      </c>
      <c r="P32" s="212" t="str">
        <f t="shared" si="15"/>
        <v>Full Day</v>
      </c>
      <c r="Q32" s="212" t="str">
        <f t="shared" si="15"/>
        <v>Full Day</v>
      </c>
      <c r="R32" s="212" t="str">
        <f t="shared" si="15"/>
        <v>Full Day</v>
      </c>
      <c r="S32" s="212" t="str">
        <f t="shared" si="15"/>
        <v>Full Day</v>
      </c>
      <c r="T32" s="212" t="str">
        <f t="shared" si="15"/>
        <v>Full Day</v>
      </c>
      <c r="U32" s="212" t="str">
        <f t="shared" si="15"/>
        <v>Full Day</v>
      </c>
      <c r="V32" s="212" t="str">
        <f t="shared" si="15"/>
        <v>Full Day</v>
      </c>
      <c r="W32" s="212" t="str">
        <f t="shared" si="15"/>
        <v>Full Day</v>
      </c>
      <c r="X32" s="212" t="str">
        <f t="shared" si="15"/>
        <v>Full Day</v>
      </c>
      <c r="Y32" s="212" t="str">
        <f t="shared" si="15"/>
        <v>Full Day</v>
      </c>
      <c r="Z32" s="212" t="str">
        <f t="shared" si="15"/>
        <v>Full Day</v>
      </c>
      <c r="AA32" s="212" t="str">
        <f t="shared" si="15"/>
        <v>Full Day</v>
      </c>
      <c r="AB32" s="212" t="str">
        <f t="shared" si="15"/>
        <v>Full Day</v>
      </c>
      <c r="AC32" s="212" t="str">
        <f t="shared" si="15"/>
        <v>Leave</v>
      </c>
      <c r="AD32" s="212" t="str">
        <f t="shared" si="15"/>
        <v>Leave</v>
      </c>
      <c r="AE32" s="212" t="str">
        <f t="shared" si="15"/>
        <v>Leave</v>
      </c>
      <c r="AF32" s="212" t="str">
        <f t="shared" si="15"/>
        <v>Leave</v>
      </c>
      <c r="AG32" s="212" t="str">
        <f t="shared" si="15"/>
        <v>Leave</v>
      </c>
      <c r="AH32" s="212" t="str">
        <f t="shared" si="15"/>
        <v>Leave</v>
      </c>
      <c r="AI32" s="212" t="str">
        <f t="shared" si="15"/>
        <v>Leave</v>
      </c>
      <c r="AJ32" s="212" t="str">
        <f t="shared" si="15"/>
        <v>Leave</v>
      </c>
      <c r="AK32" s="212" t="str">
        <f t="shared" si="15"/>
        <v>Leave</v>
      </c>
      <c r="AL32" s="212" t="str">
        <f t="shared" si="15"/>
        <v>Leave</v>
      </c>
      <c r="AM32" s="212" t="str">
        <f t="shared" si="15"/>
        <v>Leave</v>
      </c>
      <c r="AN32" s="212" t="str">
        <f t="shared" si="15"/>
        <v>Leave</v>
      </c>
      <c r="AO32" s="213"/>
      <c r="AP32" s="213">
        <v>0</v>
      </c>
      <c r="AQ32" s="213">
        <v>0</v>
      </c>
      <c r="AR32" s="213">
        <v>0</v>
      </c>
      <c r="AS32" s="213">
        <v>0</v>
      </c>
      <c r="AT32" s="213">
        <f>AO32+AP32+AQ32+AR32+AS32</f>
        <v>0</v>
      </c>
      <c r="AU32" s="176"/>
      <c r="AV32" s="176"/>
    </row>
  </sheetData>
  <mergeCells count="42">
    <mergeCell ref="A26:A31"/>
    <mergeCell ref="B26:B32"/>
    <mergeCell ref="D26:D32"/>
    <mergeCell ref="E26:E32"/>
    <mergeCell ref="A19:A24"/>
    <mergeCell ref="B19:B25"/>
    <mergeCell ref="D19:D25"/>
    <mergeCell ref="E19:E25"/>
    <mergeCell ref="G5:G9"/>
    <mergeCell ref="H5:H9"/>
    <mergeCell ref="A12:A18"/>
    <mergeCell ref="B12:B18"/>
    <mergeCell ref="C12:C16"/>
    <mergeCell ref="D12:D18"/>
    <mergeCell ref="E12:E18"/>
    <mergeCell ref="F12:F16"/>
    <mergeCell ref="G12:G16"/>
    <mergeCell ref="H12:H16"/>
    <mergeCell ref="A5:A11"/>
    <mergeCell ref="B5:B11"/>
    <mergeCell ref="C5:C9"/>
    <mergeCell ref="D5:D11"/>
    <mergeCell ref="E5:E11"/>
    <mergeCell ref="F5:F9"/>
    <mergeCell ref="AW1:AW4"/>
    <mergeCell ref="G1:G4"/>
    <mergeCell ref="H1:H4"/>
    <mergeCell ref="I1:I4"/>
    <mergeCell ref="AO1:AO4"/>
    <mergeCell ref="AP1:AP4"/>
    <mergeCell ref="AQ1:AQ4"/>
    <mergeCell ref="AR1:AR4"/>
    <mergeCell ref="AS1:AS4"/>
    <mergeCell ref="AT1:AT4"/>
    <mergeCell ref="AU1:AU4"/>
    <mergeCell ref="AV1:AV4"/>
    <mergeCell ref="F1:F4"/>
    <mergeCell ref="A1:A4"/>
    <mergeCell ref="B1:B4"/>
    <mergeCell ref="C1:C4"/>
    <mergeCell ref="D1:D4"/>
    <mergeCell ref="E1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V22"/>
  <sheetViews>
    <sheetView tabSelected="1" topLeftCell="F1" workbookViewId="0">
      <selection activeCell="W14" sqref="W14"/>
    </sheetView>
  </sheetViews>
  <sheetFormatPr defaultRowHeight="14.4" x14ac:dyDescent="0.3"/>
  <sheetData>
    <row r="2" spans="1:48" s="3" customFormat="1" ht="13.8" x14ac:dyDescent="0.3">
      <c r="A2" s="18" t="e">
        <f>+#REF!+1</f>
        <v>#REF!</v>
      </c>
      <c r="B2" s="85" t="s">
        <v>49</v>
      </c>
      <c r="C2" s="86" t="s">
        <v>50</v>
      </c>
      <c r="D2" s="21" t="s">
        <v>51</v>
      </c>
      <c r="E2" s="18" t="s">
        <v>52</v>
      </c>
      <c r="F2" s="87"/>
      <c r="G2" s="23" t="s">
        <v>29</v>
      </c>
      <c r="H2" s="24"/>
      <c r="I2" s="24">
        <v>0.86805555555555547</v>
      </c>
      <c r="J2" s="24">
        <v>0.87152777777777779</v>
      </c>
      <c r="K2" s="24">
        <v>0.87152777777777779</v>
      </c>
      <c r="L2" s="24">
        <v>0.9277777777777777</v>
      </c>
      <c r="M2" s="24">
        <v>0.61458333333333337</v>
      </c>
      <c r="N2" s="24">
        <v>0.85069444444444453</v>
      </c>
      <c r="O2" s="24">
        <v>0.87152777777777779</v>
      </c>
      <c r="P2" s="24">
        <v>0.89236111111111116</v>
      </c>
      <c r="Q2" s="24">
        <v>0.85069444444444453</v>
      </c>
      <c r="R2" s="24">
        <v>0.87152777777777779</v>
      </c>
      <c r="S2" s="24">
        <v>0.85069444444444453</v>
      </c>
      <c r="T2" s="24">
        <v>0.93402777777777779</v>
      </c>
      <c r="U2" s="24">
        <v>0.85069444444444453</v>
      </c>
      <c r="V2" s="25">
        <v>0.87152777777777779</v>
      </c>
      <c r="W2" s="26">
        <v>0.85069444444444453</v>
      </c>
      <c r="X2" s="26">
        <v>0.92708333333333337</v>
      </c>
      <c r="Y2" s="26">
        <v>0.85069444444444453</v>
      </c>
      <c r="Z2" s="25"/>
      <c r="AA2" s="27"/>
      <c r="AB2" s="25"/>
      <c r="AC2" s="25"/>
      <c r="AD2" s="28"/>
      <c r="AE2" s="28"/>
      <c r="AF2" s="29"/>
      <c r="AG2" s="24"/>
      <c r="AH2" s="29"/>
      <c r="AI2" s="29"/>
      <c r="AJ2" s="29"/>
      <c r="AK2" s="24"/>
      <c r="AL2" s="29"/>
      <c r="AM2" s="30"/>
      <c r="AN2" s="30"/>
      <c r="AO2" s="30"/>
      <c r="AP2" s="30"/>
      <c r="AQ2" s="30"/>
      <c r="AR2" s="30"/>
      <c r="AS2" s="30"/>
      <c r="AT2" s="30"/>
      <c r="AU2" s="30"/>
      <c r="AV2" s="32"/>
    </row>
    <row r="3" spans="1:48" s="3" customFormat="1" ht="13.8" x14ac:dyDescent="0.3">
      <c r="A3" s="18"/>
      <c r="B3" s="21"/>
      <c r="C3" s="88"/>
      <c r="D3" s="21"/>
      <c r="E3" s="18"/>
      <c r="F3" s="87"/>
      <c r="G3" s="23" t="s">
        <v>30</v>
      </c>
      <c r="H3" s="33"/>
      <c r="I3" s="24">
        <v>0.97569444444444453</v>
      </c>
      <c r="J3" s="24">
        <v>0.97222222222222221</v>
      </c>
      <c r="K3" s="24">
        <v>0.99305555555555547</v>
      </c>
      <c r="L3" s="24">
        <v>0.99236111111111114</v>
      </c>
      <c r="M3" s="24">
        <v>0.6333333333333333</v>
      </c>
      <c r="N3" s="24">
        <v>0.96388888888888891</v>
      </c>
      <c r="O3" s="24">
        <v>0.9868055555555556</v>
      </c>
      <c r="P3" s="24">
        <v>0.97569444444444453</v>
      </c>
      <c r="Q3" s="24">
        <v>0.97222222222222221</v>
      </c>
      <c r="R3" s="24">
        <v>0.97083333333333333</v>
      </c>
      <c r="S3" s="24">
        <v>0.97569444444444453</v>
      </c>
      <c r="T3" s="24">
        <v>0.99375000000000002</v>
      </c>
      <c r="U3" s="24">
        <v>0.95833333333333337</v>
      </c>
      <c r="V3" s="25">
        <v>0.98958333333333337</v>
      </c>
      <c r="W3" s="26">
        <v>0.95138888888888884</v>
      </c>
      <c r="X3" s="26">
        <v>0.96527777777777779</v>
      </c>
      <c r="Y3" s="26">
        <v>0.95833333333333337</v>
      </c>
      <c r="Z3" s="25"/>
      <c r="AA3" s="27"/>
      <c r="AB3" s="25"/>
      <c r="AC3" s="25"/>
      <c r="AD3" s="28"/>
      <c r="AE3" s="26"/>
      <c r="AF3" s="29"/>
      <c r="AG3" s="26"/>
      <c r="AH3" s="29"/>
      <c r="AI3" s="29"/>
      <c r="AJ3" s="26"/>
      <c r="AK3" s="26"/>
      <c r="AL3" s="29"/>
      <c r="AM3" s="30"/>
      <c r="AN3" s="30"/>
      <c r="AO3" s="30"/>
      <c r="AP3" s="30"/>
      <c r="AQ3" s="30"/>
      <c r="AR3" s="30"/>
      <c r="AS3" s="30"/>
      <c r="AT3" s="30"/>
      <c r="AU3" s="30"/>
      <c r="AV3" s="32"/>
    </row>
    <row r="4" spans="1:48" s="3" customFormat="1" ht="13.8" x14ac:dyDescent="0.3">
      <c r="A4" s="18"/>
      <c r="B4" s="21"/>
      <c r="C4" s="88"/>
      <c r="D4" s="21"/>
      <c r="E4" s="18"/>
      <c r="F4" s="87"/>
      <c r="G4" s="23" t="s">
        <v>29</v>
      </c>
      <c r="H4" s="36"/>
      <c r="I4" s="24"/>
      <c r="J4" s="24"/>
      <c r="K4" s="24"/>
      <c r="L4" s="36"/>
      <c r="M4" s="36"/>
      <c r="N4" s="36"/>
      <c r="O4" s="36"/>
      <c r="P4" s="36"/>
      <c r="Q4" s="36"/>
      <c r="R4" s="36"/>
      <c r="S4" s="36"/>
      <c r="T4" s="36"/>
      <c r="U4" s="36"/>
      <c r="V4" s="37"/>
      <c r="W4" s="38"/>
      <c r="X4" s="36"/>
      <c r="Y4" s="36"/>
      <c r="Z4" s="26"/>
      <c r="AA4" s="39"/>
      <c r="AB4" s="40"/>
      <c r="AC4" s="40"/>
      <c r="AD4" s="40"/>
      <c r="AE4" s="40"/>
      <c r="AF4" s="41"/>
      <c r="AG4" s="40"/>
      <c r="AH4" s="41"/>
      <c r="AI4" s="41"/>
      <c r="AJ4" s="41"/>
      <c r="AK4" s="40"/>
      <c r="AL4" s="41"/>
      <c r="AM4" s="30"/>
      <c r="AN4" s="30"/>
      <c r="AO4" s="30"/>
      <c r="AP4" s="30"/>
      <c r="AQ4" s="30"/>
      <c r="AR4" s="30"/>
      <c r="AS4" s="30"/>
      <c r="AT4" s="30"/>
      <c r="AU4" s="30"/>
      <c r="AV4" s="32"/>
    </row>
    <row r="5" spans="1:48" s="3" customFormat="1" ht="13.8" x14ac:dyDescent="0.3">
      <c r="A5" s="18"/>
      <c r="B5" s="21"/>
      <c r="C5" s="88"/>
      <c r="D5" s="21"/>
      <c r="E5" s="18"/>
      <c r="F5" s="87"/>
      <c r="G5" s="23" t="s">
        <v>30</v>
      </c>
      <c r="H5" s="36"/>
      <c r="I5" s="24"/>
      <c r="J5" s="24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5"/>
      <c r="W5" s="36"/>
      <c r="X5" s="36"/>
      <c r="Y5" s="36"/>
      <c r="Z5" s="26"/>
      <c r="AA5" s="42"/>
      <c r="AB5" s="26"/>
      <c r="AC5" s="40"/>
      <c r="AD5" s="40"/>
      <c r="AE5" s="40"/>
      <c r="AF5" s="41"/>
      <c r="AG5" s="43"/>
      <c r="AH5" s="41"/>
      <c r="AI5" s="41"/>
      <c r="AJ5" s="41"/>
      <c r="AK5" s="43"/>
      <c r="AL5" s="41"/>
      <c r="AM5" s="30"/>
      <c r="AN5" s="30"/>
      <c r="AO5" s="30"/>
      <c r="AP5" s="30"/>
      <c r="AQ5" s="30"/>
      <c r="AR5" s="30"/>
      <c r="AS5" s="30"/>
      <c r="AT5" s="30"/>
      <c r="AU5" s="30"/>
      <c r="AV5" s="32"/>
    </row>
    <row r="6" spans="1:48" s="3" customFormat="1" ht="13.8" x14ac:dyDescent="0.3">
      <c r="A6" s="18"/>
      <c r="B6" s="21"/>
      <c r="C6" s="21"/>
      <c r="D6" s="21"/>
      <c r="E6" s="18"/>
      <c r="F6" s="87"/>
      <c r="G6" s="44" t="s">
        <v>31</v>
      </c>
      <c r="H6" s="45">
        <f>(H3-H2)+(H5-H4)</f>
        <v>0</v>
      </c>
      <c r="I6" s="45">
        <f t="shared" ref="I6:AL6" si="0">(I3-I2)+(I5-I4)</f>
        <v>0.10763888888888906</v>
      </c>
      <c r="J6" s="45">
        <f t="shared" si="0"/>
        <v>0.10069444444444442</v>
      </c>
      <c r="K6" s="45">
        <f t="shared" si="0"/>
        <v>0.12152777777777768</v>
      </c>
      <c r="L6" s="45">
        <f t="shared" si="0"/>
        <v>6.4583333333333437E-2</v>
      </c>
      <c r="M6" s="45">
        <f t="shared" si="0"/>
        <v>1.8749999999999933E-2</v>
      </c>
      <c r="N6" s="45">
        <f t="shared" si="0"/>
        <v>0.11319444444444438</v>
      </c>
      <c r="O6" s="45">
        <f t="shared" si="0"/>
        <v>0.11527777777777781</v>
      </c>
      <c r="P6" s="45">
        <f t="shared" si="0"/>
        <v>8.333333333333337E-2</v>
      </c>
      <c r="Q6" s="45">
        <f t="shared" si="0"/>
        <v>0.12152777777777768</v>
      </c>
      <c r="R6" s="45">
        <f t="shared" si="0"/>
        <v>9.9305555555555536E-2</v>
      </c>
      <c r="S6" s="45">
        <f t="shared" si="0"/>
        <v>0.125</v>
      </c>
      <c r="T6" s="45">
        <f t="shared" si="0"/>
        <v>5.9722222222222232E-2</v>
      </c>
      <c r="U6" s="45">
        <f t="shared" si="0"/>
        <v>0.10763888888888884</v>
      </c>
      <c r="V6" s="45">
        <f t="shared" si="0"/>
        <v>0.11805555555555558</v>
      </c>
      <c r="W6" s="45">
        <f t="shared" si="0"/>
        <v>0.10069444444444431</v>
      </c>
      <c r="X6" s="45">
        <f t="shared" si="0"/>
        <v>3.819444444444442E-2</v>
      </c>
      <c r="Y6" s="45">
        <f t="shared" si="0"/>
        <v>0.10763888888888884</v>
      </c>
      <c r="Z6" s="45">
        <f t="shared" si="0"/>
        <v>0</v>
      </c>
      <c r="AA6" s="45">
        <f t="shared" si="0"/>
        <v>0</v>
      </c>
      <c r="AB6" s="45">
        <f t="shared" si="0"/>
        <v>0</v>
      </c>
      <c r="AC6" s="45">
        <f t="shared" si="0"/>
        <v>0</v>
      </c>
      <c r="AD6" s="45">
        <f t="shared" si="0"/>
        <v>0</v>
      </c>
      <c r="AE6" s="45">
        <f t="shared" si="0"/>
        <v>0</v>
      </c>
      <c r="AF6" s="45">
        <f t="shared" si="0"/>
        <v>0</v>
      </c>
      <c r="AG6" s="45">
        <f t="shared" si="0"/>
        <v>0</v>
      </c>
      <c r="AH6" s="45">
        <f t="shared" si="0"/>
        <v>0</v>
      </c>
      <c r="AI6" s="45">
        <f t="shared" si="0"/>
        <v>0</v>
      </c>
      <c r="AJ6" s="45">
        <f t="shared" si="0"/>
        <v>0</v>
      </c>
      <c r="AK6" s="45">
        <f t="shared" si="0"/>
        <v>0</v>
      </c>
      <c r="AL6" s="45">
        <f t="shared" si="0"/>
        <v>0</v>
      </c>
      <c r="AM6" s="30"/>
      <c r="AN6" s="30"/>
      <c r="AO6" s="30"/>
      <c r="AP6" s="30"/>
      <c r="AQ6" s="30"/>
      <c r="AR6" s="30"/>
      <c r="AS6" s="30"/>
      <c r="AT6" s="89"/>
      <c r="AU6" s="89"/>
      <c r="AV6" s="72"/>
    </row>
    <row r="7" spans="1:48" s="3" customFormat="1" ht="13.8" x14ac:dyDescent="0.3">
      <c r="A7" s="18"/>
      <c r="B7" s="21"/>
      <c r="C7" s="21"/>
      <c r="D7" s="21"/>
      <c r="E7" s="18"/>
      <c r="F7" s="87"/>
      <c r="G7" s="44" t="s">
        <v>32</v>
      </c>
      <c r="H7" s="49">
        <f>H6*24</f>
        <v>0</v>
      </c>
      <c r="I7" s="49">
        <f>I6*24</f>
        <v>2.5833333333333375</v>
      </c>
      <c r="J7" s="49">
        <f t="shared" ref="J7:AL7" si="1">J6*24</f>
        <v>2.4166666666666661</v>
      </c>
      <c r="K7" s="49">
        <f t="shared" si="1"/>
        <v>2.9166666666666643</v>
      </c>
      <c r="L7" s="49">
        <f t="shared" si="1"/>
        <v>1.5500000000000025</v>
      </c>
      <c r="M7" s="49">
        <f t="shared" si="1"/>
        <v>0.4499999999999984</v>
      </c>
      <c r="N7" s="49">
        <f t="shared" si="1"/>
        <v>2.716666666666665</v>
      </c>
      <c r="O7" s="49">
        <f t="shared" si="1"/>
        <v>2.7666666666666675</v>
      </c>
      <c r="P7" s="49">
        <f t="shared" si="1"/>
        <v>2.0000000000000009</v>
      </c>
      <c r="Q7" s="49">
        <f t="shared" si="1"/>
        <v>2.9166666666666643</v>
      </c>
      <c r="R7" s="49">
        <f t="shared" si="1"/>
        <v>2.3833333333333329</v>
      </c>
      <c r="S7" s="49">
        <f t="shared" si="1"/>
        <v>3</v>
      </c>
      <c r="T7" s="49">
        <f t="shared" si="1"/>
        <v>1.4333333333333336</v>
      </c>
      <c r="U7" s="49">
        <f t="shared" si="1"/>
        <v>2.5833333333333321</v>
      </c>
      <c r="V7" s="49">
        <f t="shared" si="1"/>
        <v>2.8333333333333339</v>
      </c>
      <c r="W7" s="49">
        <f t="shared" si="1"/>
        <v>2.4166666666666634</v>
      </c>
      <c r="X7" s="49">
        <f t="shared" si="1"/>
        <v>0.91666666666666607</v>
      </c>
      <c r="Y7" s="49">
        <f t="shared" si="1"/>
        <v>2.5833333333333321</v>
      </c>
      <c r="Z7" s="49">
        <f t="shared" si="1"/>
        <v>0</v>
      </c>
      <c r="AA7" s="49">
        <f t="shared" si="1"/>
        <v>0</v>
      </c>
      <c r="AB7" s="49">
        <f t="shared" si="1"/>
        <v>0</v>
      </c>
      <c r="AC7" s="49">
        <f t="shared" si="1"/>
        <v>0</v>
      </c>
      <c r="AD7" s="49">
        <f t="shared" si="1"/>
        <v>0</v>
      </c>
      <c r="AE7" s="49">
        <f t="shared" si="1"/>
        <v>0</v>
      </c>
      <c r="AF7" s="49">
        <f t="shared" si="1"/>
        <v>0</v>
      </c>
      <c r="AG7" s="49">
        <f t="shared" si="1"/>
        <v>0</v>
      </c>
      <c r="AH7" s="49">
        <f t="shared" si="1"/>
        <v>0</v>
      </c>
      <c r="AI7" s="49">
        <f t="shared" si="1"/>
        <v>0</v>
      </c>
      <c r="AJ7" s="49">
        <f t="shared" si="1"/>
        <v>0</v>
      </c>
      <c r="AK7" s="49">
        <f t="shared" si="1"/>
        <v>0</v>
      </c>
      <c r="AL7" s="49">
        <f t="shared" si="1"/>
        <v>0</v>
      </c>
      <c r="AM7" s="30"/>
      <c r="AN7" s="30"/>
      <c r="AO7" s="30"/>
      <c r="AP7" s="30"/>
      <c r="AQ7" s="30"/>
      <c r="AR7" s="30"/>
      <c r="AS7" s="30"/>
      <c r="AT7" s="89"/>
      <c r="AU7" s="89"/>
      <c r="AV7" s="72"/>
    </row>
    <row r="8" spans="1:48" s="62" customFormat="1" ht="13.8" x14ac:dyDescent="0.3">
      <c r="A8" s="53"/>
      <c r="B8" s="54"/>
      <c r="C8" s="54"/>
      <c r="D8" s="54"/>
      <c r="E8" s="55"/>
      <c r="F8" s="55"/>
      <c r="G8" s="56" t="s">
        <v>33</v>
      </c>
      <c r="H8" s="45" t="s">
        <v>215</v>
      </c>
      <c r="I8" s="45" t="s">
        <v>215</v>
      </c>
      <c r="J8" s="45" t="s">
        <v>215</v>
      </c>
      <c r="K8" s="45" t="s">
        <v>215</v>
      </c>
      <c r="L8" s="45" t="s">
        <v>215</v>
      </c>
      <c r="M8" s="45" t="s">
        <v>215</v>
      </c>
      <c r="N8" s="45" t="s">
        <v>215</v>
      </c>
      <c r="O8" s="45" t="s">
        <v>215</v>
      </c>
      <c r="P8" s="45" t="s">
        <v>215</v>
      </c>
      <c r="Q8" s="45" t="s">
        <v>215</v>
      </c>
      <c r="R8" s="45" t="s">
        <v>215</v>
      </c>
      <c r="S8" s="45" t="s">
        <v>215</v>
      </c>
      <c r="T8" s="45" t="s">
        <v>215</v>
      </c>
      <c r="U8" s="45" t="s">
        <v>215</v>
      </c>
      <c r="V8" s="45" t="s">
        <v>215</v>
      </c>
      <c r="W8" s="45" t="s">
        <v>215</v>
      </c>
      <c r="X8" s="45" t="s">
        <v>215</v>
      </c>
      <c r="Y8" s="45" t="s">
        <v>215</v>
      </c>
      <c r="Z8" s="45" t="str">
        <f t="shared" ref="Z8:AL8" si="2">IF(Z7&lt;=4,"Leave",IF(Z7&lt;7,"1/2 Day","Full Day"))</f>
        <v>Leave</v>
      </c>
      <c r="AA8" s="45" t="str">
        <f t="shared" si="2"/>
        <v>Leave</v>
      </c>
      <c r="AB8" s="45" t="str">
        <f t="shared" si="2"/>
        <v>Leave</v>
      </c>
      <c r="AC8" s="45" t="str">
        <f t="shared" si="2"/>
        <v>Leave</v>
      </c>
      <c r="AD8" s="45" t="str">
        <f t="shared" si="2"/>
        <v>Leave</v>
      </c>
      <c r="AE8" s="45" t="str">
        <f t="shared" si="2"/>
        <v>Leave</v>
      </c>
      <c r="AF8" s="45" t="str">
        <f t="shared" si="2"/>
        <v>Leave</v>
      </c>
      <c r="AG8" s="45" t="str">
        <f t="shared" si="2"/>
        <v>Leave</v>
      </c>
      <c r="AH8" s="45" t="str">
        <f t="shared" si="2"/>
        <v>Leave</v>
      </c>
      <c r="AI8" s="45" t="str">
        <f t="shared" si="2"/>
        <v>Leave</v>
      </c>
      <c r="AJ8" s="45" t="str">
        <f t="shared" si="2"/>
        <v>Leave</v>
      </c>
      <c r="AK8" s="45" t="str">
        <f t="shared" si="2"/>
        <v>Leave</v>
      </c>
      <c r="AL8" s="45" t="str">
        <f t="shared" si="2"/>
        <v>Leave</v>
      </c>
      <c r="AM8" s="40">
        <f>COUNTIF(H8:AI8,"Full Day")</f>
        <v>18</v>
      </c>
      <c r="AN8" s="40">
        <f>COUNTIF(H8:AI8,"Off")</f>
        <v>0</v>
      </c>
      <c r="AO8" s="40">
        <f>COUNTIF(H8:AL8,"Leave")</f>
        <v>13</v>
      </c>
      <c r="AP8" s="40"/>
      <c r="AQ8" s="40"/>
      <c r="AR8" s="40"/>
      <c r="AS8" s="40">
        <f>SUM(AM8:AR8)</f>
        <v>31</v>
      </c>
      <c r="AT8" s="57"/>
      <c r="AU8" s="57"/>
      <c r="AV8" s="58"/>
    </row>
    <row r="9" spans="1:48" s="62" customFormat="1" ht="13.8" x14ac:dyDescent="0.3">
      <c r="A9" s="53"/>
      <c r="B9" s="54"/>
      <c r="C9" s="54"/>
      <c r="D9" s="54"/>
      <c r="E9" s="55"/>
      <c r="F9" s="55"/>
      <c r="G9" s="56"/>
      <c r="H9" s="45" t="s">
        <v>208</v>
      </c>
      <c r="I9" s="45" t="s">
        <v>208</v>
      </c>
      <c r="J9" s="45" t="s">
        <v>208</v>
      </c>
      <c r="K9" s="45" t="s">
        <v>208</v>
      </c>
      <c r="L9" s="45" t="s">
        <v>209</v>
      </c>
      <c r="M9" s="45" t="s">
        <v>208</v>
      </c>
      <c r="N9" s="45" t="s">
        <v>208</v>
      </c>
      <c r="O9" s="45" t="s">
        <v>208</v>
      </c>
      <c r="P9" s="45" t="s">
        <v>208</v>
      </c>
      <c r="Q9" s="45" t="s">
        <v>208</v>
      </c>
      <c r="R9" s="45" t="s">
        <v>208</v>
      </c>
      <c r="S9" s="45" t="s">
        <v>209</v>
      </c>
      <c r="T9" s="45" t="s">
        <v>208</v>
      </c>
      <c r="U9" s="45" t="s">
        <v>208</v>
      </c>
      <c r="V9" s="45" t="s">
        <v>208</v>
      </c>
      <c r="W9" s="45" t="s">
        <v>208</v>
      </c>
      <c r="X9" s="45" t="s">
        <v>208</v>
      </c>
      <c r="Y9" s="45" t="s">
        <v>208</v>
      </c>
      <c r="Z9" s="45" t="s">
        <v>209</v>
      </c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0"/>
      <c r="AN9" s="40"/>
      <c r="AO9" s="40"/>
      <c r="AP9" s="40"/>
      <c r="AQ9" s="40"/>
      <c r="AR9" s="40"/>
      <c r="AS9" s="40"/>
      <c r="AT9" s="57"/>
      <c r="AU9" s="57"/>
      <c r="AV9" s="58"/>
    </row>
    <row r="12" spans="1:48" x14ac:dyDescent="0.3">
      <c r="F12">
        <v>8</v>
      </c>
      <c r="G12">
        <v>20</v>
      </c>
    </row>
    <row r="13" spans="1:48" x14ac:dyDescent="0.3">
      <c r="F13">
        <v>9</v>
      </c>
      <c r="G13">
        <v>21</v>
      </c>
    </row>
    <row r="14" spans="1:48" x14ac:dyDescent="0.3">
      <c r="F14">
        <v>10</v>
      </c>
      <c r="G14">
        <v>22</v>
      </c>
    </row>
    <row r="15" spans="1:48" x14ac:dyDescent="0.3">
      <c r="F15">
        <v>11</v>
      </c>
      <c r="G15">
        <v>23</v>
      </c>
    </row>
    <row r="16" spans="1:48" x14ac:dyDescent="0.3">
      <c r="F16">
        <v>12</v>
      </c>
      <c r="G16">
        <v>24</v>
      </c>
    </row>
    <row r="22" spans="16:16" x14ac:dyDescent="0.3">
      <c r="P22">
        <v>38.47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trainee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2021-05-25T13:01:35Z</dcterms:modified>
</cp:coreProperties>
</file>