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taff\Desktop\Updated Excel sheet on 02.04.2025\"/>
    </mc:Choice>
  </mc:AlternateContent>
  <xr:revisionPtr revIDLastSave="0" documentId="13_ncr:1_{F49730FB-2811-4764-851F-817A1FEEA55B}" xr6:coauthVersionLast="47" xr6:coauthVersionMax="47" xr10:uidLastSave="{00000000-0000-0000-0000-000000000000}"/>
  <bookViews>
    <workbookView xWindow="-120" yWindow="-120" windowWidth="21840" windowHeight="13140" firstSheet="2" activeTab="9" xr2:uid="{00000000-000D-0000-FFFF-FFFF00000000}"/>
  </bookViews>
  <sheets>
    <sheet name="Target" sheetId="11" r:id="rId1"/>
    <sheet name="BASE" sheetId="1" r:id="rId2"/>
    <sheet name="CAT-1" sheetId="2" r:id="rId3"/>
    <sheet name="CAT- 2" sheetId="3" r:id="rId4"/>
    <sheet name="CAT-3" sheetId="4" r:id="rId5"/>
    <sheet name="Tut-Ass-OA" sheetId="5" r:id="rId6"/>
    <sheet name="Internal CO" sheetId="7" r:id="rId7"/>
    <sheet name="ESE" sheetId="8" r:id="rId8"/>
    <sheet name="ESE CO" sheetId="9" r:id="rId9"/>
    <sheet name="Course Ass report" sheetId="10" r:id="rId10"/>
  </sheets>
  <definedNames>
    <definedName name="Z_56799CC1_F484_4137_8B81_ABA0C19A048B_.wvu.PrintArea" localSheetId="9">'Course Ass report'!$A$1:$O$30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" roundtripDataChecksum="Z4+8zsE21iZpTjk2ZI+nhxLP7LFBdZdywguzplt5yAA="/>
    </ext>
  </extLst>
</workbook>
</file>

<file path=xl/calcChain.xml><?xml version="1.0" encoding="utf-8"?>
<calcChain xmlns="http://schemas.openxmlformats.org/spreadsheetml/2006/main">
  <c r="H77" i="11" l="1"/>
  <c r="I78" i="11"/>
  <c r="G81" i="11"/>
  <c r="G82" i="11" s="1"/>
  <c r="A12" i="7" l="1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11" i="7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12" i="5"/>
  <c r="A12" i="4"/>
  <c r="R461" i="5"/>
  <c r="N461" i="5"/>
  <c r="M461" i="5"/>
  <c r="L461" i="5"/>
  <c r="K461" i="5"/>
  <c r="J461" i="5"/>
  <c r="G461" i="5"/>
  <c r="X461" i="5" s="1"/>
  <c r="F461" i="5"/>
  <c r="W461" i="5" s="1"/>
  <c r="E461" i="5"/>
  <c r="D461" i="5"/>
  <c r="C461" i="5"/>
  <c r="T461" i="5" s="1"/>
  <c r="U460" i="5"/>
  <c r="R460" i="5"/>
  <c r="N460" i="5"/>
  <c r="M460" i="5"/>
  <c r="L460" i="5"/>
  <c r="K460" i="5"/>
  <c r="J460" i="5"/>
  <c r="G460" i="5"/>
  <c r="X460" i="5" s="1"/>
  <c r="F460" i="5"/>
  <c r="W460" i="5" s="1"/>
  <c r="E460" i="5"/>
  <c r="D460" i="5"/>
  <c r="C460" i="5"/>
  <c r="T460" i="5" s="1"/>
  <c r="R459" i="5"/>
  <c r="N459" i="5"/>
  <c r="M459" i="5"/>
  <c r="L459" i="5"/>
  <c r="K459" i="5"/>
  <c r="J459" i="5"/>
  <c r="G459" i="5"/>
  <c r="X459" i="5" s="1"/>
  <c r="F459" i="5"/>
  <c r="E459" i="5"/>
  <c r="D459" i="5"/>
  <c r="U459" i="5" s="1"/>
  <c r="C459" i="5"/>
  <c r="T459" i="5" s="1"/>
  <c r="R458" i="5"/>
  <c r="N458" i="5"/>
  <c r="M458" i="5"/>
  <c r="L458" i="5"/>
  <c r="K458" i="5"/>
  <c r="J458" i="5"/>
  <c r="G458" i="5"/>
  <c r="F458" i="5"/>
  <c r="E458" i="5"/>
  <c r="D458" i="5"/>
  <c r="C458" i="5"/>
  <c r="R457" i="5"/>
  <c r="N457" i="5"/>
  <c r="M457" i="5"/>
  <c r="L457" i="5"/>
  <c r="K457" i="5"/>
  <c r="J457" i="5"/>
  <c r="G457" i="5"/>
  <c r="X457" i="5" s="1"/>
  <c r="F457" i="5"/>
  <c r="E457" i="5"/>
  <c r="D457" i="5"/>
  <c r="U457" i="5" s="1"/>
  <c r="C457" i="5"/>
  <c r="R456" i="5"/>
  <c r="N456" i="5"/>
  <c r="M456" i="5"/>
  <c r="L456" i="5"/>
  <c r="K456" i="5"/>
  <c r="J456" i="5"/>
  <c r="G456" i="5"/>
  <c r="F456" i="5"/>
  <c r="E456" i="5"/>
  <c r="V456" i="5" s="1"/>
  <c r="D456" i="5"/>
  <c r="C456" i="5"/>
  <c r="R455" i="5"/>
  <c r="N455" i="5"/>
  <c r="M455" i="5"/>
  <c r="L455" i="5"/>
  <c r="K455" i="5"/>
  <c r="J455" i="5"/>
  <c r="G455" i="5"/>
  <c r="X455" i="5" s="1"/>
  <c r="F455" i="5"/>
  <c r="W455" i="5" s="1"/>
  <c r="E455" i="5"/>
  <c r="D455" i="5"/>
  <c r="C455" i="5"/>
  <c r="T455" i="5" s="1"/>
  <c r="V454" i="5"/>
  <c r="R454" i="5"/>
  <c r="N454" i="5"/>
  <c r="M454" i="5"/>
  <c r="L454" i="5"/>
  <c r="K454" i="5"/>
  <c r="J454" i="5"/>
  <c r="G454" i="5"/>
  <c r="F454" i="5"/>
  <c r="E454" i="5"/>
  <c r="D454" i="5"/>
  <c r="U454" i="5" s="1"/>
  <c r="C454" i="5"/>
  <c r="R453" i="5"/>
  <c r="N453" i="5"/>
  <c r="M453" i="5"/>
  <c r="W453" i="5" s="1"/>
  <c r="L453" i="5"/>
  <c r="K453" i="5"/>
  <c r="J453" i="5"/>
  <c r="G453" i="5"/>
  <c r="F453" i="5"/>
  <c r="E453" i="5"/>
  <c r="D453" i="5"/>
  <c r="U453" i="5" s="1"/>
  <c r="C453" i="5"/>
  <c r="R452" i="5"/>
  <c r="N452" i="5"/>
  <c r="M452" i="5"/>
  <c r="L452" i="5"/>
  <c r="K452" i="5"/>
  <c r="J452" i="5"/>
  <c r="G452" i="5"/>
  <c r="F452" i="5"/>
  <c r="W452" i="5" s="1"/>
  <c r="E452" i="5"/>
  <c r="V452" i="5" s="1"/>
  <c r="D452" i="5"/>
  <c r="U452" i="5" s="1"/>
  <c r="C452" i="5"/>
  <c r="R451" i="5"/>
  <c r="N451" i="5"/>
  <c r="M451" i="5"/>
  <c r="L451" i="5"/>
  <c r="K451" i="5"/>
  <c r="J451" i="5"/>
  <c r="G451" i="5"/>
  <c r="F451" i="5"/>
  <c r="W451" i="5" s="1"/>
  <c r="E451" i="5"/>
  <c r="D451" i="5"/>
  <c r="C451" i="5"/>
  <c r="R450" i="5"/>
  <c r="N450" i="5"/>
  <c r="M450" i="5"/>
  <c r="L450" i="5"/>
  <c r="K450" i="5"/>
  <c r="J450" i="5"/>
  <c r="G450" i="5"/>
  <c r="F450" i="5"/>
  <c r="W450" i="5" s="1"/>
  <c r="E450" i="5"/>
  <c r="V450" i="5" s="1"/>
  <c r="D450" i="5"/>
  <c r="C450" i="5"/>
  <c r="R449" i="5"/>
  <c r="N449" i="5"/>
  <c r="M449" i="5"/>
  <c r="L449" i="5"/>
  <c r="K449" i="5"/>
  <c r="J449" i="5"/>
  <c r="G449" i="5"/>
  <c r="X449" i="5" s="1"/>
  <c r="F449" i="5"/>
  <c r="W449" i="5" s="1"/>
  <c r="E449" i="5"/>
  <c r="D449" i="5"/>
  <c r="C449" i="5"/>
  <c r="T449" i="5" s="1"/>
  <c r="V448" i="5"/>
  <c r="R448" i="5"/>
  <c r="N448" i="5"/>
  <c r="M448" i="5"/>
  <c r="L448" i="5"/>
  <c r="K448" i="5"/>
  <c r="J448" i="5"/>
  <c r="G448" i="5"/>
  <c r="F448" i="5"/>
  <c r="E448" i="5"/>
  <c r="D448" i="5"/>
  <c r="U448" i="5" s="1"/>
  <c r="C448" i="5"/>
  <c r="R447" i="5"/>
  <c r="N447" i="5"/>
  <c r="X447" i="5" s="1"/>
  <c r="M447" i="5"/>
  <c r="L447" i="5"/>
  <c r="K447" i="5"/>
  <c r="J447" i="5"/>
  <c r="G447" i="5"/>
  <c r="F447" i="5"/>
  <c r="W447" i="5" s="1"/>
  <c r="E447" i="5"/>
  <c r="V447" i="5" s="1"/>
  <c r="D447" i="5"/>
  <c r="C447" i="5"/>
  <c r="R446" i="5"/>
  <c r="N446" i="5"/>
  <c r="M446" i="5"/>
  <c r="L446" i="5"/>
  <c r="K446" i="5"/>
  <c r="J446" i="5"/>
  <c r="G446" i="5"/>
  <c r="F446" i="5"/>
  <c r="W446" i="5" s="1"/>
  <c r="E446" i="5"/>
  <c r="V446" i="5" s="1"/>
  <c r="D446" i="5"/>
  <c r="C446" i="5"/>
  <c r="R445" i="5"/>
  <c r="N445" i="5"/>
  <c r="M445" i="5"/>
  <c r="W445" i="5" s="1"/>
  <c r="L445" i="5"/>
  <c r="K445" i="5"/>
  <c r="J445" i="5"/>
  <c r="G445" i="5"/>
  <c r="X445" i="5" s="1"/>
  <c r="F445" i="5"/>
  <c r="E445" i="5"/>
  <c r="D445" i="5"/>
  <c r="U445" i="5" s="1"/>
  <c r="C445" i="5"/>
  <c r="T445" i="5" s="1"/>
  <c r="R444" i="5"/>
  <c r="N444" i="5"/>
  <c r="M444" i="5"/>
  <c r="L444" i="5"/>
  <c r="K444" i="5"/>
  <c r="J444" i="5"/>
  <c r="G444" i="5"/>
  <c r="F444" i="5"/>
  <c r="E444" i="5"/>
  <c r="V444" i="5" s="1"/>
  <c r="D444" i="5"/>
  <c r="U444" i="5" s="1"/>
  <c r="C444" i="5"/>
  <c r="R443" i="5"/>
  <c r="N443" i="5"/>
  <c r="M443" i="5"/>
  <c r="L443" i="5"/>
  <c r="K443" i="5"/>
  <c r="J443" i="5"/>
  <c r="G443" i="5"/>
  <c r="F443" i="5"/>
  <c r="E443" i="5"/>
  <c r="D443" i="5"/>
  <c r="U443" i="5" s="1"/>
  <c r="C443" i="5"/>
  <c r="R442" i="5"/>
  <c r="N442" i="5"/>
  <c r="M442" i="5"/>
  <c r="L442" i="5"/>
  <c r="K442" i="5"/>
  <c r="J442" i="5"/>
  <c r="G442" i="5"/>
  <c r="F442" i="5"/>
  <c r="E442" i="5"/>
  <c r="V442" i="5" s="1"/>
  <c r="D442" i="5"/>
  <c r="C442" i="5"/>
  <c r="R441" i="5"/>
  <c r="N441" i="5"/>
  <c r="M441" i="5"/>
  <c r="L441" i="5"/>
  <c r="K441" i="5"/>
  <c r="J441" i="5"/>
  <c r="G441" i="5"/>
  <c r="X441" i="5" s="1"/>
  <c r="F441" i="5"/>
  <c r="W441" i="5" s="1"/>
  <c r="E441" i="5"/>
  <c r="D441" i="5"/>
  <c r="C441" i="5"/>
  <c r="R440" i="5"/>
  <c r="N440" i="5"/>
  <c r="M440" i="5"/>
  <c r="L440" i="5"/>
  <c r="K440" i="5"/>
  <c r="J440" i="5"/>
  <c r="G440" i="5"/>
  <c r="F440" i="5"/>
  <c r="W440" i="5" s="1"/>
  <c r="E440" i="5"/>
  <c r="V440" i="5" s="1"/>
  <c r="D440" i="5"/>
  <c r="C440" i="5"/>
  <c r="R439" i="5"/>
  <c r="N439" i="5"/>
  <c r="M439" i="5"/>
  <c r="W439" i="5" s="1"/>
  <c r="L439" i="5"/>
  <c r="K439" i="5"/>
  <c r="J439" i="5"/>
  <c r="G439" i="5"/>
  <c r="X439" i="5" s="1"/>
  <c r="F439" i="5"/>
  <c r="E439" i="5"/>
  <c r="D439" i="5"/>
  <c r="U439" i="5" s="1"/>
  <c r="C439" i="5"/>
  <c r="T439" i="5" s="1"/>
  <c r="R438" i="5"/>
  <c r="N438" i="5"/>
  <c r="M438" i="5"/>
  <c r="L438" i="5"/>
  <c r="K438" i="5"/>
  <c r="J438" i="5"/>
  <c r="G438" i="5"/>
  <c r="F438" i="5"/>
  <c r="W438" i="5" s="1"/>
  <c r="E438" i="5"/>
  <c r="V438" i="5" s="1"/>
  <c r="D438" i="5"/>
  <c r="U438" i="5" s="1"/>
  <c r="C438" i="5"/>
  <c r="R437" i="5"/>
  <c r="N437" i="5"/>
  <c r="M437" i="5"/>
  <c r="L437" i="5"/>
  <c r="K437" i="5"/>
  <c r="J437" i="5"/>
  <c r="G437" i="5"/>
  <c r="F437" i="5"/>
  <c r="E437" i="5"/>
  <c r="V437" i="5" s="1"/>
  <c r="D437" i="5"/>
  <c r="C437" i="5"/>
  <c r="U436" i="5"/>
  <c r="R436" i="5"/>
  <c r="N436" i="5"/>
  <c r="M436" i="5"/>
  <c r="L436" i="5"/>
  <c r="V436" i="5" s="1"/>
  <c r="K436" i="5"/>
  <c r="J436" i="5"/>
  <c r="G436" i="5"/>
  <c r="X436" i="5" s="1"/>
  <c r="F436" i="5"/>
  <c r="E436" i="5"/>
  <c r="D436" i="5"/>
  <c r="C436" i="5"/>
  <c r="T436" i="5" s="1"/>
  <c r="R435" i="5"/>
  <c r="N435" i="5"/>
  <c r="M435" i="5"/>
  <c r="L435" i="5"/>
  <c r="K435" i="5"/>
  <c r="J435" i="5"/>
  <c r="G435" i="5"/>
  <c r="X435" i="5" s="1"/>
  <c r="F435" i="5"/>
  <c r="E435" i="5"/>
  <c r="D435" i="5"/>
  <c r="U435" i="5" s="1"/>
  <c r="C435" i="5"/>
  <c r="T435" i="5" s="1"/>
  <c r="R434" i="5"/>
  <c r="N434" i="5"/>
  <c r="M434" i="5"/>
  <c r="L434" i="5"/>
  <c r="K434" i="5"/>
  <c r="J434" i="5"/>
  <c r="G434" i="5"/>
  <c r="X434" i="5" s="1"/>
  <c r="F434" i="5"/>
  <c r="E434" i="5"/>
  <c r="D434" i="5"/>
  <c r="C434" i="5"/>
  <c r="T434" i="5" s="1"/>
  <c r="R433" i="5"/>
  <c r="N433" i="5"/>
  <c r="M433" i="5"/>
  <c r="L433" i="5"/>
  <c r="K433" i="5"/>
  <c r="J433" i="5"/>
  <c r="G433" i="5"/>
  <c r="X433" i="5" s="1"/>
  <c r="F433" i="5"/>
  <c r="E433" i="5"/>
  <c r="D433" i="5"/>
  <c r="U433" i="5" s="1"/>
  <c r="C433" i="5"/>
  <c r="R432" i="5"/>
  <c r="N432" i="5"/>
  <c r="M432" i="5"/>
  <c r="L432" i="5"/>
  <c r="K432" i="5"/>
  <c r="J432" i="5"/>
  <c r="G432" i="5"/>
  <c r="F432" i="5"/>
  <c r="W432" i="5" s="1"/>
  <c r="E432" i="5"/>
  <c r="V432" i="5" s="1"/>
  <c r="D432" i="5"/>
  <c r="C432" i="5"/>
  <c r="R431" i="5"/>
  <c r="N431" i="5"/>
  <c r="M431" i="5"/>
  <c r="W431" i="5" s="1"/>
  <c r="L431" i="5"/>
  <c r="K431" i="5"/>
  <c r="J431" i="5"/>
  <c r="G431" i="5"/>
  <c r="X431" i="5" s="1"/>
  <c r="F431" i="5"/>
  <c r="E431" i="5"/>
  <c r="D431" i="5"/>
  <c r="U431" i="5" s="1"/>
  <c r="C431" i="5"/>
  <c r="T431" i="5" s="1"/>
  <c r="R430" i="5"/>
  <c r="N430" i="5"/>
  <c r="M430" i="5"/>
  <c r="L430" i="5"/>
  <c r="K430" i="5"/>
  <c r="J430" i="5"/>
  <c r="G430" i="5"/>
  <c r="F430" i="5"/>
  <c r="W430" i="5" s="1"/>
  <c r="E430" i="5"/>
  <c r="V430" i="5" s="1"/>
  <c r="D430" i="5"/>
  <c r="U430" i="5" s="1"/>
  <c r="C430" i="5"/>
  <c r="R429" i="5"/>
  <c r="N429" i="5"/>
  <c r="M429" i="5"/>
  <c r="L429" i="5"/>
  <c r="K429" i="5"/>
  <c r="J429" i="5"/>
  <c r="G429" i="5"/>
  <c r="X429" i="5" s="1"/>
  <c r="F429" i="5"/>
  <c r="W429" i="5" s="1"/>
  <c r="E429" i="5"/>
  <c r="D429" i="5"/>
  <c r="C429" i="5"/>
  <c r="T429" i="5" s="1"/>
  <c r="V428" i="5"/>
  <c r="R428" i="5"/>
  <c r="N428" i="5"/>
  <c r="M428" i="5"/>
  <c r="L428" i="5"/>
  <c r="K428" i="5"/>
  <c r="J428" i="5"/>
  <c r="G428" i="5"/>
  <c r="F428" i="5"/>
  <c r="E428" i="5"/>
  <c r="D428" i="5"/>
  <c r="U428" i="5" s="1"/>
  <c r="C428" i="5"/>
  <c r="R427" i="5"/>
  <c r="N427" i="5"/>
  <c r="M427" i="5"/>
  <c r="L427" i="5"/>
  <c r="K427" i="5"/>
  <c r="J427" i="5"/>
  <c r="G427" i="5"/>
  <c r="F427" i="5"/>
  <c r="E427" i="5"/>
  <c r="D427" i="5"/>
  <c r="U427" i="5" s="1"/>
  <c r="C427" i="5"/>
  <c r="R426" i="5"/>
  <c r="N426" i="5"/>
  <c r="M426" i="5"/>
  <c r="L426" i="5"/>
  <c r="K426" i="5"/>
  <c r="J426" i="5"/>
  <c r="G426" i="5"/>
  <c r="F426" i="5"/>
  <c r="E426" i="5"/>
  <c r="V426" i="5" s="1"/>
  <c r="D426" i="5"/>
  <c r="C426" i="5"/>
  <c r="R425" i="5"/>
  <c r="N425" i="5"/>
  <c r="M425" i="5"/>
  <c r="L425" i="5"/>
  <c r="K425" i="5"/>
  <c r="J425" i="5"/>
  <c r="G425" i="5"/>
  <c r="X425" i="5" s="1"/>
  <c r="F425" i="5"/>
  <c r="W425" i="5" s="1"/>
  <c r="E425" i="5"/>
  <c r="V425" i="5" s="1"/>
  <c r="D425" i="5"/>
  <c r="C425" i="5"/>
  <c r="R424" i="5"/>
  <c r="N424" i="5"/>
  <c r="M424" i="5"/>
  <c r="L424" i="5"/>
  <c r="K424" i="5"/>
  <c r="J424" i="5"/>
  <c r="G424" i="5"/>
  <c r="F424" i="5"/>
  <c r="W424" i="5" s="1"/>
  <c r="E424" i="5"/>
  <c r="V424" i="5" s="1"/>
  <c r="D424" i="5"/>
  <c r="C424" i="5"/>
  <c r="R423" i="5"/>
  <c r="N423" i="5"/>
  <c r="X423" i="5" s="1"/>
  <c r="M423" i="5"/>
  <c r="W423" i="5" s="1"/>
  <c r="L423" i="5"/>
  <c r="K423" i="5"/>
  <c r="J423" i="5"/>
  <c r="G423" i="5"/>
  <c r="F423" i="5"/>
  <c r="E423" i="5"/>
  <c r="V423" i="5" s="1"/>
  <c r="D423" i="5"/>
  <c r="U423" i="5" s="1"/>
  <c r="C423" i="5"/>
  <c r="R422" i="5"/>
  <c r="N422" i="5"/>
  <c r="M422" i="5"/>
  <c r="L422" i="5"/>
  <c r="K422" i="5"/>
  <c r="J422" i="5"/>
  <c r="G422" i="5"/>
  <c r="F422" i="5"/>
  <c r="W422" i="5" s="1"/>
  <c r="E422" i="5"/>
  <c r="V422" i="5" s="1"/>
  <c r="D422" i="5"/>
  <c r="C422" i="5"/>
  <c r="R421" i="5"/>
  <c r="N421" i="5"/>
  <c r="M421" i="5"/>
  <c r="L421" i="5"/>
  <c r="K421" i="5"/>
  <c r="J421" i="5"/>
  <c r="G421" i="5"/>
  <c r="X421" i="5" s="1"/>
  <c r="F421" i="5"/>
  <c r="W421" i="5" s="1"/>
  <c r="E421" i="5"/>
  <c r="D421" i="5"/>
  <c r="C421" i="5"/>
  <c r="T421" i="5" s="1"/>
  <c r="V420" i="5"/>
  <c r="R420" i="5"/>
  <c r="N420" i="5"/>
  <c r="M420" i="5"/>
  <c r="L420" i="5"/>
  <c r="K420" i="5"/>
  <c r="J420" i="5"/>
  <c r="G420" i="5"/>
  <c r="F420" i="5"/>
  <c r="E420" i="5"/>
  <c r="D420" i="5"/>
  <c r="U420" i="5" s="1"/>
  <c r="C420" i="5"/>
  <c r="R419" i="5"/>
  <c r="N419" i="5"/>
  <c r="M419" i="5"/>
  <c r="L419" i="5"/>
  <c r="K419" i="5"/>
  <c r="J419" i="5"/>
  <c r="G419" i="5"/>
  <c r="F419" i="5"/>
  <c r="E419" i="5"/>
  <c r="D419" i="5"/>
  <c r="U419" i="5" s="1"/>
  <c r="C419" i="5"/>
  <c r="R418" i="5"/>
  <c r="N418" i="5"/>
  <c r="M418" i="5"/>
  <c r="L418" i="5"/>
  <c r="K418" i="5"/>
  <c r="J418" i="5"/>
  <c r="G418" i="5"/>
  <c r="F418" i="5"/>
  <c r="E418" i="5"/>
  <c r="V418" i="5" s="1"/>
  <c r="D418" i="5"/>
  <c r="C418" i="5"/>
  <c r="R417" i="5"/>
  <c r="N417" i="5"/>
  <c r="M417" i="5"/>
  <c r="L417" i="5"/>
  <c r="K417" i="5"/>
  <c r="J417" i="5"/>
  <c r="G417" i="5"/>
  <c r="X417" i="5" s="1"/>
  <c r="F417" i="5"/>
  <c r="W417" i="5" s="1"/>
  <c r="E417" i="5"/>
  <c r="V417" i="5" s="1"/>
  <c r="D417" i="5"/>
  <c r="C417" i="5"/>
  <c r="R416" i="5"/>
  <c r="N416" i="5"/>
  <c r="M416" i="5"/>
  <c r="L416" i="5"/>
  <c r="K416" i="5"/>
  <c r="J416" i="5"/>
  <c r="G416" i="5"/>
  <c r="F416" i="5"/>
  <c r="W416" i="5" s="1"/>
  <c r="E416" i="5"/>
  <c r="V416" i="5" s="1"/>
  <c r="D416" i="5"/>
  <c r="C416" i="5"/>
  <c r="R415" i="5"/>
  <c r="N415" i="5"/>
  <c r="M415" i="5"/>
  <c r="W415" i="5" s="1"/>
  <c r="L415" i="5"/>
  <c r="K415" i="5"/>
  <c r="J415" i="5"/>
  <c r="G415" i="5"/>
  <c r="X415" i="5" s="1"/>
  <c r="F415" i="5"/>
  <c r="E415" i="5"/>
  <c r="D415" i="5"/>
  <c r="U415" i="5" s="1"/>
  <c r="C415" i="5"/>
  <c r="T415" i="5" s="1"/>
  <c r="V414" i="5"/>
  <c r="R414" i="5"/>
  <c r="N414" i="5"/>
  <c r="M414" i="5"/>
  <c r="L414" i="5"/>
  <c r="K414" i="5"/>
  <c r="J414" i="5"/>
  <c r="G414" i="5"/>
  <c r="F414" i="5"/>
  <c r="E414" i="5"/>
  <c r="D414" i="5"/>
  <c r="U414" i="5" s="1"/>
  <c r="C414" i="5"/>
  <c r="R413" i="5"/>
  <c r="N413" i="5"/>
  <c r="M413" i="5"/>
  <c r="W413" i="5" s="1"/>
  <c r="L413" i="5"/>
  <c r="K413" i="5"/>
  <c r="J413" i="5"/>
  <c r="G413" i="5"/>
  <c r="F413" i="5"/>
  <c r="E413" i="5"/>
  <c r="V413" i="5" s="1"/>
  <c r="D413" i="5"/>
  <c r="U413" i="5" s="1"/>
  <c r="C413" i="5"/>
  <c r="R412" i="5"/>
  <c r="N412" i="5"/>
  <c r="M412" i="5"/>
  <c r="L412" i="5"/>
  <c r="K412" i="5"/>
  <c r="U412" i="5" s="1"/>
  <c r="J412" i="5"/>
  <c r="G412" i="5"/>
  <c r="X412" i="5" s="1"/>
  <c r="F412" i="5"/>
  <c r="W412" i="5" s="1"/>
  <c r="E412" i="5"/>
  <c r="V412" i="5" s="1"/>
  <c r="D412" i="5"/>
  <c r="C412" i="5"/>
  <c r="T412" i="5" s="1"/>
  <c r="R411" i="5"/>
  <c r="N411" i="5"/>
  <c r="M411" i="5"/>
  <c r="L411" i="5"/>
  <c r="K411" i="5"/>
  <c r="J411" i="5"/>
  <c r="G411" i="5"/>
  <c r="X411" i="5" s="1"/>
  <c r="F411" i="5"/>
  <c r="E411" i="5"/>
  <c r="D411" i="5"/>
  <c r="C411" i="5"/>
  <c r="T411" i="5" s="1"/>
  <c r="R410" i="5"/>
  <c r="N410" i="5"/>
  <c r="M410" i="5"/>
  <c r="L410" i="5"/>
  <c r="K410" i="5"/>
  <c r="U410" i="5" s="1"/>
  <c r="J410" i="5"/>
  <c r="G410" i="5"/>
  <c r="X410" i="5" s="1"/>
  <c r="F410" i="5"/>
  <c r="W410" i="5" s="1"/>
  <c r="E410" i="5"/>
  <c r="D410" i="5"/>
  <c r="C410" i="5"/>
  <c r="T410" i="5" s="1"/>
  <c r="R409" i="5"/>
  <c r="N409" i="5"/>
  <c r="M409" i="5"/>
  <c r="L409" i="5"/>
  <c r="K409" i="5"/>
  <c r="J409" i="5"/>
  <c r="G409" i="5"/>
  <c r="X409" i="5" s="1"/>
  <c r="F409" i="5"/>
  <c r="E409" i="5"/>
  <c r="D409" i="5"/>
  <c r="U409" i="5" s="1"/>
  <c r="C409" i="5"/>
  <c r="T409" i="5" s="1"/>
  <c r="R408" i="5"/>
  <c r="N408" i="5"/>
  <c r="M408" i="5"/>
  <c r="L408" i="5"/>
  <c r="K408" i="5"/>
  <c r="J408" i="5"/>
  <c r="G408" i="5"/>
  <c r="F408" i="5"/>
  <c r="E408" i="5"/>
  <c r="D408" i="5"/>
  <c r="C408" i="5"/>
  <c r="R407" i="5"/>
  <c r="N407" i="5"/>
  <c r="X407" i="5" s="1"/>
  <c r="M407" i="5"/>
  <c r="L407" i="5"/>
  <c r="K407" i="5"/>
  <c r="J407" i="5"/>
  <c r="G407" i="5"/>
  <c r="F407" i="5"/>
  <c r="W407" i="5" s="1"/>
  <c r="E407" i="5"/>
  <c r="V407" i="5" s="1"/>
  <c r="D407" i="5"/>
  <c r="C407" i="5"/>
  <c r="U406" i="5"/>
  <c r="R406" i="5"/>
  <c r="N406" i="5"/>
  <c r="M406" i="5"/>
  <c r="L406" i="5"/>
  <c r="V406" i="5" s="1"/>
  <c r="K406" i="5"/>
  <c r="J406" i="5"/>
  <c r="G406" i="5"/>
  <c r="X406" i="5" s="1"/>
  <c r="F406" i="5"/>
  <c r="E406" i="5"/>
  <c r="D406" i="5"/>
  <c r="C406" i="5"/>
  <c r="T406" i="5" s="1"/>
  <c r="R405" i="5"/>
  <c r="N405" i="5"/>
  <c r="M405" i="5"/>
  <c r="W405" i="5" s="1"/>
  <c r="L405" i="5"/>
  <c r="K405" i="5"/>
  <c r="J405" i="5"/>
  <c r="G405" i="5"/>
  <c r="X405" i="5" s="1"/>
  <c r="F405" i="5"/>
  <c r="E405" i="5"/>
  <c r="D405" i="5"/>
  <c r="U405" i="5" s="1"/>
  <c r="C405" i="5"/>
  <c r="T405" i="5" s="1"/>
  <c r="R404" i="5"/>
  <c r="N404" i="5"/>
  <c r="M404" i="5"/>
  <c r="L404" i="5"/>
  <c r="K404" i="5"/>
  <c r="J404" i="5"/>
  <c r="G404" i="5"/>
  <c r="F404" i="5"/>
  <c r="W404" i="5" s="1"/>
  <c r="E404" i="5"/>
  <c r="V404" i="5" s="1"/>
  <c r="D404" i="5"/>
  <c r="U404" i="5" s="1"/>
  <c r="C404" i="5"/>
  <c r="R403" i="5"/>
  <c r="N403" i="5"/>
  <c r="M403" i="5"/>
  <c r="L403" i="5"/>
  <c r="K403" i="5"/>
  <c r="J403" i="5"/>
  <c r="G403" i="5"/>
  <c r="F403" i="5"/>
  <c r="E403" i="5"/>
  <c r="D403" i="5"/>
  <c r="C403" i="5"/>
  <c r="R402" i="5"/>
  <c r="N402" i="5"/>
  <c r="M402" i="5"/>
  <c r="L402" i="5"/>
  <c r="K402" i="5"/>
  <c r="U402" i="5" s="1"/>
  <c r="J402" i="5"/>
  <c r="G402" i="5"/>
  <c r="F402" i="5"/>
  <c r="W402" i="5" s="1"/>
  <c r="E402" i="5"/>
  <c r="V402" i="5" s="1"/>
  <c r="D402" i="5"/>
  <c r="C402" i="5"/>
  <c r="R401" i="5"/>
  <c r="N401" i="5"/>
  <c r="M401" i="5"/>
  <c r="L401" i="5"/>
  <c r="K401" i="5"/>
  <c r="J401" i="5"/>
  <c r="G401" i="5"/>
  <c r="X401" i="5" s="1"/>
  <c r="F401" i="5"/>
  <c r="W401" i="5" s="1"/>
  <c r="E401" i="5"/>
  <c r="D401" i="5"/>
  <c r="C401" i="5"/>
  <c r="T401" i="5" s="1"/>
  <c r="V400" i="5"/>
  <c r="R400" i="5"/>
  <c r="N400" i="5"/>
  <c r="M400" i="5"/>
  <c r="L400" i="5"/>
  <c r="K400" i="5"/>
  <c r="J400" i="5"/>
  <c r="G400" i="5"/>
  <c r="F400" i="5"/>
  <c r="E400" i="5"/>
  <c r="D400" i="5"/>
  <c r="U400" i="5" s="1"/>
  <c r="C400" i="5"/>
  <c r="R399" i="5"/>
  <c r="N399" i="5"/>
  <c r="X399" i="5" s="1"/>
  <c r="M399" i="5"/>
  <c r="L399" i="5"/>
  <c r="K399" i="5"/>
  <c r="J399" i="5"/>
  <c r="G399" i="5"/>
  <c r="F399" i="5"/>
  <c r="W399" i="5" s="1"/>
  <c r="E399" i="5"/>
  <c r="V399" i="5" s="1"/>
  <c r="D399" i="5"/>
  <c r="C399" i="5"/>
  <c r="U398" i="5"/>
  <c r="R398" i="5"/>
  <c r="N398" i="5"/>
  <c r="M398" i="5"/>
  <c r="L398" i="5"/>
  <c r="V398" i="5" s="1"/>
  <c r="K398" i="5"/>
  <c r="J398" i="5"/>
  <c r="G398" i="5"/>
  <c r="X398" i="5" s="1"/>
  <c r="F398" i="5"/>
  <c r="E398" i="5"/>
  <c r="D398" i="5"/>
  <c r="C398" i="5"/>
  <c r="T398" i="5" s="1"/>
  <c r="R397" i="5"/>
  <c r="N397" i="5"/>
  <c r="M397" i="5"/>
  <c r="W397" i="5" s="1"/>
  <c r="L397" i="5"/>
  <c r="K397" i="5"/>
  <c r="J397" i="5"/>
  <c r="G397" i="5"/>
  <c r="F397" i="5"/>
  <c r="E397" i="5"/>
  <c r="V397" i="5" s="1"/>
  <c r="D397" i="5"/>
  <c r="U397" i="5" s="1"/>
  <c r="C397" i="5"/>
  <c r="R396" i="5"/>
  <c r="N396" i="5"/>
  <c r="M396" i="5"/>
  <c r="L396" i="5"/>
  <c r="K396" i="5"/>
  <c r="U396" i="5" s="1"/>
  <c r="J396" i="5"/>
  <c r="G396" i="5"/>
  <c r="X396" i="5" s="1"/>
  <c r="F396" i="5"/>
  <c r="W396" i="5" s="1"/>
  <c r="E396" i="5"/>
  <c r="V396" i="5" s="1"/>
  <c r="D396" i="5"/>
  <c r="C396" i="5"/>
  <c r="T396" i="5" s="1"/>
  <c r="R395" i="5"/>
  <c r="N395" i="5"/>
  <c r="M395" i="5"/>
  <c r="L395" i="5"/>
  <c r="K395" i="5"/>
  <c r="J395" i="5"/>
  <c r="G395" i="5"/>
  <c r="X395" i="5" s="1"/>
  <c r="F395" i="5"/>
  <c r="W395" i="5" s="1"/>
  <c r="E395" i="5"/>
  <c r="D395" i="5"/>
  <c r="C395" i="5"/>
  <c r="T395" i="5" s="1"/>
  <c r="R394" i="5"/>
  <c r="N394" i="5"/>
  <c r="M394" i="5"/>
  <c r="L394" i="5"/>
  <c r="K394" i="5"/>
  <c r="U394" i="5" s="1"/>
  <c r="J394" i="5"/>
  <c r="G394" i="5"/>
  <c r="X394" i="5" s="1"/>
  <c r="F394" i="5"/>
  <c r="W394" i="5" s="1"/>
  <c r="E394" i="5"/>
  <c r="D394" i="5"/>
  <c r="C394" i="5"/>
  <c r="T394" i="5" s="1"/>
  <c r="R393" i="5"/>
  <c r="N393" i="5"/>
  <c r="M393" i="5"/>
  <c r="L393" i="5"/>
  <c r="K393" i="5"/>
  <c r="J393" i="5"/>
  <c r="G393" i="5"/>
  <c r="X393" i="5" s="1"/>
  <c r="F393" i="5"/>
  <c r="E393" i="5"/>
  <c r="D393" i="5"/>
  <c r="U393" i="5" s="1"/>
  <c r="C393" i="5"/>
  <c r="T393" i="5" s="1"/>
  <c r="V392" i="5"/>
  <c r="R392" i="5"/>
  <c r="N392" i="5"/>
  <c r="M392" i="5"/>
  <c r="L392" i="5"/>
  <c r="K392" i="5"/>
  <c r="J392" i="5"/>
  <c r="G392" i="5"/>
  <c r="F392" i="5"/>
  <c r="E392" i="5"/>
  <c r="D392" i="5"/>
  <c r="U392" i="5" s="1"/>
  <c r="C392" i="5"/>
  <c r="R391" i="5"/>
  <c r="N391" i="5"/>
  <c r="M391" i="5"/>
  <c r="L391" i="5"/>
  <c r="K391" i="5"/>
  <c r="J391" i="5"/>
  <c r="G391" i="5"/>
  <c r="X391" i="5" s="1"/>
  <c r="F391" i="5"/>
  <c r="W391" i="5" s="1"/>
  <c r="E391" i="5"/>
  <c r="D391" i="5"/>
  <c r="C391" i="5"/>
  <c r="T391" i="5" s="1"/>
  <c r="V390" i="5"/>
  <c r="R390" i="5"/>
  <c r="N390" i="5"/>
  <c r="M390" i="5"/>
  <c r="L390" i="5"/>
  <c r="K390" i="5"/>
  <c r="J390" i="5"/>
  <c r="G390" i="5"/>
  <c r="F390" i="5"/>
  <c r="E390" i="5"/>
  <c r="D390" i="5"/>
  <c r="U390" i="5" s="1"/>
  <c r="C390" i="5"/>
  <c r="R389" i="5"/>
  <c r="N389" i="5"/>
  <c r="M389" i="5"/>
  <c r="W389" i="5" s="1"/>
  <c r="L389" i="5"/>
  <c r="K389" i="5"/>
  <c r="J389" i="5"/>
  <c r="G389" i="5"/>
  <c r="F389" i="5"/>
  <c r="E389" i="5"/>
  <c r="V389" i="5" s="1"/>
  <c r="D389" i="5"/>
  <c r="U389" i="5" s="1"/>
  <c r="C389" i="5"/>
  <c r="R388" i="5"/>
  <c r="N388" i="5"/>
  <c r="M388" i="5"/>
  <c r="L388" i="5"/>
  <c r="K388" i="5"/>
  <c r="U388" i="5" s="1"/>
  <c r="J388" i="5"/>
  <c r="G388" i="5"/>
  <c r="X388" i="5" s="1"/>
  <c r="F388" i="5"/>
  <c r="W388" i="5" s="1"/>
  <c r="E388" i="5"/>
  <c r="V388" i="5" s="1"/>
  <c r="D388" i="5"/>
  <c r="C388" i="5"/>
  <c r="T388" i="5" s="1"/>
  <c r="R387" i="5"/>
  <c r="N387" i="5"/>
  <c r="M387" i="5"/>
  <c r="L387" i="5"/>
  <c r="K387" i="5"/>
  <c r="J387" i="5"/>
  <c r="G387" i="5"/>
  <c r="X387" i="5" s="1"/>
  <c r="F387" i="5"/>
  <c r="W387" i="5" s="1"/>
  <c r="E387" i="5"/>
  <c r="D387" i="5"/>
  <c r="C387" i="5"/>
  <c r="T387" i="5" s="1"/>
  <c r="R386" i="5"/>
  <c r="N386" i="5"/>
  <c r="M386" i="5"/>
  <c r="L386" i="5"/>
  <c r="K386" i="5"/>
  <c r="U386" i="5" s="1"/>
  <c r="J386" i="5"/>
  <c r="G386" i="5"/>
  <c r="X386" i="5" s="1"/>
  <c r="F386" i="5"/>
  <c r="W386" i="5" s="1"/>
  <c r="E386" i="5"/>
  <c r="D386" i="5"/>
  <c r="C386" i="5"/>
  <c r="T386" i="5" s="1"/>
  <c r="R385" i="5"/>
  <c r="N385" i="5"/>
  <c r="M385" i="5"/>
  <c r="L385" i="5"/>
  <c r="K385" i="5"/>
  <c r="J385" i="5"/>
  <c r="G385" i="5"/>
  <c r="X385" i="5" s="1"/>
  <c r="F385" i="5"/>
  <c r="E385" i="5"/>
  <c r="D385" i="5"/>
  <c r="U385" i="5" s="1"/>
  <c r="C385" i="5"/>
  <c r="T385" i="5" s="1"/>
  <c r="R384" i="5"/>
  <c r="N384" i="5"/>
  <c r="M384" i="5"/>
  <c r="L384" i="5"/>
  <c r="K384" i="5"/>
  <c r="J384" i="5"/>
  <c r="G384" i="5"/>
  <c r="F384" i="5"/>
  <c r="E384" i="5"/>
  <c r="D384" i="5"/>
  <c r="C384" i="5"/>
  <c r="R383" i="5"/>
  <c r="N383" i="5"/>
  <c r="X383" i="5" s="1"/>
  <c r="M383" i="5"/>
  <c r="L383" i="5"/>
  <c r="K383" i="5"/>
  <c r="J383" i="5"/>
  <c r="G383" i="5"/>
  <c r="F383" i="5"/>
  <c r="W383" i="5" s="1"/>
  <c r="E383" i="5"/>
  <c r="V383" i="5" s="1"/>
  <c r="D383" i="5"/>
  <c r="C383" i="5"/>
  <c r="R382" i="5"/>
  <c r="N382" i="5"/>
  <c r="M382" i="5"/>
  <c r="L382" i="5"/>
  <c r="K382" i="5"/>
  <c r="J382" i="5"/>
  <c r="G382" i="5"/>
  <c r="F382" i="5"/>
  <c r="W382" i="5" s="1"/>
  <c r="E382" i="5"/>
  <c r="V382" i="5" s="1"/>
  <c r="D382" i="5"/>
  <c r="C382" i="5"/>
  <c r="R381" i="5"/>
  <c r="N381" i="5"/>
  <c r="M381" i="5"/>
  <c r="L381" i="5"/>
  <c r="K381" i="5"/>
  <c r="J381" i="5"/>
  <c r="G381" i="5"/>
  <c r="X381" i="5" s="1"/>
  <c r="F381" i="5"/>
  <c r="E381" i="5"/>
  <c r="D381" i="5"/>
  <c r="C381" i="5"/>
  <c r="T381" i="5" s="1"/>
  <c r="V380" i="5"/>
  <c r="R380" i="5"/>
  <c r="N380" i="5"/>
  <c r="M380" i="5"/>
  <c r="L380" i="5"/>
  <c r="K380" i="5"/>
  <c r="J380" i="5"/>
  <c r="G380" i="5"/>
  <c r="F380" i="5"/>
  <c r="E380" i="5"/>
  <c r="D380" i="5"/>
  <c r="U380" i="5" s="1"/>
  <c r="C380" i="5"/>
  <c r="R379" i="5"/>
  <c r="N379" i="5"/>
  <c r="M379" i="5"/>
  <c r="L379" i="5"/>
  <c r="K379" i="5"/>
  <c r="J379" i="5"/>
  <c r="G379" i="5"/>
  <c r="F379" i="5"/>
  <c r="E379" i="5"/>
  <c r="D379" i="5"/>
  <c r="U379" i="5" s="1"/>
  <c r="C379" i="5"/>
  <c r="R378" i="5"/>
  <c r="N378" i="5"/>
  <c r="M378" i="5"/>
  <c r="L378" i="5"/>
  <c r="K378" i="5"/>
  <c r="J378" i="5"/>
  <c r="G378" i="5"/>
  <c r="F378" i="5"/>
  <c r="E378" i="5"/>
  <c r="V378" i="5" s="1"/>
  <c r="D378" i="5"/>
  <c r="C378" i="5"/>
  <c r="R377" i="5"/>
  <c r="N377" i="5"/>
  <c r="M377" i="5"/>
  <c r="L377" i="5"/>
  <c r="K377" i="5"/>
  <c r="J377" i="5"/>
  <c r="G377" i="5"/>
  <c r="X377" i="5" s="1"/>
  <c r="F377" i="5"/>
  <c r="W377" i="5" s="1"/>
  <c r="E377" i="5"/>
  <c r="D377" i="5"/>
  <c r="C377" i="5"/>
  <c r="R376" i="5"/>
  <c r="N376" i="5"/>
  <c r="M376" i="5"/>
  <c r="L376" i="5"/>
  <c r="K376" i="5"/>
  <c r="J376" i="5"/>
  <c r="G376" i="5"/>
  <c r="F376" i="5"/>
  <c r="W376" i="5" s="1"/>
  <c r="E376" i="5"/>
  <c r="V376" i="5" s="1"/>
  <c r="D376" i="5"/>
  <c r="C376" i="5"/>
  <c r="R375" i="5"/>
  <c r="N375" i="5"/>
  <c r="M375" i="5"/>
  <c r="W375" i="5" s="1"/>
  <c r="L375" i="5"/>
  <c r="K375" i="5"/>
  <c r="J375" i="5"/>
  <c r="G375" i="5"/>
  <c r="X375" i="5" s="1"/>
  <c r="F375" i="5"/>
  <c r="E375" i="5"/>
  <c r="D375" i="5"/>
  <c r="U375" i="5" s="1"/>
  <c r="C375" i="5"/>
  <c r="T375" i="5" s="1"/>
  <c r="R374" i="5"/>
  <c r="N374" i="5"/>
  <c r="M374" i="5"/>
  <c r="L374" i="5"/>
  <c r="K374" i="5"/>
  <c r="J374" i="5"/>
  <c r="G374" i="5"/>
  <c r="F374" i="5"/>
  <c r="W374" i="5" s="1"/>
  <c r="E374" i="5"/>
  <c r="V374" i="5" s="1"/>
  <c r="D374" i="5"/>
  <c r="U374" i="5" s="1"/>
  <c r="C374" i="5"/>
  <c r="R373" i="5"/>
  <c r="N373" i="5"/>
  <c r="M373" i="5"/>
  <c r="L373" i="5"/>
  <c r="K373" i="5"/>
  <c r="J373" i="5"/>
  <c r="G373" i="5"/>
  <c r="F373" i="5"/>
  <c r="E373" i="5"/>
  <c r="V373" i="5" s="1"/>
  <c r="D373" i="5"/>
  <c r="C373" i="5"/>
  <c r="V372" i="5"/>
  <c r="U372" i="5"/>
  <c r="R372" i="5"/>
  <c r="N372" i="5"/>
  <c r="M372" i="5"/>
  <c r="L372" i="5"/>
  <c r="K372" i="5"/>
  <c r="J372" i="5"/>
  <c r="G372" i="5"/>
  <c r="X372" i="5" s="1"/>
  <c r="F372" i="5"/>
  <c r="E372" i="5"/>
  <c r="D372" i="5"/>
  <c r="C372" i="5"/>
  <c r="T372" i="5" s="1"/>
  <c r="R371" i="5"/>
  <c r="N371" i="5"/>
  <c r="M371" i="5"/>
  <c r="L371" i="5"/>
  <c r="K371" i="5"/>
  <c r="J371" i="5"/>
  <c r="G371" i="5"/>
  <c r="X371" i="5" s="1"/>
  <c r="F371" i="5"/>
  <c r="E371" i="5"/>
  <c r="D371" i="5"/>
  <c r="U371" i="5" s="1"/>
  <c r="C371" i="5"/>
  <c r="T371" i="5" s="1"/>
  <c r="R370" i="5"/>
  <c r="N370" i="5"/>
  <c r="M370" i="5"/>
  <c r="L370" i="5"/>
  <c r="K370" i="5"/>
  <c r="J370" i="5"/>
  <c r="G370" i="5"/>
  <c r="X370" i="5" s="1"/>
  <c r="F370" i="5"/>
  <c r="E370" i="5"/>
  <c r="D370" i="5"/>
  <c r="C370" i="5"/>
  <c r="T370" i="5" s="1"/>
  <c r="R369" i="5"/>
  <c r="N369" i="5"/>
  <c r="M369" i="5"/>
  <c r="L369" i="5"/>
  <c r="K369" i="5"/>
  <c r="J369" i="5"/>
  <c r="G369" i="5"/>
  <c r="X369" i="5" s="1"/>
  <c r="F369" i="5"/>
  <c r="E369" i="5"/>
  <c r="D369" i="5"/>
  <c r="U369" i="5" s="1"/>
  <c r="C369" i="5"/>
  <c r="R368" i="5"/>
  <c r="N368" i="5"/>
  <c r="M368" i="5"/>
  <c r="L368" i="5"/>
  <c r="K368" i="5"/>
  <c r="J368" i="5"/>
  <c r="G368" i="5"/>
  <c r="F368" i="5"/>
  <c r="W368" i="5" s="1"/>
  <c r="E368" i="5"/>
  <c r="V368" i="5" s="1"/>
  <c r="D368" i="5"/>
  <c r="C368" i="5"/>
  <c r="R367" i="5"/>
  <c r="N367" i="5"/>
  <c r="M367" i="5"/>
  <c r="W367" i="5" s="1"/>
  <c r="L367" i="5"/>
  <c r="K367" i="5"/>
  <c r="J367" i="5"/>
  <c r="G367" i="5"/>
  <c r="X367" i="5" s="1"/>
  <c r="F367" i="5"/>
  <c r="E367" i="5"/>
  <c r="D367" i="5"/>
  <c r="U367" i="5" s="1"/>
  <c r="C367" i="5"/>
  <c r="T367" i="5" s="1"/>
  <c r="R366" i="5"/>
  <c r="N366" i="5"/>
  <c r="M366" i="5"/>
  <c r="L366" i="5"/>
  <c r="K366" i="5"/>
  <c r="J366" i="5"/>
  <c r="G366" i="5"/>
  <c r="F366" i="5"/>
  <c r="W366" i="5" s="1"/>
  <c r="E366" i="5"/>
  <c r="V366" i="5" s="1"/>
  <c r="D366" i="5"/>
  <c r="U366" i="5" s="1"/>
  <c r="C366" i="5"/>
  <c r="R365" i="5"/>
  <c r="N365" i="5"/>
  <c r="M365" i="5"/>
  <c r="L365" i="5"/>
  <c r="K365" i="5"/>
  <c r="J365" i="5"/>
  <c r="G365" i="5"/>
  <c r="X365" i="5" s="1"/>
  <c r="F365" i="5"/>
  <c r="W365" i="5" s="1"/>
  <c r="E365" i="5"/>
  <c r="D365" i="5"/>
  <c r="C365" i="5"/>
  <c r="T365" i="5" s="1"/>
  <c r="V364" i="5"/>
  <c r="R364" i="5"/>
  <c r="N364" i="5"/>
  <c r="M364" i="5"/>
  <c r="L364" i="5"/>
  <c r="K364" i="5"/>
  <c r="J364" i="5"/>
  <c r="G364" i="5"/>
  <c r="F364" i="5"/>
  <c r="E364" i="5"/>
  <c r="D364" i="5"/>
  <c r="U364" i="5" s="1"/>
  <c r="C364" i="5"/>
  <c r="R363" i="5"/>
  <c r="N363" i="5"/>
  <c r="M363" i="5"/>
  <c r="L363" i="5"/>
  <c r="K363" i="5"/>
  <c r="J363" i="5"/>
  <c r="G363" i="5"/>
  <c r="F363" i="5"/>
  <c r="E363" i="5"/>
  <c r="D363" i="5"/>
  <c r="U363" i="5" s="1"/>
  <c r="C363" i="5"/>
  <c r="R362" i="5"/>
  <c r="N362" i="5"/>
  <c r="M362" i="5"/>
  <c r="L362" i="5"/>
  <c r="K362" i="5"/>
  <c r="J362" i="5"/>
  <c r="G362" i="5"/>
  <c r="F362" i="5"/>
  <c r="E362" i="5"/>
  <c r="V362" i="5" s="1"/>
  <c r="D362" i="5"/>
  <c r="C362" i="5"/>
  <c r="R361" i="5"/>
  <c r="N361" i="5"/>
  <c r="M361" i="5"/>
  <c r="L361" i="5"/>
  <c r="K361" i="5"/>
  <c r="J361" i="5"/>
  <c r="G361" i="5"/>
  <c r="X361" i="5" s="1"/>
  <c r="F361" i="5"/>
  <c r="W361" i="5" s="1"/>
  <c r="E361" i="5"/>
  <c r="V361" i="5" s="1"/>
  <c r="D361" i="5"/>
  <c r="C361" i="5"/>
  <c r="R360" i="5"/>
  <c r="N360" i="5"/>
  <c r="M360" i="5"/>
  <c r="L360" i="5"/>
  <c r="K360" i="5"/>
  <c r="J360" i="5"/>
  <c r="G360" i="5"/>
  <c r="F360" i="5"/>
  <c r="W360" i="5" s="1"/>
  <c r="E360" i="5"/>
  <c r="V360" i="5" s="1"/>
  <c r="D360" i="5"/>
  <c r="C360" i="5"/>
  <c r="R359" i="5"/>
  <c r="N359" i="5"/>
  <c r="X359" i="5" s="1"/>
  <c r="M359" i="5"/>
  <c r="W359" i="5" s="1"/>
  <c r="L359" i="5"/>
  <c r="K359" i="5"/>
  <c r="J359" i="5"/>
  <c r="G359" i="5"/>
  <c r="F359" i="5"/>
  <c r="E359" i="5"/>
  <c r="V359" i="5" s="1"/>
  <c r="D359" i="5"/>
  <c r="U359" i="5" s="1"/>
  <c r="C359" i="5"/>
  <c r="R358" i="5"/>
  <c r="N358" i="5"/>
  <c r="M358" i="5"/>
  <c r="L358" i="5"/>
  <c r="K358" i="5"/>
  <c r="J358" i="5"/>
  <c r="G358" i="5"/>
  <c r="F358" i="5"/>
  <c r="W358" i="5" s="1"/>
  <c r="E358" i="5"/>
  <c r="V358" i="5" s="1"/>
  <c r="D358" i="5"/>
  <c r="C358" i="5"/>
  <c r="R357" i="5"/>
  <c r="N357" i="5"/>
  <c r="M357" i="5"/>
  <c r="L357" i="5"/>
  <c r="K357" i="5"/>
  <c r="J357" i="5"/>
  <c r="G357" i="5"/>
  <c r="X357" i="5" s="1"/>
  <c r="F357" i="5"/>
  <c r="W357" i="5" s="1"/>
  <c r="E357" i="5"/>
  <c r="D357" i="5"/>
  <c r="C357" i="5"/>
  <c r="T357" i="5" s="1"/>
  <c r="V356" i="5"/>
  <c r="R356" i="5"/>
  <c r="N356" i="5"/>
  <c r="M356" i="5"/>
  <c r="L356" i="5"/>
  <c r="K356" i="5"/>
  <c r="J356" i="5"/>
  <c r="G356" i="5"/>
  <c r="F356" i="5"/>
  <c r="E356" i="5"/>
  <c r="D356" i="5"/>
  <c r="U356" i="5" s="1"/>
  <c r="C356" i="5"/>
  <c r="R355" i="5"/>
  <c r="N355" i="5"/>
  <c r="M355" i="5"/>
  <c r="L355" i="5"/>
  <c r="K355" i="5"/>
  <c r="J355" i="5"/>
  <c r="G355" i="5"/>
  <c r="F355" i="5"/>
  <c r="E355" i="5"/>
  <c r="D355" i="5"/>
  <c r="U355" i="5" s="1"/>
  <c r="C355" i="5"/>
  <c r="R354" i="5"/>
  <c r="N354" i="5"/>
  <c r="M354" i="5"/>
  <c r="L354" i="5"/>
  <c r="K354" i="5"/>
  <c r="J354" i="5"/>
  <c r="G354" i="5"/>
  <c r="F354" i="5"/>
  <c r="E354" i="5"/>
  <c r="V354" i="5" s="1"/>
  <c r="D354" i="5"/>
  <c r="C354" i="5"/>
  <c r="R353" i="5"/>
  <c r="N353" i="5"/>
  <c r="M353" i="5"/>
  <c r="L353" i="5"/>
  <c r="K353" i="5"/>
  <c r="J353" i="5"/>
  <c r="G353" i="5"/>
  <c r="X353" i="5" s="1"/>
  <c r="F353" i="5"/>
  <c r="W353" i="5" s="1"/>
  <c r="E353" i="5"/>
  <c r="V353" i="5" s="1"/>
  <c r="D353" i="5"/>
  <c r="C353" i="5"/>
  <c r="R352" i="5"/>
  <c r="N352" i="5"/>
  <c r="M352" i="5"/>
  <c r="L352" i="5"/>
  <c r="K352" i="5"/>
  <c r="J352" i="5"/>
  <c r="G352" i="5"/>
  <c r="F352" i="5"/>
  <c r="W352" i="5" s="1"/>
  <c r="E352" i="5"/>
  <c r="V352" i="5" s="1"/>
  <c r="D352" i="5"/>
  <c r="C352" i="5"/>
  <c r="R351" i="5"/>
  <c r="N351" i="5"/>
  <c r="M351" i="5"/>
  <c r="W351" i="5" s="1"/>
  <c r="L351" i="5"/>
  <c r="K351" i="5"/>
  <c r="J351" i="5"/>
  <c r="G351" i="5"/>
  <c r="X351" i="5" s="1"/>
  <c r="F351" i="5"/>
  <c r="E351" i="5"/>
  <c r="D351" i="5"/>
  <c r="U351" i="5" s="1"/>
  <c r="C351" i="5"/>
  <c r="T351" i="5" s="1"/>
  <c r="R350" i="5"/>
  <c r="N350" i="5"/>
  <c r="M350" i="5"/>
  <c r="L350" i="5"/>
  <c r="K350" i="5"/>
  <c r="J350" i="5"/>
  <c r="G350" i="5"/>
  <c r="F350" i="5"/>
  <c r="E350" i="5"/>
  <c r="V350" i="5" s="1"/>
  <c r="D350" i="5"/>
  <c r="U350" i="5" s="1"/>
  <c r="C350" i="5"/>
  <c r="R349" i="5"/>
  <c r="N349" i="5"/>
  <c r="M349" i="5"/>
  <c r="W349" i="5" s="1"/>
  <c r="L349" i="5"/>
  <c r="K349" i="5"/>
  <c r="J349" i="5"/>
  <c r="G349" i="5"/>
  <c r="F349" i="5"/>
  <c r="E349" i="5"/>
  <c r="V349" i="5" s="1"/>
  <c r="D349" i="5"/>
  <c r="U349" i="5" s="1"/>
  <c r="C349" i="5"/>
  <c r="R348" i="5"/>
  <c r="N348" i="5"/>
  <c r="M348" i="5"/>
  <c r="L348" i="5"/>
  <c r="K348" i="5"/>
  <c r="U348" i="5" s="1"/>
  <c r="J348" i="5"/>
  <c r="G348" i="5"/>
  <c r="X348" i="5" s="1"/>
  <c r="F348" i="5"/>
  <c r="W348" i="5" s="1"/>
  <c r="E348" i="5"/>
  <c r="V348" i="5" s="1"/>
  <c r="D348" i="5"/>
  <c r="C348" i="5"/>
  <c r="T348" i="5" s="1"/>
  <c r="R347" i="5"/>
  <c r="N347" i="5"/>
  <c r="M347" i="5"/>
  <c r="L347" i="5"/>
  <c r="K347" i="5"/>
  <c r="J347" i="5"/>
  <c r="G347" i="5"/>
  <c r="X347" i="5" s="1"/>
  <c r="F347" i="5"/>
  <c r="E347" i="5"/>
  <c r="D347" i="5"/>
  <c r="C347" i="5"/>
  <c r="T347" i="5" s="1"/>
  <c r="R346" i="5"/>
  <c r="N346" i="5"/>
  <c r="M346" i="5"/>
  <c r="L346" i="5"/>
  <c r="K346" i="5"/>
  <c r="U346" i="5" s="1"/>
  <c r="J346" i="5"/>
  <c r="G346" i="5"/>
  <c r="X346" i="5" s="1"/>
  <c r="F346" i="5"/>
  <c r="W346" i="5" s="1"/>
  <c r="E346" i="5"/>
  <c r="D346" i="5"/>
  <c r="C346" i="5"/>
  <c r="T346" i="5" s="1"/>
  <c r="R345" i="5"/>
  <c r="N345" i="5"/>
  <c r="M345" i="5"/>
  <c r="L345" i="5"/>
  <c r="K345" i="5"/>
  <c r="J345" i="5"/>
  <c r="G345" i="5"/>
  <c r="X345" i="5" s="1"/>
  <c r="F345" i="5"/>
  <c r="E345" i="5"/>
  <c r="D345" i="5"/>
  <c r="U345" i="5" s="1"/>
  <c r="C345" i="5"/>
  <c r="T345" i="5" s="1"/>
  <c r="R344" i="5"/>
  <c r="N344" i="5"/>
  <c r="M344" i="5"/>
  <c r="L344" i="5"/>
  <c r="K344" i="5"/>
  <c r="J344" i="5"/>
  <c r="G344" i="5"/>
  <c r="F344" i="5"/>
  <c r="E344" i="5"/>
  <c r="D344" i="5"/>
  <c r="C344" i="5"/>
  <c r="R343" i="5"/>
  <c r="N343" i="5"/>
  <c r="X343" i="5" s="1"/>
  <c r="M343" i="5"/>
  <c r="L343" i="5"/>
  <c r="K343" i="5"/>
  <c r="J343" i="5"/>
  <c r="G343" i="5"/>
  <c r="F343" i="5"/>
  <c r="W343" i="5" s="1"/>
  <c r="E343" i="5"/>
  <c r="V343" i="5" s="1"/>
  <c r="D343" i="5"/>
  <c r="C343" i="5"/>
  <c r="V342" i="5"/>
  <c r="R342" i="5"/>
  <c r="N342" i="5"/>
  <c r="M342" i="5"/>
  <c r="L342" i="5"/>
  <c r="K342" i="5"/>
  <c r="J342" i="5"/>
  <c r="G342" i="5"/>
  <c r="X342" i="5" s="1"/>
  <c r="F342" i="5"/>
  <c r="E342" i="5"/>
  <c r="D342" i="5"/>
  <c r="U342" i="5" s="1"/>
  <c r="C342" i="5"/>
  <c r="T342" i="5" s="1"/>
  <c r="R341" i="5"/>
  <c r="N341" i="5"/>
  <c r="M341" i="5"/>
  <c r="W341" i="5" s="1"/>
  <c r="L341" i="5"/>
  <c r="K341" i="5"/>
  <c r="J341" i="5"/>
  <c r="G341" i="5"/>
  <c r="X341" i="5" s="1"/>
  <c r="F341" i="5"/>
  <c r="E341" i="5"/>
  <c r="D341" i="5"/>
  <c r="U341" i="5" s="1"/>
  <c r="C341" i="5"/>
  <c r="T341" i="5" s="1"/>
  <c r="R340" i="5"/>
  <c r="N340" i="5"/>
  <c r="M340" i="5"/>
  <c r="L340" i="5"/>
  <c r="K340" i="5"/>
  <c r="J340" i="5"/>
  <c r="G340" i="5"/>
  <c r="F340" i="5"/>
  <c r="W340" i="5" s="1"/>
  <c r="E340" i="5"/>
  <c r="V340" i="5" s="1"/>
  <c r="D340" i="5"/>
  <c r="U340" i="5" s="1"/>
  <c r="C340" i="5"/>
  <c r="R339" i="5"/>
  <c r="N339" i="5"/>
  <c r="M339" i="5"/>
  <c r="L339" i="5"/>
  <c r="K339" i="5"/>
  <c r="J339" i="5"/>
  <c r="G339" i="5"/>
  <c r="F339" i="5"/>
  <c r="E339" i="5"/>
  <c r="D339" i="5"/>
  <c r="C339" i="5"/>
  <c r="R338" i="5"/>
  <c r="N338" i="5"/>
  <c r="M338" i="5"/>
  <c r="L338" i="5"/>
  <c r="K338" i="5"/>
  <c r="U338" i="5" s="1"/>
  <c r="J338" i="5"/>
  <c r="G338" i="5"/>
  <c r="F338" i="5"/>
  <c r="W338" i="5" s="1"/>
  <c r="E338" i="5"/>
  <c r="V338" i="5" s="1"/>
  <c r="D338" i="5"/>
  <c r="C338" i="5"/>
  <c r="R337" i="5"/>
  <c r="N337" i="5"/>
  <c r="M337" i="5"/>
  <c r="L337" i="5"/>
  <c r="K337" i="5"/>
  <c r="J337" i="5"/>
  <c r="G337" i="5"/>
  <c r="X337" i="5" s="1"/>
  <c r="F337" i="5"/>
  <c r="W337" i="5" s="1"/>
  <c r="E337" i="5"/>
  <c r="D337" i="5"/>
  <c r="C337" i="5"/>
  <c r="T337" i="5" s="1"/>
  <c r="V336" i="5"/>
  <c r="R336" i="5"/>
  <c r="N336" i="5"/>
  <c r="M336" i="5"/>
  <c r="L336" i="5"/>
  <c r="K336" i="5"/>
  <c r="J336" i="5"/>
  <c r="G336" i="5"/>
  <c r="F336" i="5"/>
  <c r="E336" i="5"/>
  <c r="D336" i="5"/>
  <c r="U336" i="5" s="1"/>
  <c r="C336" i="5"/>
  <c r="R335" i="5"/>
  <c r="N335" i="5"/>
  <c r="X335" i="5" s="1"/>
  <c r="M335" i="5"/>
  <c r="L335" i="5"/>
  <c r="K335" i="5"/>
  <c r="J335" i="5"/>
  <c r="G335" i="5"/>
  <c r="F335" i="5"/>
  <c r="W335" i="5" s="1"/>
  <c r="E335" i="5"/>
  <c r="V335" i="5" s="1"/>
  <c r="D335" i="5"/>
  <c r="C335" i="5"/>
  <c r="V334" i="5"/>
  <c r="U334" i="5"/>
  <c r="R334" i="5"/>
  <c r="N334" i="5"/>
  <c r="M334" i="5"/>
  <c r="L334" i="5"/>
  <c r="K334" i="5"/>
  <c r="J334" i="5"/>
  <c r="G334" i="5"/>
  <c r="X334" i="5" s="1"/>
  <c r="F334" i="5"/>
  <c r="E334" i="5"/>
  <c r="D334" i="5"/>
  <c r="C334" i="5"/>
  <c r="T334" i="5" s="1"/>
  <c r="R333" i="5"/>
  <c r="N333" i="5"/>
  <c r="M333" i="5"/>
  <c r="W333" i="5" s="1"/>
  <c r="L333" i="5"/>
  <c r="K333" i="5"/>
  <c r="J333" i="5"/>
  <c r="G333" i="5"/>
  <c r="F333" i="5"/>
  <c r="E333" i="5"/>
  <c r="V333" i="5" s="1"/>
  <c r="D333" i="5"/>
  <c r="U333" i="5" s="1"/>
  <c r="C333" i="5"/>
  <c r="U332" i="5"/>
  <c r="R332" i="5"/>
  <c r="N332" i="5"/>
  <c r="M332" i="5"/>
  <c r="L332" i="5"/>
  <c r="K332" i="5"/>
  <c r="J332" i="5"/>
  <c r="G332" i="5"/>
  <c r="X332" i="5" s="1"/>
  <c r="F332" i="5"/>
  <c r="W332" i="5" s="1"/>
  <c r="E332" i="5"/>
  <c r="V332" i="5" s="1"/>
  <c r="D332" i="5"/>
  <c r="C332" i="5"/>
  <c r="T332" i="5" s="1"/>
  <c r="R331" i="5"/>
  <c r="N331" i="5"/>
  <c r="M331" i="5"/>
  <c r="L331" i="5"/>
  <c r="K331" i="5"/>
  <c r="J331" i="5"/>
  <c r="G331" i="5"/>
  <c r="X331" i="5" s="1"/>
  <c r="F331" i="5"/>
  <c r="W331" i="5" s="1"/>
  <c r="E331" i="5"/>
  <c r="D331" i="5"/>
  <c r="C331" i="5"/>
  <c r="T331" i="5" s="1"/>
  <c r="R330" i="5"/>
  <c r="N330" i="5"/>
  <c r="M330" i="5"/>
  <c r="L330" i="5"/>
  <c r="K330" i="5"/>
  <c r="U330" i="5" s="1"/>
  <c r="J330" i="5"/>
  <c r="G330" i="5"/>
  <c r="X330" i="5" s="1"/>
  <c r="F330" i="5"/>
  <c r="W330" i="5" s="1"/>
  <c r="E330" i="5"/>
  <c r="D330" i="5"/>
  <c r="C330" i="5"/>
  <c r="T330" i="5" s="1"/>
  <c r="R329" i="5"/>
  <c r="N329" i="5"/>
  <c r="M329" i="5"/>
  <c r="L329" i="5"/>
  <c r="K329" i="5"/>
  <c r="J329" i="5"/>
  <c r="G329" i="5"/>
  <c r="X329" i="5" s="1"/>
  <c r="F329" i="5"/>
  <c r="E329" i="5"/>
  <c r="D329" i="5"/>
  <c r="U329" i="5" s="1"/>
  <c r="C329" i="5"/>
  <c r="T329" i="5" s="1"/>
  <c r="R328" i="5"/>
  <c r="N328" i="5"/>
  <c r="M328" i="5"/>
  <c r="L328" i="5"/>
  <c r="K328" i="5"/>
  <c r="J328" i="5"/>
  <c r="G328" i="5"/>
  <c r="F328" i="5"/>
  <c r="E328" i="5"/>
  <c r="V328" i="5" s="1"/>
  <c r="D328" i="5"/>
  <c r="U328" i="5" s="1"/>
  <c r="C328" i="5"/>
  <c r="R327" i="5"/>
  <c r="N327" i="5"/>
  <c r="M327" i="5"/>
  <c r="L327" i="5"/>
  <c r="K327" i="5"/>
  <c r="J327" i="5"/>
  <c r="G327" i="5"/>
  <c r="X327" i="5" s="1"/>
  <c r="F327" i="5"/>
  <c r="W327" i="5" s="1"/>
  <c r="E327" i="5"/>
  <c r="D327" i="5"/>
  <c r="C327" i="5"/>
  <c r="T327" i="5" s="1"/>
  <c r="V326" i="5"/>
  <c r="R326" i="5"/>
  <c r="N326" i="5"/>
  <c r="M326" i="5"/>
  <c r="L326" i="5"/>
  <c r="K326" i="5"/>
  <c r="J326" i="5"/>
  <c r="G326" i="5"/>
  <c r="F326" i="5"/>
  <c r="E326" i="5"/>
  <c r="D326" i="5"/>
  <c r="U326" i="5" s="1"/>
  <c r="C326" i="5"/>
  <c r="R325" i="5"/>
  <c r="N325" i="5"/>
  <c r="M325" i="5"/>
  <c r="W325" i="5" s="1"/>
  <c r="L325" i="5"/>
  <c r="K325" i="5"/>
  <c r="J325" i="5"/>
  <c r="G325" i="5"/>
  <c r="F325" i="5"/>
  <c r="E325" i="5"/>
  <c r="V325" i="5" s="1"/>
  <c r="D325" i="5"/>
  <c r="U325" i="5" s="1"/>
  <c r="C325" i="5"/>
  <c r="U324" i="5"/>
  <c r="R324" i="5"/>
  <c r="N324" i="5"/>
  <c r="M324" i="5"/>
  <c r="L324" i="5"/>
  <c r="K324" i="5"/>
  <c r="J324" i="5"/>
  <c r="G324" i="5"/>
  <c r="X324" i="5" s="1"/>
  <c r="F324" i="5"/>
  <c r="W324" i="5" s="1"/>
  <c r="E324" i="5"/>
  <c r="V324" i="5" s="1"/>
  <c r="D324" i="5"/>
  <c r="C324" i="5"/>
  <c r="T324" i="5" s="1"/>
  <c r="R323" i="5"/>
  <c r="N323" i="5"/>
  <c r="M323" i="5"/>
  <c r="L323" i="5"/>
  <c r="K323" i="5"/>
  <c r="J323" i="5"/>
  <c r="G323" i="5"/>
  <c r="X323" i="5" s="1"/>
  <c r="F323" i="5"/>
  <c r="W323" i="5" s="1"/>
  <c r="E323" i="5"/>
  <c r="D323" i="5"/>
  <c r="C323" i="5"/>
  <c r="T323" i="5" s="1"/>
  <c r="R322" i="5"/>
  <c r="N322" i="5"/>
  <c r="M322" i="5"/>
  <c r="L322" i="5"/>
  <c r="K322" i="5"/>
  <c r="U322" i="5" s="1"/>
  <c r="J322" i="5"/>
  <c r="G322" i="5"/>
  <c r="X322" i="5" s="1"/>
  <c r="F322" i="5"/>
  <c r="W322" i="5" s="1"/>
  <c r="E322" i="5"/>
  <c r="D322" i="5"/>
  <c r="C322" i="5"/>
  <c r="T322" i="5" s="1"/>
  <c r="R321" i="5"/>
  <c r="N321" i="5"/>
  <c r="M321" i="5"/>
  <c r="L321" i="5"/>
  <c r="K321" i="5"/>
  <c r="J321" i="5"/>
  <c r="G321" i="5"/>
  <c r="X321" i="5" s="1"/>
  <c r="F321" i="5"/>
  <c r="E321" i="5"/>
  <c r="D321" i="5"/>
  <c r="U321" i="5" s="1"/>
  <c r="C321" i="5"/>
  <c r="T321" i="5" s="1"/>
  <c r="R320" i="5"/>
  <c r="N320" i="5"/>
  <c r="M320" i="5"/>
  <c r="L320" i="5"/>
  <c r="K320" i="5"/>
  <c r="J320" i="5"/>
  <c r="G320" i="5"/>
  <c r="F320" i="5"/>
  <c r="E320" i="5"/>
  <c r="D320" i="5"/>
  <c r="C320" i="5"/>
  <c r="R319" i="5"/>
  <c r="N319" i="5"/>
  <c r="X319" i="5" s="1"/>
  <c r="M319" i="5"/>
  <c r="L319" i="5"/>
  <c r="K319" i="5"/>
  <c r="J319" i="5"/>
  <c r="G319" i="5"/>
  <c r="F319" i="5"/>
  <c r="W319" i="5" s="1"/>
  <c r="E319" i="5"/>
  <c r="V319" i="5" s="1"/>
  <c r="D319" i="5"/>
  <c r="C319" i="5"/>
  <c r="R318" i="5"/>
  <c r="N318" i="5"/>
  <c r="M318" i="5"/>
  <c r="L318" i="5"/>
  <c r="V318" i="5" s="1"/>
  <c r="K318" i="5"/>
  <c r="J318" i="5"/>
  <c r="G318" i="5"/>
  <c r="F318" i="5"/>
  <c r="W318" i="5" s="1"/>
  <c r="E318" i="5"/>
  <c r="D318" i="5"/>
  <c r="C318" i="5"/>
  <c r="R317" i="5"/>
  <c r="N317" i="5"/>
  <c r="M317" i="5"/>
  <c r="L317" i="5"/>
  <c r="K317" i="5"/>
  <c r="J317" i="5"/>
  <c r="G317" i="5"/>
  <c r="X317" i="5" s="1"/>
  <c r="F317" i="5"/>
  <c r="E317" i="5"/>
  <c r="D317" i="5"/>
  <c r="C317" i="5"/>
  <c r="T317" i="5" s="1"/>
  <c r="R316" i="5"/>
  <c r="N316" i="5"/>
  <c r="M316" i="5"/>
  <c r="L316" i="5"/>
  <c r="K316" i="5"/>
  <c r="J316" i="5"/>
  <c r="G316" i="5"/>
  <c r="F316" i="5"/>
  <c r="E316" i="5"/>
  <c r="V316" i="5" s="1"/>
  <c r="D316" i="5"/>
  <c r="U316" i="5" s="1"/>
  <c r="C316" i="5"/>
  <c r="R315" i="5"/>
  <c r="N315" i="5"/>
  <c r="M315" i="5"/>
  <c r="L315" i="5"/>
  <c r="K315" i="5"/>
  <c r="J315" i="5"/>
  <c r="G315" i="5"/>
  <c r="F315" i="5"/>
  <c r="E315" i="5"/>
  <c r="D315" i="5"/>
  <c r="C315" i="5"/>
  <c r="R314" i="5"/>
  <c r="N314" i="5"/>
  <c r="M314" i="5"/>
  <c r="L314" i="5"/>
  <c r="K314" i="5"/>
  <c r="U314" i="5" s="1"/>
  <c r="J314" i="5"/>
  <c r="G314" i="5"/>
  <c r="F314" i="5"/>
  <c r="E314" i="5"/>
  <c r="V314" i="5" s="1"/>
  <c r="D314" i="5"/>
  <c r="C314" i="5"/>
  <c r="R313" i="5"/>
  <c r="N313" i="5"/>
  <c r="M313" i="5"/>
  <c r="L313" i="5"/>
  <c r="K313" i="5"/>
  <c r="J313" i="5"/>
  <c r="G313" i="5"/>
  <c r="X313" i="5" s="1"/>
  <c r="F313" i="5"/>
  <c r="W313" i="5" s="1"/>
  <c r="E313" i="5"/>
  <c r="D313" i="5"/>
  <c r="C313" i="5"/>
  <c r="R312" i="5"/>
  <c r="N312" i="5"/>
  <c r="M312" i="5"/>
  <c r="L312" i="5"/>
  <c r="K312" i="5"/>
  <c r="J312" i="5"/>
  <c r="G312" i="5"/>
  <c r="F312" i="5"/>
  <c r="W312" i="5" s="1"/>
  <c r="E312" i="5"/>
  <c r="D312" i="5"/>
  <c r="C312" i="5"/>
  <c r="R311" i="5"/>
  <c r="N311" i="5"/>
  <c r="X311" i="5" s="1"/>
  <c r="M311" i="5"/>
  <c r="W311" i="5" s="1"/>
  <c r="L311" i="5"/>
  <c r="K311" i="5"/>
  <c r="J311" i="5"/>
  <c r="G311" i="5"/>
  <c r="F311" i="5"/>
  <c r="E311" i="5"/>
  <c r="D311" i="5"/>
  <c r="U311" i="5" s="1"/>
  <c r="C311" i="5"/>
  <c r="R310" i="5"/>
  <c r="N310" i="5"/>
  <c r="M310" i="5"/>
  <c r="L310" i="5"/>
  <c r="K310" i="5"/>
  <c r="J310" i="5"/>
  <c r="G310" i="5"/>
  <c r="F310" i="5"/>
  <c r="W310" i="5" s="1"/>
  <c r="E310" i="5"/>
  <c r="V310" i="5" s="1"/>
  <c r="D310" i="5"/>
  <c r="U310" i="5" s="1"/>
  <c r="C310" i="5"/>
  <c r="R309" i="5"/>
  <c r="N309" i="5"/>
  <c r="M309" i="5"/>
  <c r="L309" i="5"/>
  <c r="K309" i="5"/>
  <c r="J309" i="5"/>
  <c r="G309" i="5"/>
  <c r="F309" i="5"/>
  <c r="E309" i="5"/>
  <c r="D309" i="5"/>
  <c r="C309" i="5"/>
  <c r="V308" i="5"/>
  <c r="R308" i="5"/>
  <c r="N308" i="5"/>
  <c r="M308" i="5"/>
  <c r="L308" i="5"/>
  <c r="K308" i="5"/>
  <c r="J308" i="5"/>
  <c r="G308" i="5"/>
  <c r="F308" i="5"/>
  <c r="E308" i="5"/>
  <c r="D308" i="5"/>
  <c r="U308" i="5" s="1"/>
  <c r="C308" i="5"/>
  <c r="R307" i="5"/>
  <c r="N307" i="5"/>
  <c r="M307" i="5"/>
  <c r="L307" i="5"/>
  <c r="K307" i="5"/>
  <c r="J307" i="5"/>
  <c r="G307" i="5"/>
  <c r="F307" i="5"/>
  <c r="E307" i="5"/>
  <c r="D307" i="5"/>
  <c r="U307" i="5" s="1"/>
  <c r="C307" i="5"/>
  <c r="R306" i="5"/>
  <c r="N306" i="5"/>
  <c r="M306" i="5"/>
  <c r="L306" i="5"/>
  <c r="K306" i="5"/>
  <c r="J306" i="5"/>
  <c r="G306" i="5"/>
  <c r="F306" i="5"/>
  <c r="E306" i="5"/>
  <c r="D306" i="5"/>
  <c r="C306" i="5"/>
  <c r="R305" i="5"/>
  <c r="N305" i="5"/>
  <c r="M305" i="5"/>
  <c r="L305" i="5"/>
  <c r="K305" i="5"/>
  <c r="J305" i="5"/>
  <c r="G305" i="5"/>
  <c r="X305" i="5" s="1"/>
  <c r="F305" i="5"/>
  <c r="E305" i="5"/>
  <c r="D305" i="5"/>
  <c r="C305" i="5"/>
  <c r="R304" i="5"/>
  <c r="N304" i="5"/>
  <c r="M304" i="5"/>
  <c r="L304" i="5"/>
  <c r="K304" i="5"/>
  <c r="J304" i="5"/>
  <c r="G304" i="5"/>
  <c r="F304" i="5"/>
  <c r="W304" i="5" s="1"/>
  <c r="E304" i="5"/>
  <c r="V304" i="5" s="1"/>
  <c r="D304" i="5"/>
  <c r="C304" i="5"/>
  <c r="R303" i="5"/>
  <c r="N303" i="5"/>
  <c r="X303" i="5" s="1"/>
  <c r="M303" i="5"/>
  <c r="W303" i="5" s="1"/>
  <c r="L303" i="5"/>
  <c r="K303" i="5"/>
  <c r="J303" i="5"/>
  <c r="G303" i="5"/>
  <c r="F303" i="5"/>
  <c r="E303" i="5"/>
  <c r="D303" i="5"/>
  <c r="U303" i="5" s="1"/>
  <c r="C303" i="5"/>
  <c r="R302" i="5"/>
  <c r="N302" i="5"/>
  <c r="M302" i="5"/>
  <c r="L302" i="5"/>
  <c r="K302" i="5"/>
  <c r="J302" i="5"/>
  <c r="G302" i="5"/>
  <c r="F302" i="5"/>
  <c r="W302" i="5" s="1"/>
  <c r="E302" i="5"/>
  <c r="V302" i="5" s="1"/>
  <c r="D302" i="5"/>
  <c r="U302" i="5" s="1"/>
  <c r="C302" i="5"/>
  <c r="R301" i="5"/>
  <c r="N301" i="5"/>
  <c r="M301" i="5"/>
  <c r="W301" i="5" s="1"/>
  <c r="L301" i="5"/>
  <c r="K301" i="5"/>
  <c r="J301" i="5"/>
  <c r="G301" i="5"/>
  <c r="X301" i="5" s="1"/>
  <c r="F301" i="5"/>
  <c r="E301" i="5"/>
  <c r="D301" i="5"/>
  <c r="C301" i="5"/>
  <c r="T301" i="5" s="1"/>
  <c r="R300" i="5"/>
  <c r="N300" i="5"/>
  <c r="M300" i="5"/>
  <c r="L300" i="5"/>
  <c r="K300" i="5"/>
  <c r="J300" i="5"/>
  <c r="G300" i="5"/>
  <c r="F300" i="5"/>
  <c r="E300" i="5"/>
  <c r="V300" i="5" s="1"/>
  <c r="D300" i="5"/>
  <c r="U300" i="5" s="1"/>
  <c r="C300" i="5"/>
  <c r="R299" i="5"/>
  <c r="N299" i="5"/>
  <c r="M299" i="5"/>
  <c r="L299" i="5"/>
  <c r="K299" i="5"/>
  <c r="J299" i="5"/>
  <c r="G299" i="5"/>
  <c r="F299" i="5"/>
  <c r="E299" i="5"/>
  <c r="D299" i="5"/>
  <c r="C299" i="5"/>
  <c r="R298" i="5"/>
  <c r="N298" i="5"/>
  <c r="M298" i="5"/>
  <c r="L298" i="5"/>
  <c r="K298" i="5"/>
  <c r="U298" i="5" s="1"/>
  <c r="J298" i="5"/>
  <c r="G298" i="5"/>
  <c r="F298" i="5"/>
  <c r="E298" i="5"/>
  <c r="V298" i="5" s="1"/>
  <c r="D298" i="5"/>
  <c r="C298" i="5"/>
  <c r="R297" i="5"/>
  <c r="N297" i="5"/>
  <c r="M297" i="5"/>
  <c r="L297" i="5"/>
  <c r="K297" i="5"/>
  <c r="J297" i="5"/>
  <c r="G297" i="5"/>
  <c r="X297" i="5" s="1"/>
  <c r="F297" i="5"/>
  <c r="W297" i="5" s="1"/>
  <c r="E297" i="5"/>
  <c r="D297" i="5"/>
  <c r="C297" i="5"/>
  <c r="V296" i="5"/>
  <c r="R296" i="5"/>
  <c r="N296" i="5"/>
  <c r="M296" i="5"/>
  <c r="L296" i="5"/>
  <c r="K296" i="5"/>
  <c r="J296" i="5"/>
  <c r="G296" i="5"/>
  <c r="F296" i="5"/>
  <c r="E296" i="5"/>
  <c r="D296" i="5"/>
  <c r="C296" i="5"/>
  <c r="R295" i="5"/>
  <c r="N295" i="5"/>
  <c r="X295" i="5" s="1"/>
  <c r="M295" i="5"/>
  <c r="W295" i="5" s="1"/>
  <c r="L295" i="5"/>
  <c r="K295" i="5"/>
  <c r="J295" i="5"/>
  <c r="G295" i="5"/>
  <c r="F295" i="5"/>
  <c r="E295" i="5"/>
  <c r="V295" i="5" s="1"/>
  <c r="D295" i="5"/>
  <c r="C295" i="5"/>
  <c r="R294" i="5"/>
  <c r="N294" i="5"/>
  <c r="M294" i="5"/>
  <c r="L294" i="5"/>
  <c r="K294" i="5"/>
  <c r="J294" i="5"/>
  <c r="G294" i="5"/>
  <c r="F294" i="5"/>
  <c r="W294" i="5" s="1"/>
  <c r="E294" i="5"/>
  <c r="V294" i="5" s="1"/>
  <c r="D294" i="5"/>
  <c r="C294" i="5"/>
  <c r="R293" i="5"/>
  <c r="N293" i="5"/>
  <c r="M293" i="5"/>
  <c r="W293" i="5" s="1"/>
  <c r="L293" i="5"/>
  <c r="K293" i="5"/>
  <c r="J293" i="5"/>
  <c r="G293" i="5"/>
  <c r="X293" i="5" s="1"/>
  <c r="F293" i="5"/>
  <c r="E293" i="5"/>
  <c r="D293" i="5"/>
  <c r="C293" i="5"/>
  <c r="T293" i="5" s="1"/>
  <c r="R292" i="5"/>
  <c r="N292" i="5"/>
  <c r="M292" i="5"/>
  <c r="L292" i="5"/>
  <c r="K292" i="5"/>
  <c r="J292" i="5"/>
  <c r="G292" i="5"/>
  <c r="F292" i="5"/>
  <c r="E292" i="5"/>
  <c r="V292" i="5" s="1"/>
  <c r="D292" i="5"/>
  <c r="U292" i="5" s="1"/>
  <c r="C292" i="5"/>
  <c r="R291" i="5"/>
  <c r="N291" i="5"/>
  <c r="M291" i="5"/>
  <c r="L291" i="5"/>
  <c r="K291" i="5"/>
  <c r="J291" i="5"/>
  <c r="G291" i="5"/>
  <c r="F291" i="5"/>
  <c r="E291" i="5"/>
  <c r="D291" i="5"/>
  <c r="C291" i="5"/>
  <c r="R290" i="5"/>
  <c r="N290" i="5"/>
  <c r="M290" i="5"/>
  <c r="L290" i="5"/>
  <c r="K290" i="5"/>
  <c r="J290" i="5"/>
  <c r="G290" i="5"/>
  <c r="F290" i="5"/>
  <c r="E290" i="5"/>
  <c r="D290" i="5"/>
  <c r="U290" i="5" s="1"/>
  <c r="C290" i="5"/>
  <c r="V289" i="5"/>
  <c r="R289" i="5"/>
  <c r="N289" i="5"/>
  <c r="M289" i="5"/>
  <c r="L289" i="5"/>
  <c r="K289" i="5"/>
  <c r="J289" i="5"/>
  <c r="G289" i="5"/>
  <c r="X289" i="5" s="1"/>
  <c r="F289" i="5"/>
  <c r="E289" i="5"/>
  <c r="D289" i="5"/>
  <c r="C289" i="5"/>
  <c r="T289" i="5" s="1"/>
  <c r="R288" i="5"/>
  <c r="N288" i="5"/>
  <c r="M288" i="5"/>
  <c r="L288" i="5"/>
  <c r="K288" i="5"/>
  <c r="J288" i="5"/>
  <c r="G288" i="5"/>
  <c r="X288" i="5" s="1"/>
  <c r="F288" i="5"/>
  <c r="E288" i="5"/>
  <c r="D288" i="5"/>
  <c r="C288" i="5"/>
  <c r="T288" i="5" s="1"/>
  <c r="R287" i="5"/>
  <c r="N287" i="5"/>
  <c r="M287" i="5"/>
  <c r="L287" i="5"/>
  <c r="K287" i="5"/>
  <c r="J287" i="5"/>
  <c r="G287" i="5"/>
  <c r="X287" i="5" s="1"/>
  <c r="F287" i="5"/>
  <c r="E287" i="5"/>
  <c r="D287" i="5"/>
  <c r="C287" i="5"/>
  <c r="T287" i="5" s="1"/>
  <c r="R286" i="5"/>
  <c r="N286" i="5"/>
  <c r="M286" i="5"/>
  <c r="L286" i="5"/>
  <c r="K286" i="5"/>
  <c r="J286" i="5"/>
  <c r="G286" i="5"/>
  <c r="X286" i="5" s="1"/>
  <c r="F286" i="5"/>
  <c r="E286" i="5"/>
  <c r="D286" i="5"/>
  <c r="U286" i="5" s="1"/>
  <c r="C286" i="5"/>
  <c r="R285" i="5"/>
  <c r="N285" i="5"/>
  <c r="M285" i="5"/>
  <c r="W285" i="5" s="1"/>
  <c r="L285" i="5"/>
  <c r="K285" i="5"/>
  <c r="J285" i="5"/>
  <c r="G285" i="5"/>
  <c r="F285" i="5"/>
  <c r="E285" i="5"/>
  <c r="V285" i="5" s="1"/>
  <c r="D285" i="5"/>
  <c r="C285" i="5"/>
  <c r="R284" i="5"/>
  <c r="N284" i="5"/>
  <c r="M284" i="5"/>
  <c r="L284" i="5"/>
  <c r="K284" i="5"/>
  <c r="J284" i="5"/>
  <c r="G284" i="5"/>
  <c r="X284" i="5" s="1"/>
  <c r="F284" i="5"/>
  <c r="W284" i="5" s="1"/>
  <c r="E284" i="5"/>
  <c r="D284" i="5"/>
  <c r="C284" i="5"/>
  <c r="W283" i="5"/>
  <c r="V283" i="5"/>
  <c r="R283" i="5"/>
  <c r="N283" i="5"/>
  <c r="M283" i="5"/>
  <c r="L283" i="5"/>
  <c r="K283" i="5"/>
  <c r="J283" i="5"/>
  <c r="G283" i="5"/>
  <c r="F283" i="5"/>
  <c r="E283" i="5"/>
  <c r="D283" i="5"/>
  <c r="U283" i="5" s="1"/>
  <c r="C283" i="5"/>
  <c r="R282" i="5"/>
  <c r="N282" i="5"/>
  <c r="M282" i="5"/>
  <c r="L282" i="5"/>
  <c r="K282" i="5"/>
  <c r="J282" i="5"/>
  <c r="G282" i="5"/>
  <c r="F282" i="5"/>
  <c r="E282" i="5"/>
  <c r="V282" i="5" s="1"/>
  <c r="D282" i="5"/>
  <c r="U282" i="5" s="1"/>
  <c r="C282" i="5"/>
  <c r="R281" i="5"/>
  <c r="N281" i="5"/>
  <c r="M281" i="5"/>
  <c r="L281" i="5"/>
  <c r="K281" i="5"/>
  <c r="J281" i="5"/>
  <c r="G281" i="5"/>
  <c r="F281" i="5"/>
  <c r="W281" i="5" s="1"/>
  <c r="E281" i="5"/>
  <c r="V281" i="5" s="1"/>
  <c r="D281" i="5"/>
  <c r="C281" i="5"/>
  <c r="R280" i="5"/>
  <c r="N280" i="5"/>
  <c r="M280" i="5"/>
  <c r="L280" i="5"/>
  <c r="K280" i="5"/>
  <c r="J280" i="5"/>
  <c r="G280" i="5"/>
  <c r="F280" i="5"/>
  <c r="E280" i="5"/>
  <c r="D280" i="5"/>
  <c r="C280" i="5"/>
  <c r="R279" i="5"/>
  <c r="N279" i="5"/>
  <c r="M279" i="5"/>
  <c r="L279" i="5"/>
  <c r="K279" i="5"/>
  <c r="J279" i="5"/>
  <c r="G279" i="5"/>
  <c r="F279" i="5"/>
  <c r="W279" i="5" s="1"/>
  <c r="E279" i="5"/>
  <c r="D279" i="5"/>
  <c r="C279" i="5"/>
  <c r="R278" i="5"/>
  <c r="N278" i="5"/>
  <c r="M278" i="5"/>
  <c r="L278" i="5"/>
  <c r="K278" i="5"/>
  <c r="J278" i="5"/>
  <c r="G278" i="5"/>
  <c r="X278" i="5" s="1"/>
  <c r="F278" i="5"/>
  <c r="E278" i="5"/>
  <c r="D278" i="5"/>
  <c r="C278" i="5"/>
  <c r="T278" i="5" s="1"/>
  <c r="R277" i="5"/>
  <c r="N277" i="5"/>
  <c r="M277" i="5"/>
  <c r="W277" i="5" s="1"/>
  <c r="L277" i="5"/>
  <c r="K277" i="5"/>
  <c r="J277" i="5"/>
  <c r="G277" i="5"/>
  <c r="F277" i="5"/>
  <c r="E277" i="5"/>
  <c r="D277" i="5"/>
  <c r="C277" i="5"/>
  <c r="R276" i="5"/>
  <c r="N276" i="5"/>
  <c r="M276" i="5"/>
  <c r="L276" i="5"/>
  <c r="K276" i="5"/>
  <c r="J276" i="5"/>
  <c r="G276" i="5"/>
  <c r="X276" i="5" s="1"/>
  <c r="F276" i="5"/>
  <c r="E276" i="5"/>
  <c r="V276" i="5" s="1"/>
  <c r="D276" i="5"/>
  <c r="C276" i="5"/>
  <c r="V275" i="5"/>
  <c r="R275" i="5"/>
  <c r="N275" i="5"/>
  <c r="M275" i="5"/>
  <c r="L275" i="5"/>
  <c r="K275" i="5"/>
  <c r="J275" i="5"/>
  <c r="G275" i="5"/>
  <c r="X275" i="5" s="1"/>
  <c r="F275" i="5"/>
  <c r="W275" i="5" s="1"/>
  <c r="E275" i="5"/>
  <c r="D275" i="5"/>
  <c r="C275" i="5"/>
  <c r="T275" i="5" s="1"/>
  <c r="R274" i="5"/>
  <c r="N274" i="5"/>
  <c r="M274" i="5"/>
  <c r="L274" i="5"/>
  <c r="K274" i="5"/>
  <c r="J274" i="5"/>
  <c r="G274" i="5"/>
  <c r="F274" i="5"/>
  <c r="E274" i="5"/>
  <c r="D274" i="5"/>
  <c r="U274" i="5" s="1"/>
  <c r="C274" i="5"/>
  <c r="R273" i="5"/>
  <c r="N273" i="5"/>
  <c r="M273" i="5"/>
  <c r="L273" i="5"/>
  <c r="K273" i="5"/>
  <c r="J273" i="5"/>
  <c r="G273" i="5"/>
  <c r="F273" i="5"/>
  <c r="E273" i="5"/>
  <c r="V273" i="5" s="1"/>
  <c r="D273" i="5"/>
  <c r="C273" i="5"/>
  <c r="R272" i="5"/>
  <c r="N272" i="5"/>
  <c r="M272" i="5"/>
  <c r="L272" i="5"/>
  <c r="K272" i="5"/>
  <c r="J272" i="5"/>
  <c r="G272" i="5"/>
  <c r="F272" i="5"/>
  <c r="E272" i="5"/>
  <c r="V272" i="5" s="1"/>
  <c r="D272" i="5"/>
  <c r="C272" i="5"/>
  <c r="R271" i="5"/>
  <c r="N271" i="5"/>
  <c r="M271" i="5"/>
  <c r="L271" i="5"/>
  <c r="K271" i="5"/>
  <c r="J271" i="5"/>
  <c r="G271" i="5"/>
  <c r="F271" i="5"/>
  <c r="E271" i="5"/>
  <c r="D271" i="5"/>
  <c r="C271" i="5"/>
  <c r="R270" i="5"/>
  <c r="N270" i="5"/>
  <c r="M270" i="5"/>
  <c r="L270" i="5"/>
  <c r="K270" i="5"/>
  <c r="J270" i="5"/>
  <c r="G270" i="5"/>
  <c r="X270" i="5" s="1"/>
  <c r="F270" i="5"/>
  <c r="W270" i="5" s="1"/>
  <c r="E270" i="5"/>
  <c r="D270" i="5"/>
  <c r="C270" i="5"/>
  <c r="R269" i="5"/>
  <c r="N269" i="5"/>
  <c r="M269" i="5"/>
  <c r="W269" i="5" s="1"/>
  <c r="L269" i="5"/>
  <c r="K269" i="5"/>
  <c r="J269" i="5"/>
  <c r="G269" i="5"/>
  <c r="X269" i="5" s="1"/>
  <c r="F269" i="5"/>
  <c r="E269" i="5"/>
  <c r="D269" i="5"/>
  <c r="C269" i="5"/>
  <c r="T269" i="5" s="1"/>
  <c r="R268" i="5"/>
  <c r="N268" i="5"/>
  <c r="M268" i="5"/>
  <c r="L268" i="5"/>
  <c r="K268" i="5"/>
  <c r="J268" i="5"/>
  <c r="G268" i="5"/>
  <c r="X268" i="5" s="1"/>
  <c r="F268" i="5"/>
  <c r="W268" i="5" s="1"/>
  <c r="E268" i="5"/>
  <c r="D268" i="5"/>
  <c r="U268" i="5" s="1"/>
  <c r="C268" i="5"/>
  <c r="R267" i="5"/>
  <c r="N267" i="5"/>
  <c r="M267" i="5"/>
  <c r="L267" i="5"/>
  <c r="K267" i="5"/>
  <c r="J267" i="5"/>
  <c r="G267" i="5"/>
  <c r="F267" i="5"/>
  <c r="W267" i="5" s="1"/>
  <c r="E267" i="5"/>
  <c r="V267" i="5" s="1"/>
  <c r="D267" i="5"/>
  <c r="U267" i="5" s="1"/>
  <c r="C267" i="5"/>
  <c r="U266" i="5"/>
  <c r="R266" i="5"/>
  <c r="N266" i="5"/>
  <c r="M266" i="5"/>
  <c r="L266" i="5"/>
  <c r="K266" i="5"/>
  <c r="J266" i="5"/>
  <c r="G266" i="5"/>
  <c r="X266" i="5" s="1"/>
  <c r="F266" i="5"/>
  <c r="E266" i="5"/>
  <c r="V266" i="5" s="1"/>
  <c r="D266" i="5"/>
  <c r="C266" i="5"/>
  <c r="T266" i="5" s="1"/>
  <c r="R265" i="5"/>
  <c r="N265" i="5"/>
  <c r="M265" i="5"/>
  <c r="L265" i="5"/>
  <c r="V265" i="5" s="1"/>
  <c r="K265" i="5"/>
  <c r="J265" i="5"/>
  <c r="G265" i="5"/>
  <c r="F265" i="5"/>
  <c r="W265" i="5" s="1"/>
  <c r="E265" i="5"/>
  <c r="D265" i="5"/>
  <c r="U265" i="5" s="1"/>
  <c r="C265" i="5"/>
  <c r="R264" i="5"/>
  <c r="N264" i="5"/>
  <c r="M264" i="5"/>
  <c r="L264" i="5"/>
  <c r="K264" i="5"/>
  <c r="J264" i="5"/>
  <c r="G264" i="5"/>
  <c r="F264" i="5"/>
  <c r="E264" i="5"/>
  <c r="D264" i="5"/>
  <c r="U264" i="5" s="1"/>
  <c r="C264" i="5"/>
  <c r="R263" i="5"/>
  <c r="N263" i="5"/>
  <c r="M263" i="5"/>
  <c r="L263" i="5"/>
  <c r="K263" i="5"/>
  <c r="J263" i="5"/>
  <c r="G263" i="5"/>
  <c r="F263" i="5"/>
  <c r="W263" i="5" s="1"/>
  <c r="E263" i="5"/>
  <c r="D263" i="5"/>
  <c r="C263" i="5"/>
  <c r="R262" i="5"/>
  <c r="N262" i="5"/>
  <c r="M262" i="5"/>
  <c r="L262" i="5"/>
  <c r="K262" i="5"/>
  <c r="J262" i="5"/>
  <c r="G262" i="5"/>
  <c r="X262" i="5" s="1"/>
  <c r="F262" i="5"/>
  <c r="E262" i="5"/>
  <c r="V262" i="5" s="1"/>
  <c r="D262" i="5"/>
  <c r="C262" i="5"/>
  <c r="R261" i="5"/>
  <c r="N261" i="5"/>
  <c r="M261" i="5"/>
  <c r="L261" i="5"/>
  <c r="K261" i="5"/>
  <c r="J261" i="5"/>
  <c r="G261" i="5"/>
  <c r="F261" i="5"/>
  <c r="W261" i="5" s="1"/>
  <c r="E261" i="5"/>
  <c r="D261" i="5"/>
  <c r="C261" i="5"/>
  <c r="R260" i="5"/>
  <c r="N260" i="5"/>
  <c r="M260" i="5"/>
  <c r="L260" i="5"/>
  <c r="K260" i="5"/>
  <c r="J260" i="5"/>
  <c r="G260" i="5"/>
  <c r="X260" i="5" s="1"/>
  <c r="F260" i="5"/>
  <c r="E260" i="5"/>
  <c r="D260" i="5"/>
  <c r="C260" i="5"/>
  <c r="T260" i="5" s="1"/>
  <c r="W259" i="5"/>
  <c r="R259" i="5"/>
  <c r="N259" i="5"/>
  <c r="M259" i="5"/>
  <c r="L259" i="5"/>
  <c r="K259" i="5"/>
  <c r="J259" i="5"/>
  <c r="G259" i="5"/>
  <c r="F259" i="5"/>
  <c r="E259" i="5"/>
  <c r="V259" i="5" s="1"/>
  <c r="D259" i="5"/>
  <c r="C259" i="5"/>
  <c r="R258" i="5"/>
  <c r="N258" i="5"/>
  <c r="M258" i="5"/>
  <c r="L258" i="5"/>
  <c r="K258" i="5"/>
  <c r="J258" i="5"/>
  <c r="G258" i="5"/>
  <c r="F258" i="5"/>
  <c r="E258" i="5"/>
  <c r="D258" i="5"/>
  <c r="U258" i="5" s="1"/>
  <c r="C258" i="5"/>
  <c r="V257" i="5"/>
  <c r="R257" i="5"/>
  <c r="N257" i="5"/>
  <c r="M257" i="5"/>
  <c r="L257" i="5"/>
  <c r="K257" i="5"/>
  <c r="J257" i="5"/>
  <c r="G257" i="5"/>
  <c r="X257" i="5" s="1"/>
  <c r="F257" i="5"/>
  <c r="E257" i="5"/>
  <c r="D257" i="5"/>
  <c r="C257" i="5"/>
  <c r="T257" i="5" s="1"/>
  <c r="R256" i="5"/>
  <c r="N256" i="5"/>
  <c r="M256" i="5"/>
  <c r="L256" i="5"/>
  <c r="K256" i="5"/>
  <c r="J256" i="5"/>
  <c r="G256" i="5"/>
  <c r="X256" i="5" s="1"/>
  <c r="F256" i="5"/>
  <c r="E256" i="5"/>
  <c r="D256" i="5"/>
  <c r="C256" i="5"/>
  <c r="T256" i="5" s="1"/>
  <c r="R255" i="5"/>
  <c r="N255" i="5"/>
  <c r="M255" i="5"/>
  <c r="L255" i="5"/>
  <c r="K255" i="5"/>
  <c r="J255" i="5"/>
  <c r="G255" i="5"/>
  <c r="X255" i="5" s="1"/>
  <c r="F255" i="5"/>
  <c r="E255" i="5"/>
  <c r="D255" i="5"/>
  <c r="C255" i="5"/>
  <c r="T255" i="5" s="1"/>
  <c r="R254" i="5"/>
  <c r="N254" i="5"/>
  <c r="M254" i="5"/>
  <c r="L254" i="5"/>
  <c r="K254" i="5"/>
  <c r="J254" i="5"/>
  <c r="G254" i="5"/>
  <c r="X254" i="5" s="1"/>
  <c r="F254" i="5"/>
  <c r="E254" i="5"/>
  <c r="D254" i="5"/>
  <c r="U254" i="5" s="1"/>
  <c r="C254" i="5"/>
  <c r="R253" i="5"/>
  <c r="N253" i="5"/>
  <c r="M253" i="5"/>
  <c r="W253" i="5" s="1"/>
  <c r="L253" i="5"/>
  <c r="K253" i="5"/>
  <c r="J253" i="5"/>
  <c r="G253" i="5"/>
  <c r="F253" i="5"/>
  <c r="E253" i="5"/>
  <c r="V253" i="5" s="1"/>
  <c r="D253" i="5"/>
  <c r="C253" i="5"/>
  <c r="R252" i="5"/>
  <c r="N252" i="5"/>
  <c r="M252" i="5"/>
  <c r="L252" i="5"/>
  <c r="K252" i="5"/>
  <c r="J252" i="5"/>
  <c r="G252" i="5"/>
  <c r="X252" i="5" s="1"/>
  <c r="F252" i="5"/>
  <c r="W252" i="5" s="1"/>
  <c r="E252" i="5"/>
  <c r="D252" i="5"/>
  <c r="C252" i="5"/>
  <c r="W251" i="5"/>
  <c r="V251" i="5"/>
  <c r="R251" i="5"/>
  <c r="N251" i="5"/>
  <c r="M251" i="5"/>
  <c r="L251" i="5"/>
  <c r="K251" i="5"/>
  <c r="J251" i="5"/>
  <c r="G251" i="5"/>
  <c r="F251" i="5"/>
  <c r="E251" i="5"/>
  <c r="D251" i="5"/>
  <c r="U251" i="5" s="1"/>
  <c r="C251" i="5"/>
  <c r="R250" i="5"/>
  <c r="N250" i="5"/>
  <c r="M250" i="5"/>
  <c r="L250" i="5"/>
  <c r="K250" i="5"/>
  <c r="J250" i="5"/>
  <c r="G250" i="5"/>
  <c r="F250" i="5"/>
  <c r="E250" i="5"/>
  <c r="V250" i="5" s="1"/>
  <c r="D250" i="5"/>
  <c r="C250" i="5"/>
  <c r="R249" i="5"/>
  <c r="N249" i="5"/>
  <c r="M249" i="5"/>
  <c r="W249" i="5" s="1"/>
  <c r="L249" i="5"/>
  <c r="K249" i="5"/>
  <c r="J249" i="5"/>
  <c r="G249" i="5"/>
  <c r="X249" i="5" s="1"/>
  <c r="F249" i="5"/>
  <c r="E249" i="5"/>
  <c r="D249" i="5"/>
  <c r="C249" i="5"/>
  <c r="T249" i="5" s="1"/>
  <c r="R248" i="5"/>
  <c r="N248" i="5"/>
  <c r="M248" i="5"/>
  <c r="L248" i="5"/>
  <c r="K248" i="5"/>
  <c r="J248" i="5"/>
  <c r="G248" i="5"/>
  <c r="X248" i="5" s="1"/>
  <c r="F248" i="5"/>
  <c r="E248" i="5"/>
  <c r="D248" i="5"/>
  <c r="U248" i="5" s="1"/>
  <c r="C248" i="5"/>
  <c r="R247" i="5"/>
  <c r="N247" i="5"/>
  <c r="M247" i="5"/>
  <c r="L247" i="5"/>
  <c r="V247" i="5" s="1"/>
  <c r="K247" i="5"/>
  <c r="J247" i="5"/>
  <c r="G247" i="5"/>
  <c r="F247" i="5"/>
  <c r="W247" i="5" s="1"/>
  <c r="E247" i="5"/>
  <c r="D247" i="5"/>
  <c r="U247" i="5" s="1"/>
  <c r="C247" i="5"/>
  <c r="R246" i="5"/>
  <c r="N246" i="5"/>
  <c r="M246" i="5"/>
  <c r="L246" i="5"/>
  <c r="K246" i="5"/>
  <c r="J246" i="5"/>
  <c r="G246" i="5"/>
  <c r="X246" i="5" s="1"/>
  <c r="F246" i="5"/>
  <c r="E246" i="5"/>
  <c r="V246" i="5" s="1"/>
  <c r="D246" i="5"/>
  <c r="C246" i="5"/>
  <c r="T246" i="5" s="1"/>
  <c r="R245" i="5"/>
  <c r="N245" i="5"/>
  <c r="M245" i="5"/>
  <c r="W245" i="5" s="1"/>
  <c r="L245" i="5"/>
  <c r="K245" i="5"/>
  <c r="J245" i="5"/>
  <c r="G245" i="5"/>
  <c r="X245" i="5" s="1"/>
  <c r="F245" i="5"/>
  <c r="E245" i="5"/>
  <c r="V245" i="5" s="1"/>
  <c r="D245" i="5"/>
  <c r="C245" i="5"/>
  <c r="T245" i="5" s="1"/>
  <c r="R244" i="5"/>
  <c r="N244" i="5"/>
  <c r="M244" i="5"/>
  <c r="L244" i="5"/>
  <c r="K244" i="5"/>
  <c r="J244" i="5"/>
  <c r="G244" i="5"/>
  <c r="X244" i="5" s="1"/>
  <c r="F244" i="5"/>
  <c r="W244" i="5" s="1"/>
  <c r="E244" i="5"/>
  <c r="D244" i="5"/>
  <c r="U244" i="5" s="1"/>
  <c r="C244" i="5"/>
  <c r="R243" i="5"/>
  <c r="N243" i="5"/>
  <c r="M243" i="5"/>
  <c r="L243" i="5"/>
  <c r="V243" i="5" s="1"/>
  <c r="K243" i="5"/>
  <c r="J243" i="5"/>
  <c r="G243" i="5"/>
  <c r="F243" i="5"/>
  <c r="W243" i="5" s="1"/>
  <c r="E243" i="5"/>
  <c r="D243" i="5"/>
  <c r="U243" i="5" s="1"/>
  <c r="C243" i="5"/>
  <c r="R242" i="5"/>
  <c r="N242" i="5"/>
  <c r="M242" i="5"/>
  <c r="L242" i="5"/>
  <c r="K242" i="5"/>
  <c r="J242" i="5"/>
  <c r="G242" i="5"/>
  <c r="F242" i="5"/>
  <c r="E242" i="5"/>
  <c r="D242" i="5"/>
  <c r="U242" i="5" s="1"/>
  <c r="C242" i="5"/>
  <c r="R241" i="5"/>
  <c r="N241" i="5"/>
  <c r="X241" i="5" s="1"/>
  <c r="M241" i="5"/>
  <c r="L241" i="5"/>
  <c r="K241" i="5"/>
  <c r="J241" i="5"/>
  <c r="G241" i="5"/>
  <c r="F241" i="5"/>
  <c r="W241" i="5" s="1"/>
  <c r="E241" i="5"/>
  <c r="D241" i="5"/>
  <c r="C241" i="5"/>
  <c r="R240" i="5"/>
  <c r="N240" i="5"/>
  <c r="M240" i="5"/>
  <c r="L240" i="5"/>
  <c r="K240" i="5"/>
  <c r="J240" i="5"/>
  <c r="G240" i="5"/>
  <c r="X240" i="5" s="1"/>
  <c r="F240" i="5"/>
  <c r="E240" i="5"/>
  <c r="V240" i="5" s="1"/>
  <c r="D240" i="5"/>
  <c r="C240" i="5"/>
  <c r="T240" i="5" s="1"/>
  <c r="R239" i="5"/>
  <c r="N239" i="5"/>
  <c r="M239" i="5"/>
  <c r="L239" i="5"/>
  <c r="K239" i="5"/>
  <c r="J239" i="5"/>
  <c r="G239" i="5"/>
  <c r="X239" i="5" s="1"/>
  <c r="F239" i="5"/>
  <c r="E239" i="5"/>
  <c r="D239" i="5"/>
  <c r="C239" i="5"/>
  <c r="T239" i="5" s="1"/>
  <c r="R238" i="5"/>
  <c r="N238" i="5"/>
  <c r="M238" i="5"/>
  <c r="L238" i="5"/>
  <c r="K238" i="5"/>
  <c r="J238" i="5"/>
  <c r="G238" i="5"/>
  <c r="F238" i="5"/>
  <c r="E238" i="5"/>
  <c r="V238" i="5" s="1"/>
  <c r="D238" i="5"/>
  <c r="C238" i="5"/>
  <c r="R237" i="5"/>
  <c r="N237" i="5"/>
  <c r="M237" i="5"/>
  <c r="W237" i="5" s="1"/>
  <c r="L237" i="5"/>
  <c r="K237" i="5"/>
  <c r="J237" i="5"/>
  <c r="G237" i="5"/>
  <c r="X237" i="5" s="1"/>
  <c r="F237" i="5"/>
  <c r="E237" i="5"/>
  <c r="V237" i="5" s="1"/>
  <c r="D237" i="5"/>
  <c r="C237" i="5"/>
  <c r="T237" i="5" s="1"/>
  <c r="R236" i="5"/>
  <c r="N236" i="5"/>
  <c r="M236" i="5"/>
  <c r="L236" i="5"/>
  <c r="K236" i="5"/>
  <c r="J236" i="5"/>
  <c r="G236" i="5"/>
  <c r="X236" i="5" s="1"/>
  <c r="F236" i="5"/>
  <c r="W236" i="5" s="1"/>
  <c r="E236" i="5"/>
  <c r="D236" i="5"/>
  <c r="C236" i="5"/>
  <c r="R235" i="5"/>
  <c r="N235" i="5"/>
  <c r="M235" i="5"/>
  <c r="L235" i="5"/>
  <c r="V235" i="5" s="1"/>
  <c r="K235" i="5"/>
  <c r="J235" i="5"/>
  <c r="G235" i="5"/>
  <c r="F235" i="5"/>
  <c r="E235" i="5"/>
  <c r="D235" i="5"/>
  <c r="C235" i="5"/>
  <c r="U234" i="5"/>
  <c r="R234" i="5"/>
  <c r="N234" i="5"/>
  <c r="M234" i="5"/>
  <c r="L234" i="5"/>
  <c r="K234" i="5"/>
  <c r="J234" i="5"/>
  <c r="G234" i="5"/>
  <c r="X234" i="5" s="1"/>
  <c r="F234" i="5"/>
  <c r="E234" i="5"/>
  <c r="D234" i="5"/>
  <c r="C234" i="5"/>
  <c r="T234" i="5" s="1"/>
  <c r="R233" i="5"/>
  <c r="N233" i="5"/>
  <c r="X233" i="5" s="1"/>
  <c r="M233" i="5"/>
  <c r="W233" i="5" s="1"/>
  <c r="L233" i="5"/>
  <c r="K233" i="5"/>
  <c r="J233" i="5"/>
  <c r="G233" i="5"/>
  <c r="F233" i="5"/>
  <c r="E233" i="5"/>
  <c r="V233" i="5" s="1"/>
  <c r="D233" i="5"/>
  <c r="C233" i="5"/>
  <c r="R232" i="5"/>
  <c r="N232" i="5"/>
  <c r="M232" i="5"/>
  <c r="L232" i="5"/>
  <c r="K232" i="5"/>
  <c r="J232" i="5"/>
  <c r="G232" i="5"/>
  <c r="F232" i="5"/>
  <c r="W232" i="5" s="1"/>
  <c r="E232" i="5"/>
  <c r="V232" i="5" s="1"/>
  <c r="D232" i="5"/>
  <c r="C232" i="5"/>
  <c r="R231" i="5"/>
  <c r="N231" i="5"/>
  <c r="M231" i="5"/>
  <c r="L231" i="5"/>
  <c r="K231" i="5"/>
  <c r="J231" i="5"/>
  <c r="G231" i="5"/>
  <c r="F231" i="5"/>
  <c r="W231" i="5" s="1"/>
  <c r="E231" i="5"/>
  <c r="D231" i="5"/>
  <c r="C231" i="5"/>
  <c r="U230" i="5"/>
  <c r="R230" i="5"/>
  <c r="N230" i="5"/>
  <c r="M230" i="5"/>
  <c r="L230" i="5"/>
  <c r="K230" i="5"/>
  <c r="J230" i="5"/>
  <c r="G230" i="5"/>
  <c r="X230" i="5" s="1"/>
  <c r="F230" i="5"/>
  <c r="E230" i="5"/>
  <c r="D230" i="5"/>
  <c r="C230" i="5"/>
  <c r="T230" i="5" s="1"/>
  <c r="R229" i="5"/>
  <c r="N229" i="5"/>
  <c r="X229" i="5" s="1"/>
  <c r="M229" i="5"/>
  <c r="W229" i="5" s="1"/>
  <c r="L229" i="5"/>
  <c r="K229" i="5"/>
  <c r="J229" i="5"/>
  <c r="G229" i="5"/>
  <c r="F229" i="5"/>
  <c r="E229" i="5"/>
  <c r="V229" i="5" s="1"/>
  <c r="D229" i="5"/>
  <c r="C229" i="5"/>
  <c r="R228" i="5"/>
  <c r="N228" i="5"/>
  <c r="M228" i="5"/>
  <c r="L228" i="5"/>
  <c r="K228" i="5"/>
  <c r="J228" i="5"/>
  <c r="G228" i="5"/>
  <c r="F228" i="5"/>
  <c r="W228" i="5" s="1"/>
  <c r="E228" i="5"/>
  <c r="V228" i="5" s="1"/>
  <c r="D228" i="5"/>
  <c r="U228" i="5" s="1"/>
  <c r="C228" i="5"/>
  <c r="R227" i="5"/>
  <c r="N227" i="5"/>
  <c r="M227" i="5"/>
  <c r="L227" i="5"/>
  <c r="K227" i="5"/>
  <c r="J227" i="5"/>
  <c r="G227" i="5"/>
  <c r="F227" i="5"/>
  <c r="W227" i="5" s="1"/>
  <c r="E227" i="5"/>
  <c r="D227" i="5"/>
  <c r="U227" i="5" s="1"/>
  <c r="C227" i="5"/>
  <c r="R226" i="5"/>
  <c r="N226" i="5"/>
  <c r="M226" i="5"/>
  <c r="L226" i="5"/>
  <c r="K226" i="5"/>
  <c r="J226" i="5"/>
  <c r="G226" i="5"/>
  <c r="F226" i="5"/>
  <c r="E226" i="5"/>
  <c r="V226" i="5" s="1"/>
  <c r="D226" i="5"/>
  <c r="U226" i="5" s="1"/>
  <c r="C226" i="5"/>
  <c r="R225" i="5"/>
  <c r="N225" i="5"/>
  <c r="M225" i="5"/>
  <c r="L225" i="5"/>
  <c r="K225" i="5"/>
  <c r="J225" i="5"/>
  <c r="G225" i="5"/>
  <c r="X225" i="5" s="1"/>
  <c r="F225" i="5"/>
  <c r="W225" i="5" s="1"/>
  <c r="E225" i="5"/>
  <c r="D225" i="5"/>
  <c r="C225" i="5"/>
  <c r="T225" i="5" s="1"/>
  <c r="R224" i="5"/>
  <c r="N224" i="5"/>
  <c r="M224" i="5"/>
  <c r="L224" i="5"/>
  <c r="K224" i="5"/>
  <c r="J224" i="5"/>
  <c r="G224" i="5"/>
  <c r="X224" i="5" s="1"/>
  <c r="F224" i="5"/>
  <c r="E224" i="5"/>
  <c r="V224" i="5" s="1"/>
  <c r="D224" i="5"/>
  <c r="U224" i="5" s="1"/>
  <c r="C224" i="5"/>
  <c r="T224" i="5" s="1"/>
  <c r="R223" i="5"/>
  <c r="N223" i="5"/>
  <c r="M223" i="5"/>
  <c r="L223" i="5"/>
  <c r="K223" i="5"/>
  <c r="J223" i="5"/>
  <c r="G223" i="5"/>
  <c r="X223" i="5" s="1"/>
  <c r="F223" i="5"/>
  <c r="E223" i="5"/>
  <c r="D223" i="5"/>
  <c r="U223" i="5" s="1"/>
  <c r="C223" i="5"/>
  <c r="T223" i="5" s="1"/>
  <c r="R222" i="5"/>
  <c r="N222" i="5"/>
  <c r="M222" i="5"/>
  <c r="L222" i="5"/>
  <c r="K222" i="5"/>
  <c r="J222" i="5"/>
  <c r="G222" i="5"/>
  <c r="F222" i="5"/>
  <c r="E222" i="5"/>
  <c r="V222" i="5" s="1"/>
  <c r="D222" i="5"/>
  <c r="U222" i="5" s="1"/>
  <c r="C222" i="5"/>
  <c r="R221" i="5"/>
  <c r="N221" i="5"/>
  <c r="M221" i="5"/>
  <c r="W221" i="5" s="1"/>
  <c r="L221" i="5"/>
  <c r="K221" i="5"/>
  <c r="J221" i="5"/>
  <c r="G221" i="5"/>
  <c r="X221" i="5" s="1"/>
  <c r="F221" i="5"/>
  <c r="E221" i="5"/>
  <c r="V221" i="5" s="1"/>
  <c r="D221" i="5"/>
  <c r="C221" i="5"/>
  <c r="T221" i="5" s="1"/>
  <c r="R220" i="5"/>
  <c r="N220" i="5"/>
  <c r="M220" i="5"/>
  <c r="L220" i="5"/>
  <c r="K220" i="5"/>
  <c r="J220" i="5"/>
  <c r="G220" i="5"/>
  <c r="X220" i="5" s="1"/>
  <c r="F220" i="5"/>
  <c r="W220" i="5" s="1"/>
  <c r="E220" i="5"/>
  <c r="D220" i="5"/>
  <c r="U220" i="5" s="1"/>
  <c r="C220" i="5"/>
  <c r="R219" i="5"/>
  <c r="N219" i="5"/>
  <c r="M219" i="5"/>
  <c r="L219" i="5"/>
  <c r="V219" i="5" s="1"/>
  <c r="K219" i="5"/>
  <c r="J219" i="5"/>
  <c r="G219" i="5"/>
  <c r="F219" i="5"/>
  <c r="E219" i="5"/>
  <c r="D219" i="5"/>
  <c r="U219" i="5" s="1"/>
  <c r="C219" i="5"/>
  <c r="U218" i="5"/>
  <c r="R218" i="5"/>
  <c r="N218" i="5"/>
  <c r="M218" i="5"/>
  <c r="L218" i="5"/>
  <c r="K218" i="5"/>
  <c r="J218" i="5"/>
  <c r="G218" i="5"/>
  <c r="X218" i="5" s="1"/>
  <c r="F218" i="5"/>
  <c r="E218" i="5"/>
  <c r="V218" i="5" s="1"/>
  <c r="D218" i="5"/>
  <c r="C218" i="5"/>
  <c r="T218" i="5" s="1"/>
  <c r="R217" i="5"/>
  <c r="N217" i="5"/>
  <c r="M217" i="5"/>
  <c r="W217" i="5" s="1"/>
  <c r="L217" i="5"/>
  <c r="K217" i="5"/>
  <c r="J217" i="5"/>
  <c r="G217" i="5"/>
  <c r="X217" i="5" s="1"/>
  <c r="F217" i="5"/>
  <c r="E217" i="5"/>
  <c r="D217" i="5"/>
  <c r="C217" i="5"/>
  <c r="T217" i="5" s="1"/>
  <c r="R216" i="5"/>
  <c r="N216" i="5"/>
  <c r="M216" i="5"/>
  <c r="L216" i="5"/>
  <c r="K216" i="5"/>
  <c r="J216" i="5"/>
  <c r="G216" i="5"/>
  <c r="X216" i="5" s="1"/>
  <c r="F216" i="5"/>
  <c r="E216" i="5"/>
  <c r="D216" i="5"/>
  <c r="U216" i="5" s="1"/>
  <c r="C216" i="5"/>
  <c r="R215" i="5"/>
  <c r="N215" i="5"/>
  <c r="M215" i="5"/>
  <c r="L215" i="5"/>
  <c r="V215" i="5" s="1"/>
  <c r="K215" i="5"/>
  <c r="J215" i="5"/>
  <c r="G215" i="5"/>
  <c r="F215" i="5"/>
  <c r="E215" i="5"/>
  <c r="D215" i="5"/>
  <c r="U215" i="5" s="1"/>
  <c r="C215" i="5"/>
  <c r="R214" i="5"/>
  <c r="N214" i="5"/>
  <c r="M214" i="5"/>
  <c r="L214" i="5"/>
  <c r="K214" i="5"/>
  <c r="J214" i="5"/>
  <c r="G214" i="5"/>
  <c r="F214" i="5"/>
  <c r="E214" i="5"/>
  <c r="V214" i="5" s="1"/>
  <c r="D214" i="5"/>
  <c r="U214" i="5" s="1"/>
  <c r="C214" i="5"/>
  <c r="R213" i="5"/>
  <c r="N213" i="5"/>
  <c r="M213" i="5"/>
  <c r="L213" i="5"/>
  <c r="K213" i="5"/>
  <c r="J213" i="5"/>
  <c r="G213" i="5"/>
  <c r="X213" i="5" s="1"/>
  <c r="F213" i="5"/>
  <c r="W213" i="5" s="1"/>
  <c r="E213" i="5"/>
  <c r="D213" i="5"/>
  <c r="C213" i="5"/>
  <c r="T213" i="5" s="1"/>
  <c r="R212" i="5"/>
  <c r="N212" i="5"/>
  <c r="M212" i="5"/>
  <c r="L212" i="5"/>
  <c r="K212" i="5"/>
  <c r="J212" i="5"/>
  <c r="G212" i="5"/>
  <c r="X212" i="5" s="1"/>
  <c r="F212" i="5"/>
  <c r="E212" i="5"/>
  <c r="D212" i="5"/>
  <c r="U212" i="5" s="1"/>
  <c r="C212" i="5"/>
  <c r="T212" i="5" s="1"/>
  <c r="R211" i="5"/>
  <c r="N211" i="5"/>
  <c r="M211" i="5"/>
  <c r="L211" i="5"/>
  <c r="V211" i="5" s="1"/>
  <c r="K211" i="5"/>
  <c r="J211" i="5"/>
  <c r="G211" i="5"/>
  <c r="X211" i="5" s="1"/>
  <c r="F211" i="5"/>
  <c r="E211" i="5"/>
  <c r="D211" i="5"/>
  <c r="U211" i="5" s="1"/>
  <c r="C211" i="5"/>
  <c r="T211" i="5" s="1"/>
  <c r="R210" i="5"/>
  <c r="N210" i="5"/>
  <c r="M210" i="5"/>
  <c r="L210" i="5"/>
  <c r="K210" i="5"/>
  <c r="J210" i="5"/>
  <c r="G210" i="5"/>
  <c r="F210" i="5"/>
  <c r="E210" i="5"/>
  <c r="D210" i="5"/>
  <c r="U210" i="5" s="1"/>
  <c r="C210" i="5"/>
  <c r="R209" i="5"/>
  <c r="N209" i="5"/>
  <c r="X209" i="5" s="1"/>
  <c r="M209" i="5"/>
  <c r="L209" i="5"/>
  <c r="K209" i="5"/>
  <c r="J209" i="5"/>
  <c r="G209" i="5"/>
  <c r="F209" i="5"/>
  <c r="W209" i="5" s="1"/>
  <c r="E209" i="5"/>
  <c r="V209" i="5" s="1"/>
  <c r="D209" i="5"/>
  <c r="C209" i="5"/>
  <c r="R208" i="5"/>
  <c r="N208" i="5"/>
  <c r="M208" i="5"/>
  <c r="L208" i="5"/>
  <c r="K208" i="5"/>
  <c r="J208" i="5"/>
  <c r="G208" i="5"/>
  <c r="X208" i="5" s="1"/>
  <c r="F208" i="5"/>
  <c r="W208" i="5" s="1"/>
  <c r="E208" i="5"/>
  <c r="V208" i="5" s="1"/>
  <c r="D208" i="5"/>
  <c r="C208" i="5"/>
  <c r="T208" i="5" s="1"/>
  <c r="R207" i="5"/>
  <c r="N207" i="5"/>
  <c r="M207" i="5"/>
  <c r="L207" i="5"/>
  <c r="K207" i="5"/>
  <c r="J207" i="5"/>
  <c r="G207" i="5"/>
  <c r="X207" i="5" s="1"/>
  <c r="F207" i="5"/>
  <c r="E207" i="5"/>
  <c r="D207" i="5"/>
  <c r="C207" i="5"/>
  <c r="T207" i="5" s="1"/>
  <c r="R206" i="5"/>
  <c r="N206" i="5"/>
  <c r="M206" i="5"/>
  <c r="L206" i="5"/>
  <c r="K206" i="5"/>
  <c r="J206" i="5"/>
  <c r="G206" i="5"/>
  <c r="F206" i="5"/>
  <c r="E206" i="5"/>
  <c r="V206" i="5" s="1"/>
  <c r="D206" i="5"/>
  <c r="C206" i="5"/>
  <c r="R205" i="5"/>
  <c r="N205" i="5"/>
  <c r="M205" i="5"/>
  <c r="L205" i="5"/>
  <c r="K205" i="5"/>
  <c r="J205" i="5"/>
  <c r="G205" i="5"/>
  <c r="X205" i="5" s="1"/>
  <c r="F205" i="5"/>
  <c r="W205" i="5" s="1"/>
  <c r="E205" i="5"/>
  <c r="D205" i="5"/>
  <c r="C205" i="5"/>
  <c r="T205" i="5" s="1"/>
  <c r="R204" i="5"/>
  <c r="N204" i="5"/>
  <c r="M204" i="5"/>
  <c r="L204" i="5"/>
  <c r="K204" i="5"/>
  <c r="J204" i="5"/>
  <c r="G204" i="5"/>
  <c r="F204" i="5"/>
  <c r="W204" i="5" s="1"/>
  <c r="E204" i="5"/>
  <c r="D204" i="5"/>
  <c r="C204" i="5"/>
  <c r="R203" i="5"/>
  <c r="N203" i="5"/>
  <c r="M203" i="5"/>
  <c r="W203" i="5" s="1"/>
  <c r="L203" i="5"/>
  <c r="K203" i="5"/>
  <c r="J203" i="5"/>
  <c r="G203" i="5"/>
  <c r="X203" i="5" s="1"/>
  <c r="F203" i="5"/>
  <c r="E203" i="5"/>
  <c r="D203" i="5"/>
  <c r="U203" i="5" s="1"/>
  <c r="C203" i="5"/>
  <c r="T203" i="5" s="1"/>
  <c r="R202" i="5"/>
  <c r="N202" i="5"/>
  <c r="M202" i="5"/>
  <c r="L202" i="5"/>
  <c r="K202" i="5"/>
  <c r="J202" i="5"/>
  <c r="G202" i="5"/>
  <c r="F202" i="5"/>
  <c r="E202" i="5"/>
  <c r="D202" i="5"/>
  <c r="U202" i="5" s="1"/>
  <c r="C202" i="5"/>
  <c r="R201" i="5"/>
  <c r="N201" i="5"/>
  <c r="M201" i="5"/>
  <c r="W201" i="5" s="1"/>
  <c r="L201" i="5"/>
  <c r="K201" i="5"/>
  <c r="J201" i="5"/>
  <c r="G201" i="5"/>
  <c r="F201" i="5"/>
  <c r="E201" i="5"/>
  <c r="D201" i="5"/>
  <c r="U201" i="5" s="1"/>
  <c r="C201" i="5"/>
  <c r="R200" i="5"/>
  <c r="N200" i="5"/>
  <c r="M200" i="5"/>
  <c r="L200" i="5"/>
  <c r="K200" i="5"/>
  <c r="J200" i="5"/>
  <c r="G200" i="5"/>
  <c r="F200" i="5"/>
  <c r="E200" i="5"/>
  <c r="V200" i="5" s="1"/>
  <c r="D200" i="5"/>
  <c r="U200" i="5" s="1"/>
  <c r="C200" i="5"/>
  <c r="R199" i="5"/>
  <c r="N199" i="5"/>
  <c r="M199" i="5"/>
  <c r="L199" i="5"/>
  <c r="K199" i="5"/>
  <c r="J199" i="5"/>
  <c r="G199" i="5"/>
  <c r="F199" i="5"/>
  <c r="W199" i="5" s="1"/>
  <c r="E199" i="5"/>
  <c r="D199" i="5"/>
  <c r="C199" i="5"/>
  <c r="R198" i="5"/>
  <c r="N198" i="5"/>
  <c r="M198" i="5"/>
  <c r="L198" i="5"/>
  <c r="K198" i="5"/>
  <c r="J198" i="5"/>
  <c r="G198" i="5"/>
  <c r="F198" i="5"/>
  <c r="W198" i="5" s="1"/>
  <c r="E198" i="5"/>
  <c r="V198" i="5" s="1"/>
  <c r="D198" i="5"/>
  <c r="C198" i="5"/>
  <c r="R197" i="5"/>
  <c r="N197" i="5"/>
  <c r="M197" i="5"/>
  <c r="L197" i="5"/>
  <c r="K197" i="5"/>
  <c r="J197" i="5"/>
  <c r="G197" i="5"/>
  <c r="X197" i="5" s="1"/>
  <c r="F197" i="5"/>
  <c r="W197" i="5" s="1"/>
  <c r="E197" i="5"/>
  <c r="D197" i="5"/>
  <c r="C197" i="5"/>
  <c r="T197" i="5" s="1"/>
  <c r="R196" i="5"/>
  <c r="N196" i="5"/>
  <c r="M196" i="5"/>
  <c r="L196" i="5"/>
  <c r="K196" i="5"/>
  <c r="J196" i="5"/>
  <c r="G196" i="5"/>
  <c r="F196" i="5"/>
  <c r="W196" i="5" s="1"/>
  <c r="E196" i="5"/>
  <c r="D196" i="5"/>
  <c r="C196" i="5"/>
  <c r="R195" i="5"/>
  <c r="N195" i="5"/>
  <c r="M195" i="5"/>
  <c r="W195" i="5" s="1"/>
  <c r="L195" i="5"/>
  <c r="K195" i="5"/>
  <c r="J195" i="5"/>
  <c r="G195" i="5"/>
  <c r="X195" i="5" s="1"/>
  <c r="F195" i="5"/>
  <c r="E195" i="5"/>
  <c r="D195" i="5"/>
  <c r="U195" i="5" s="1"/>
  <c r="C195" i="5"/>
  <c r="T195" i="5" s="1"/>
  <c r="R194" i="5"/>
  <c r="N194" i="5"/>
  <c r="M194" i="5"/>
  <c r="L194" i="5"/>
  <c r="K194" i="5"/>
  <c r="J194" i="5"/>
  <c r="G194" i="5"/>
  <c r="F194" i="5"/>
  <c r="E194" i="5"/>
  <c r="D194" i="5"/>
  <c r="U194" i="5" s="1"/>
  <c r="C194" i="5"/>
  <c r="R193" i="5"/>
  <c r="N193" i="5"/>
  <c r="M193" i="5"/>
  <c r="W193" i="5" s="1"/>
  <c r="L193" i="5"/>
  <c r="K193" i="5"/>
  <c r="J193" i="5"/>
  <c r="G193" i="5"/>
  <c r="F193" i="5"/>
  <c r="E193" i="5"/>
  <c r="D193" i="5"/>
  <c r="U193" i="5" s="1"/>
  <c r="C193" i="5"/>
  <c r="R192" i="5"/>
  <c r="N192" i="5"/>
  <c r="M192" i="5"/>
  <c r="L192" i="5"/>
  <c r="K192" i="5"/>
  <c r="J192" i="5"/>
  <c r="G192" i="5"/>
  <c r="F192" i="5"/>
  <c r="E192" i="5"/>
  <c r="V192" i="5" s="1"/>
  <c r="D192" i="5"/>
  <c r="U192" i="5" s="1"/>
  <c r="C192" i="5"/>
  <c r="R191" i="5"/>
  <c r="N191" i="5"/>
  <c r="M191" i="5"/>
  <c r="L191" i="5"/>
  <c r="K191" i="5"/>
  <c r="J191" i="5"/>
  <c r="G191" i="5"/>
  <c r="F191" i="5"/>
  <c r="W191" i="5" s="1"/>
  <c r="E191" i="5"/>
  <c r="D191" i="5"/>
  <c r="C191" i="5"/>
  <c r="R190" i="5"/>
  <c r="N190" i="5"/>
  <c r="M190" i="5"/>
  <c r="L190" i="5"/>
  <c r="K190" i="5"/>
  <c r="J190" i="5"/>
  <c r="G190" i="5"/>
  <c r="F190" i="5"/>
  <c r="W190" i="5" s="1"/>
  <c r="E190" i="5"/>
  <c r="V190" i="5" s="1"/>
  <c r="D190" i="5"/>
  <c r="C190" i="5"/>
  <c r="R189" i="5"/>
  <c r="N189" i="5"/>
  <c r="M189" i="5"/>
  <c r="L189" i="5"/>
  <c r="K189" i="5"/>
  <c r="J189" i="5"/>
  <c r="G189" i="5"/>
  <c r="X189" i="5" s="1"/>
  <c r="F189" i="5"/>
  <c r="W189" i="5" s="1"/>
  <c r="E189" i="5"/>
  <c r="D189" i="5"/>
  <c r="C189" i="5"/>
  <c r="T189" i="5" s="1"/>
  <c r="R188" i="5"/>
  <c r="N188" i="5"/>
  <c r="M188" i="5"/>
  <c r="L188" i="5"/>
  <c r="K188" i="5"/>
  <c r="J188" i="5"/>
  <c r="G188" i="5"/>
  <c r="F188" i="5"/>
  <c r="W188" i="5" s="1"/>
  <c r="E188" i="5"/>
  <c r="D188" i="5"/>
  <c r="C188" i="5"/>
  <c r="R187" i="5"/>
  <c r="N187" i="5"/>
  <c r="M187" i="5"/>
  <c r="W187" i="5" s="1"/>
  <c r="L187" i="5"/>
  <c r="K187" i="5"/>
  <c r="J187" i="5"/>
  <c r="G187" i="5"/>
  <c r="X187" i="5" s="1"/>
  <c r="F187" i="5"/>
  <c r="E187" i="5"/>
  <c r="D187" i="5"/>
  <c r="U187" i="5" s="1"/>
  <c r="C187" i="5"/>
  <c r="T187" i="5" s="1"/>
  <c r="R186" i="5"/>
  <c r="N186" i="5"/>
  <c r="M186" i="5"/>
  <c r="L186" i="5"/>
  <c r="K186" i="5"/>
  <c r="J186" i="5"/>
  <c r="G186" i="5"/>
  <c r="F186" i="5"/>
  <c r="E186" i="5"/>
  <c r="D186" i="5"/>
  <c r="U186" i="5" s="1"/>
  <c r="C186" i="5"/>
  <c r="R185" i="5"/>
  <c r="N185" i="5"/>
  <c r="M185" i="5"/>
  <c r="W185" i="5" s="1"/>
  <c r="L185" i="5"/>
  <c r="K185" i="5"/>
  <c r="J185" i="5"/>
  <c r="G185" i="5"/>
  <c r="F185" i="5"/>
  <c r="E185" i="5"/>
  <c r="D185" i="5"/>
  <c r="U185" i="5" s="1"/>
  <c r="C185" i="5"/>
  <c r="R184" i="5"/>
  <c r="N184" i="5"/>
  <c r="M184" i="5"/>
  <c r="L184" i="5"/>
  <c r="K184" i="5"/>
  <c r="J184" i="5"/>
  <c r="G184" i="5"/>
  <c r="F184" i="5"/>
  <c r="E184" i="5"/>
  <c r="V184" i="5" s="1"/>
  <c r="D184" i="5"/>
  <c r="U184" i="5" s="1"/>
  <c r="C184" i="5"/>
  <c r="R183" i="5"/>
  <c r="N183" i="5"/>
  <c r="M183" i="5"/>
  <c r="L183" i="5"/>
  <c r="K183" i="5"/>
  <c r="J183" i="5"/>
  <c r="G183" i="5"/>
  <c r="F183" i="5"/>
  <c r="W183" i="5" s="1"/>
  <c r="E183" i="5"/>
  <c r="D183" i="5"/>
  <c r="C183" i="5"/>
  <c r="R182" i="5"/>
  <c r="N182" i="5"/>
  <c r="M182" i="5"/>
  <c r="L182" i="5"/>
  <c r="K182" i="5"/>
  <c r="J182" i="5"/>
  <c r="G182" i="5"/>
  <c r="F182" i="5"/>
  <c r="W182" i="5" s="1"/>
  <c r="E182" i="5"/>
  <c r="V182" i="5" s="1"/>
  <c r="D182" i="5"/>
  <c r="C182" i="5"/>
  <c r="R181" i="5"/>
  <c r="N181" i="5"/>
  <c r="M181" i="5"/>
  <c r="L181" i="5"/>
  <c r="K181" i="5"/>
  <c r="J181" i="5"/>
  <c r="G181" i="5"/>
  <c r="X181" i="5" s="1"/>
  <c r="F181" i="5"/>
  <c r="W181" i="5" s="1"/>
  <c r="E181" i="5"/>
  <c r="D181" i="5"/>
  <c r="C181" i="5"/>
  <c r="T181" i="5" s="1"/>
  <c r="R180" i="5"/>
  <c r="N180" i="5"/>
  <c r="M180" i="5"/>
  <c r="L180" i="5"/>
  <c r="K180" i="5"/>
  <c r="J180" i="5"/>
  <c r="G180" i="5"/>
  <c r="F180" i="5"/>
  <c r="W180" i="5" s="1"/>
  <c r="E180" i="5"/>
  <c r="D180" i="5"/>
  <c r="C180" i="5"/>
  <c r="R179" i="5"/>
  <c r="N179" i="5"/>
  <c r="M179" i="5"/>
  <c r="W179" i="5" s="1"/>
  <c r="L179" i="5"/>
  <c r="K179" i="5"/>
  <c r="J179" i="5"/>
  <c r="G179" i="5"/>
  <c r="X179" i="5" s="1"/>
  <c r="F179" i="5"/>
  <c r="E179" i="5"/>
  <c r="D179" i="5"/>
  <c r="U179" i="5" s="1"/>
  <c r="C179" i="5"/>
  <c r="T179" i="5" s="1"/>
  <c r="R178" i="5"/>
  <c r="N178" i="5"/>
  <c r="M178" i="5"/>
  <c r="L178" i="5"/>
  <c r="K178" i="5"/>
  <c r="J178" i="5"/>
  <c r="G178" i="5"/>
  <c r="F178" i="5"/>
  <c r="E178" i="5"/>
  <c r="D178" i="5"/>
  <c r="U178" i="5" s="1"/>
  <c r="C178" i="5"/>
  <c r="R177" i="5"/>
  <c r="N177" i="5"/>
  <c r="M177" i="5"/>
  <c r="W177" i="5" s="1"/>
  <c r="L177" i="5"/>
  <c r="K177" i="5"/>
  <c r="J177" i="5"/>
  <c r="G177" i="5"/>
  <c r="F177" i="5"/>
  <c r="E177" i="5"/>
  <c r="D177" i="5"/>
  <c r="U177" i="5" s="1"/>
  <c r="C177" i="5"/>
  <c r="R176" i="5"/>
  <c r="N176" i="5"/>
  <c r="M176" i="5"/>
  <c r="L176" i="5"/>
  <c r="K176" i="5"/>
  <c r="J176" i="5"/>
  <c r="G176" i="5"/>
  <c r="F176" i="5"/>
  <c r="E176" i="5"/>
  <c r="V176" i="5" s="1"/>
  <c r="D176" i="5"/>
  <c r="U176" i="5" s="1"/>
  <c r="C176" i="5"/>
  <c r="R175" i="5"/>
  <c r="N175" i="5"/>
  <c r="M175" i="5"/>
  <c r="L175" i="5"/>
  <c r="K175" i="5"/>
  <c r="J175" i="5"/>
  <c r="G175" i="5"/>
  <c r="F175" i="5"/>
  <c r="W175" i="5" s="1"/>
  <c r="E175" i="5"/>
  <c r="D175" i="5"/>
  <c r="C175" i="5"/>
  <c r="R174" i="5"/>
  <c r="N174" i="5"/>
  <c r="X174" i="5" s="1"/>
  <c r="M174" i="5"/>
  <c r="L174" i="5"/>
  <c r="K174" i="5"/>
  <c r="J174" i="5"/>
  <c r="G174" i="5"/>
  <c r="F174" i="5"/>
  <c r="W174" i="5" s="1"/>
  <c r="E174" i="5"/>
  <c r="V174" i="5" s="1"/>
  <c r="D174" i="5"/>
  <c r="C174" i="5"/>
  <c r="R173" i="5"/>
  <c r="N173" i="5"/>
  <c r="M173" i="5"/>
  <c r="L173" i="5"/>
  <c r="K173" i="5"/>
  <c r="J173" i="5"/>
  <c r="G173" i="5"/>
  <c r="X173" i="5" s="1"/>
  <c r="F173" i="5"/>
  <c r="W173" i="5" s="1"/>
  <c r="E173" i="5"/>
  <c r="D173" i="5"/>
  <c r="C173" i="5"/>
  <c r="T173" i="5" s="1"/>
  <c r="R172" i="5"/>
  <c r="N172" i="5"/>
  <c r="M172" i="5"/>
  <c r="L172" i="5"/>
  <c r="K172" i="5"/>
  <c r="J172" i="5"/>
  <c r="G172" i="5"/>
  <c r="F172" i="5"/>
  <c r="W172" i="5" s="1"/>
  <c r="E172" i="5"/>
  <c r="D172" i="5"/>
  <c r="C172" i="5"/>
  <c r="R171" i="5"/>
  <c r="N171" i="5"/>
  <c r="M171" i="5"/>
  <c r="W171" i="5" s="1"/>
  <c r="L171" i="5"/>
  <c r="K171" i="5"/>
  <c r="J171" i="5"/>
  <c r="G171" i="5"/>
  <c r="X171" i="5" s="1"/>
  <c r="F171" i="5"/>
  <c r="E171" i="5"/>
  <c r="D171" i="5"/>
  <c r="U171" i="5" s="1"/>
  <c r="C171" i="5"/>
  <c r="T171" i="5" s="1"/>
  <c r="R170" i="5"/>
  <c r="N170" i="5"/>
  <c r="M170" i="5"/>
  <c r="L170" i="5"/>
  <c r="K170" i="5"/>
  <c r="J170" i="5"/>
  <c r="G170" i="5"/>
  <c r="F170" i="5"/>
  <c r="E170" i="5"/>
  <c r="D170" i="5"/>
  <c r="U170" i="5" s="1"/>
  <c r="C170" i="5"/>
  <c r="R169" i="5"/>
  <c r="N169" i="5"/>
  <c r="M169" i="5"/>
  <c r="W169" i="5" s="1"/>
  <c r="L169" i="5"/>
  <c r="K169" i="5"/>
  <c r="J169" i="5"/>
  <c r="G169" i="5"/>
  <c r="F169" i="5"/>
  <c r="E169" i="5"/>
  <c r="D169" i="5"/>
  <c r="U169" i="5" s="1"/>
  <c r="C169" i="5"/>
  <c r="R168" i="5"/>
  <c r="N168" i="5"/>
  <c r="M168" i="5"/>
  <c r="L168" i="5"/>
  <c r="K168" i="5"/>
  <c r="J168" i="5"/>
  <c r="G168" i="5"/>
  <c r="F168" i="5"/>
  <c r="E168" i="5"/>
  <c r="V168" i="5" s="1"/>
  <c r="D168" i="5"/>
  <c r="U168" i="5" s="1"/>
  <c r="C168" i="5"/>
  <c r="R167" i="5"/>
  <c r="N167" i="5"/>
  <c r="M167" i="5"/>
  <c r="L167" i="5"/>
  <c r="K167" i="5"/>
  <c r="J167" i="5"/>
  <c r="G167" i="5"/>
  <c r="F167" i="5"/>
  <c r="W167" i="5" s="1"/>
  <c r="E167" i="5"/>
  <c r="D167" i="5"/>
  <c r="C167" i="5"/>
  <c r="R166" i="5"/>
  <c r="N166" i="5"/>
  <c r="M166" i="5"/>
  <c r="L166" i="5"/>
  <c r="K166" i="5"/>
  <c r="J166" i="5"/>
  <c r="G166" i="5"/>
  <c r="F166" i="5"/>
  <c r="W166" i="5" s="1"/>
  <c r="E166" i="5"/>
  <c r="V166" i="5" s="1"/>
  <c r="D166" i="5"/>
  <c r="C166" i="5"/>
  <c r="R165" i="5"/>
  <c r="N165" i="5"/>
  <c r="M165" i="5"/>
  <c r="L165" i="5"/>
  <c r="K165" i="5"/>
  <c r="J165" i="5"/>
  <c r="G165" i="5"/>
  <c r="X165" i="5" s="1"/>
  <c r="F165" i="5"/>
  <c r="W165" i="5" s="1"/>
  <c r="E165" i="5"/>
  <c r="D165" i="5"/>
  <c r="C165" i="5"/>
  <c r="T165" i="5" s="1"/>
  <c r="R164" i="5"/>
  <c r="N164" i="5"/>
  <c r="M164" i="5"/>
  <c r="L164" i="5"/>
  <c r="K164" i="5"/>
  <c r="J164" i="5"/>
  <c r="G164" i="5"/>
  <c r="F164" i="5"/>
  <c r="W164" i="5" s="1"/>
  <c r="E164" i="5"/>
  <c r="D164" i="5"/>
  <c r="C164" i="5"/>
  <c r="R163" i="5"/>
  <c r="N163" i="5"/>
  <c r="M163" i="5"/>
  <c r="W163" i="5" s="1"/>
  <c r="L163" i="5"/>
  <c r="V163" i="5" s="1"/>
  <c r="K163" i="5"/>
  <c r="J163" i="5"/>
  <c r="G163" i="5"/>
  <c r="X163" i="5" s="1"/>
  <c r="F163" i="5"/>
  <c r="E163" i="5"/>
  <c r="D163" i="5"/>
  <c r="U163" i="5" s="1"/>
  <c r="C163" i="5"/>
  <c r="T163" i="5" s="1"/>
  <c r="R162" i="5"/>
  <c r="N162" i="5"/>
  <c r="M162" i="5"/>
  <c r="L162" i="5"/>
  <c r="K162" i="5"/>
  <c r="J162" i="5"/>
  <c r="G162" i="5"/>
  <c r="F162" i="5"/>
  <c r="E162" i="5"/>
  <c r="D162" i="5"/>
  <c r="U162" i="5" s="1"/>
  <c r="C162" i="5"/>
  <c r="R161" i="5"/>
  <c r="N161" i="5"/>
  <c r="M161" i="5"/>
  <c r="W161" i="5" s="1"/>
  <c r="L161" i="5"/>
  <c r="K161" i="5"/>
  <c r="J161" i="5"/>
  <c r="G161" i="5"/>
  <c r="F161" i="5"/>
  <c r="E161" i="5"/>
  <c r="D161" i="5"/>
  <c r="U161" i="5" s="1"/>
  <c r="C161" i="5"/>
  <c r="R160" i="5"/>
  <c r="N160" i="5"/>
  <c r="M160" i="5"/>
  <c r="L160" i="5"/>
  <c r="K160" i="5"/>
  <c r="J160" i="5"/>
  <c r="G160" i="5"/>
  <c r="F160" i="5"/>
  <c r="E160" i="5"/>
  <c r="V160" i="5" s="1"/>
  <c r="D160" i="5"/>
  <c r="U160" i="5" s="1"/>
  <c r="C160" i="5"/>
  <c r="R159" i="5"/>
  <c r="N159" i="5"/>
  <c r="M159" i="5"/>
  <c r="L159" i="5"/>
  <c r="K159" i="5"/>
  <c r="J159" i="5"/>
  <c r="G159" i="5"/>
  <c r="F159" i="5"/>
  <c r="W159" i="5" s="1"/>
  <c r="E159" i="5"/>
  <c r="D159" i="5"/>
  <c r="C159" i="5"/>
  <c r="R158" i="5"/>
  <c r="N158" i="5"/>
  <c r="M158" i="5"/>
  <c r="L158" i="5"/>
  <c r="K158" i="5"/>
  <c r="J158" i="5"/>
  <c r="G158" i="5"/>
  <c r="F158" i="5"/>
  <c r="W158" i="5" s="1"/>
  <c r="E158" i="5"/>
  <c r="V158" i="5" s="1"/>
  <c r="D158" i="5"/>
  <c r="C158" i="5"/>
  <c r="R157" i="5"/>
  <c r="N157" i="5"/>
  <c r="M157" i="5"/>
  <c r="L157" i="5"/>
  <c r="K157" i="5"/>
  <c r="J157" i="5"/>
  <c r="G157" i="5"/>
  <c r="X157" i="5" s="1"/>
  <c r="F157" i="5"/>
  <c r="W157" i="5" s="1"/>
  <c r="E157" i="5"/>
  <c r="D157" i="5"/>
  <c r="C157" i="5"/>
  <c r="T157" i="5" s="1"/>
  <c r="R156" i="5"/>
  <c r="N156" i="5"/>
  <c r="M156" i="5"/>
  <c r="L156" i="5"/>
  <c r="K156" i="5"/>
  <c r="J156" i="5"/>
  <c r="G156" i="5"/>
  <c r="F156" i="5"/>
  <c r="W156" i="5" s="1"/>
  <c r="E156" i="5"/>
  <c r="D156" i="5"/>
  <c r="C156" i="5"/>
  <c r="R155" i="5"/>
  <c r="N155" i="5"/>
  <c r="M155" i="5"/>
  <c r="W155" i="5" s="1"/>
  <c r="L155" i="5"/>
  <c r="K155" i="5"/>
  <c r="J155" i="5"/>
  <c r="G155" i="5"/>
  <c r="X155" i="5" s="1"/>
  <c r="F155" i="5"/>
  <c r="E155" i="5"/>
  <c r="D155" i="5"/>
  <c r="U155" i="5" s="1"/>
  <c r="C155" i="5"/>
  <c r="T155" i="5" s="1"/>
  <c r="R154" i="5"/>
  <c r="N154" i="5"/>
  <c r="M154" i="5"/>
  <c r="L154" i="5"/>
  <c r="K154" i="5"/>
  <c r="J154" i="5"/>
  <c r="G154" i="5"/>
  <c r="F154" i="5"/>
  <c r="E154" i="5"/>
  <c r="D154" i="5"/>
  <c r="U154" i="5" s="1"/>
  <c r="C154" i="5"/>
  <c r="R153" i="5"/>
  <c r="N153" i="5"/>
  <c r="M153" i="5"/>
  <c r="W153" i="5" s="1"/>
  <c r="L153" i="5"/>
  <c r="K153" i="5"/>
  <c r="J153" i="5"/>
  <c r="G153" i="5"/>
  <c r="F153" i="5"/>
  <c r="E153" i="5"/>
  <c r="D153" i="5"/>
  <c r="U153" i="5" s="1"/>
  <c r="C153" i="5"/>
  <c r="R152" i="5"/>
  <c r="N152" i="5"/>
  <c r="M152" i="5"/>
  <c r="L152" i="5"/>
  <c r="K152" i="5"/>
  <c r="J152" i="5"/>
  <c r="G152" i="5"/>
  <c r="F152" i="5"/>
  <c r="E152" i="5"/>
  <c r="V152" i="5" s="1"/>
  <c r="D152" i="5"/>
  <c r="U152" i="5" s="1"/>
  <c r="C152" i="5"/>
  <c r="R151" i="5"/>
  <c r="N151" i="5"/>
  <c r="M151" i="5"/>
  <c r="L151" i="5"/>
  <c r="K151" i="5"/>
  <c r="J151" i="5"/>
  <c r="G151" i="5"/>
  <c r="F151" i="5"/>
  <c r="W151" i="5" s="1"/>
  <c r="E151" i="5"/>
  <c r="D151" i="5"/>
  <c r="C151" i="5"/>
  <c r="R150" i="5"/>
  <c r="N150" i="5"/>
  <c r="M150" i="5"/>
  <c r="L150" i="5"/>
  <c r="K150" i="5"/>
  <c r="J150" i="5"/>
  <c r="G150" i="5"/>
  <c r="F150" i="5"/>
  <c r="W150" i="5" s="1"/>
  <c r="E150" i="5"/>
  <c r="V150" i="5" s="1"/>
  <c r="D150" i="5"/>
  <c r="C150" i="5"/>
  <c r="R149" i="5"/>
  <c r="N149" i="5"/>
  <c r="M149" i="5"/>
  <c r="L149" i="5"/>
  <c r="K149" i="5"/>
  <c r="J149" i="5"/>
  <c r="G149" i="5"/>
  <c r="X149" i="5" s="1"/>
  <c r="F149" i="5"/>
  <c r="W149" i="5" s="1"/>
  <c r="E149" i="5"/>
  <c r="D149" i="5"/>
  <c r="C149" i="5"/>
  <c r="T149" i="5" s="1"/>
  <c r="R148" i="5"/>
  <c r="N148" i="5"/>
  <c r="M148" i="5"/>
  <c r="L148" i="5"/>
  <c r="K148" i="5"/>
  <c r="J148" i="5"/>
  <c r="G148" i="5"/>
  <c r="F148" i="5"/>
  <c r="W148" i="5" s="1"/>
  <c r="E148" i="5"/>
  <c r="D148" i="5"/>
  <c r="C148" i="5"/>
  <c r="R147" i="5"/>
  <c r="N147" i="5"/>
  <c r="M147" i="5"/>
  <c r="W147" i="5" s="1"/>
  <c r="L147" i="5"/>
  <c r="K147" i="5"/>
  <c r="J147" i="5"/>
  <c r="G147" i="5"/>
  <c r="X147" i="5" s="1"/>
  <c r="F147" i="5"/>
  <c r="E147" i="5"/>
  <c r="D147" i="5"/>
  <c r="U147" i="5" s="1"/>
  <c r="C147" i="5"/>
  <c r="T147" i="5" s="1"/>
  <c r="R146" i="5"/>
  <c r="N146" i="5"/>
  <c r="M146" i="5"/>
  <c r="L146" i="5"/>
  <c r="K146" i="5"/>
  <c r="J146" i="5"/>
  <c r="G146" i="5"/>
  <c r="F146" i="5"/>
  <c r="E146" i="5"/>
  <c r="D146" i="5"/>
  <c r="U146" i="5" s="1"/>
  <c r="C146" i="5"/>
  <c r="R145" i="5"/>
  <c r="N145" i="5"/>
  <c r="M145" i="5"/>
  <c r="W145" i="5" s="1"/>
  <c r="L145" i="5"/>
  <c r="K145" i="5"/>
  <c r="J145" i="5"/>
  <c r="G145" i="5"/>
  <c r="F145" i="5"/>
  <c r="E145" i="5"/>
  <c r="D145" i="5"/>
  <c r="U145" i="5" s="1"/>
  <c r="C145" i="5"/>
  <c r="R144" i="5"/>
  <c r="N144" i="5"/>
  <c r="M144" i="5"/>
  <c r="L144" i="5"/>
  <c r="K144" i="5"/>
  <c r="J144" i="5"/>
  <c r="G144" i="5"/>
  <c r="F144" i="5"/>
  <c r="E144" i="5"/>
  <c r="V144" i="5" s="1"/>
  <c r="D144" i="5"/>
  <c r="U144" i="5" s="1"/>
  <c r="C144" i="5"/>
  <c r="R143" i="5"/>
  <c r="N143" i="5"/>
  <c r="M143" i="5"/>
  <c r="L143" i="5"/>
  <c r="K143" i="5"/>
  <c r="J143" i="5"/>
  <c r="G143" i="5"/>
  <c r="F143" i="5"/>
  <c r="W143" i="5" s="1"/>
  <c r="E143" i="5"/>
  <c r="D143" i="5"/>
  <c r="C143" i="5"/>
  <c r="R142" i="5"/>
  <c r="N142" i="5"/>
  <c r="M142" i="5"/>
  <c r="L142" i="5"/>
  <c r="K142" i="5"/>
  <c r="J142" i="5"/>
  <c r="G142" i="5"/>
  <c r="F142" i="5"/>
  <c r="W142" i="5" s="1"/>
  <c r="E142" i="5"/>
  <c r="V142" i="5" s="1"/>
  <c r="D142" i="5"/>
  <c r="C142" i="5"/>
  <c r="R141" i="5"/>
  <c r="N141" i="5"/>
  <c r="M141" i="5"/>
  <c r="L141" i="5"/>
  <c r="K141" i="5"/>
  <c r="J141" i="5"/>
  <c r="G141" i="5"/>
  <c r="X141" i="5" s="1"/>
  <c r="F141" i="5"/>
  <c r="W141" i="5" s="1"/>
  <c r="E141" i="5"/>
  <c r="D141" i="5"/>
  <c r="C141" i="5"/>
  <c r="T141" i="5" s="1"/>
  <c r="R140" i="5"/>
  <c r="N140" i="5"/>
  <c r="M140" i="5"/>
  <c r="L140" i="5"/>
  <c r="K140" i="5"/>
  <c r="J140" i="5"/>
  <c r="G140" i="5"/>
  <c r="F140" i="5"/>
  <c r="W140" i="5" s="1"/>
  <c r="E140" i="5"/>
  <c r="D140" i="5"/>
  <c r="C140" i="5"/>
  <c r="R139" i="5"/>
  <c r="N139" i="5"/>
  <c r="M139" i="5"/>
  <c r="W139" i="5" s="1"/>
  <c r="L139" i="5"/>
  <c r="K139" i="5"/>
  <c r="J139" i="5"/>
  <c r="G139" i="5"/>
  <c r="X139" i="5" s="1"/>
  <c r="F139" i="5"/>
  <c r="E139" i="5"/>
  <c r="D139" i="5"/>
  <c r="U139" i="5" s="1"/>
  <c r="C139" i="5"/>
  <c r="T139" i="5" s="1"/>
  <c r="R138" i="5"/>
  <c r="N138" i="5"/>
  <c r="M138" i="5"/>
  <c r="L138" i="5"/>
  <c r="K138" i="5"/>
  <c r="J138" i="5"/>
  <c r="G138" i="5"/>
  <c r="F138" i="5"/>
  <c r="E138" i="5"/>
  <c r="D138" i="5"/>
  <c r="U138" i="5" s="1"/>
  <c r="C138" i="5"/>
  <c r="R137" i="5"/>
  <c r="N137" i="5"/>
  <c r="M137" i="5"/>
  <c r="W137" i="5" s="1"/>
  <c r="L137" i="5"/>
  <c r="K137" i="5"/>
  <c r="J137" i="5"/>
  <c r="G137" i="5"/>
  <c r="F137" i="5"/>
  <c r="E137" i="5"/>
  <c r="D137" i="5"/>
  <c r="U137" i="5" s="1"/>
  <c r="C137" i="5"/>
  <c r="R136" i="5"/>
  <c r="N136" i="5"/>
  <c r="M136" i="5"/>
  <c r="L136" i="5"/>
  <c r="K136" i="5"/>
  <c r="J136" i="5"/>
  <c r="G136" i="5"/>
  <c r="F136" i="5"/>
  <c r="E136" i="5"/>
  <c r="V136" i="5" s="1"/>
  <c r="D136" i="5"/>
  <c r="U136" i="5" s="1"/>
  <c r="C136" i="5"/>
  <c r="R135" i="5"/>
  <c r="N135" i="5"/>
  <c r="M135" i="5"/>
  <c r="L135" i="5"/>
  <c r="K135" i="5"/>
  <c r="J135" i="5"/>
  <c r="G135" i="5"/>
  <c r="F135" i="5"/>
  <c r="W135" i="5" s="1"/>
  <c r="E135" i="5"/>
  <c r="D135" i="5"/>
  <c r="C135" i="5"/>
  <c r="R134" i="5"/>
  <c r="N134" i="5"/>
  <c r="M134" i="5"/>
  <c r="L134" i="5"/>
  <c r="K134" i="5"/>
  <c r="J134" i="5"/>
  <c r="G134" i="5"/>
  <c r="F134" i="5"/>
  <c r="W134" i="5" s="1"/>
  <c r="E134" i="5"/>
  <c r="V134" i="5" s="1"/>
  <c r="D134" i="5"/>
  <c r="C134" i="5"/>
  <c r="R133" i="5"/>
  <c r="N133" i="5"/>
  <c r="M133" i="5"/>
  <c r="L133" i="5"/>
  <c r="K133" i="5"/>
  <c r="J133" i="5"/>
  <c r="G133" i="5"/>
  <c r="X133" i="5" s="1"/>
  <c r="F133" i="5"/>
  <c r="W133" i="5" s="1"/>
  <c r="E133" i="5"/>
  <c r="D133" i="5"/>
  <c r="C133" i="5"/>
  <c r="T133" i="5" s="1"/>
  <c r="R132" i="5"/>
  <c r="N132" i="5"/>
  <c r="M132" i="5"/>
  <c r="L132" i="5"/>
  <c r="K132" i="5"/>
  <c r="J132" i="5"/>
  <c r="G132" i="5"/>
  <c r="F132" i="5"/>
  <c r="W132" i="5" s="1"/>
  <c r="E132" i="5"/>
  <c r="D132" i="5"/>
  <c r="C132" i="5"/>
  <c r="R131" i="5"/>
  <c r="N131" i="5"/>
  <c r="M131" i="5"/>
  <c r="W131" i="5" s="1"/>
  <c r="L131" i="5"/>
  <c r="K131" i="5"/>
  <c r="J131" i="5"/>
  <c r="G131" i="5"/>
  <c r="X131" i="5" s="1"/>
  <c r="F131" i="5"/>
  <c r="E131" i="5"/>
  <c r="D131" i="5"/>
  <c r="U131" i="5" s="1"/>
  <c r="C131" i="5"/>
  <c r="T131" i="5" s="1"/>
  <c r="R130" i="5"/>
  <c r="N130" i="5"/>
  <c r="M130" i="5"/>
  <c r="L130" i="5"/>
  <c r="K130" i="5"/>
  <c r="J130" i="5"/>
  <c r="G130" i="5"/>
  <c r="F130" i="5"/>
  <c r="E130" i="5"/>
  <c r="D130" i="5"/>
  <c r="U130" i="5" s="1"/>
  <c r="C130" i="5"/>
  <c r="R129" i="5"/>
  <c r="N129" i="5"/>
  <c r="M129" i="5"/>
  <c r="W129" i="5" s="1"/>
  <c r="L129" i="5"/>
  <c r="K129" i="5"/>
  <c r="J129" i="5"/>
  <c r="G129" i="5"/>
  <c r="F129" i="5"/>
  <c r="E129" i="5"/>
  <c r="D129" i="5"/>
  <c r="U129" i="5" s="1"/>
  <c r="C129" i="5"/>
  <c r="R128" i="5"/>
  <c r="N128" i="5"/>
  <c r="M128" i="5"/>
  <c r="L128" i="5"/>
  <c r="K128" i="5"/>
  <c r="J128" i="5"/>
  <c r="G128" i="5"/>
  <c r="F128" i="5"/>
  <c r="E128" i="5"/>
  <c r="V128" i="5" s="1"/>
  <c r="D128" i="5"/>
  <c r="U128" i="5" s="1"/>
  <c r="C128" i="5"/>
  <c r="R127" i="5"/>
  <c r="N127" i="5"/>
  <c r="M127" i="5"/>
  <c r="L127" i="5"/>
  <c r="K127" i="5"/>
  <c r="J127" i="5"/>
  <c r="G127" i="5"/>
  <c r="F127" i="5"/>
  <c r="W127" i="5" s="1"/>
  <c r="E127" i="5"/>
  <c r="D127" i="5"/>
  <c r="C127" i="5"/>
  <c r="R126" i="5"/>
  <c r="N126" i="5"/>
  <c r="M126" i="5"/>
  <c r="L126" i="5"/>
  <c r="K126" i="5"/>
  <c r="J126" i="5"/>
  <c r="G126" i="5"/>
  <c r="F126" i="5"/>
  <c r="W126" i="5" s="1"/>
  <c r="E126" i="5"/>
  <c r="V126" i="5" s="1"/>
  <c r="D126" i="5"/>
  <c r="C126" i="5"/>
  <c r="R125" i="5"/>
  <c r="N125" i="5"/>
  <c r="M125" i="5"/>
  <c r="L125" i="5"/>
  <c r="K125" i="5"/>
  <c r="J125" i="5"/>
  <c r="G125" i="5"/>
  <c r="X125" i="5" s="1"/>
  <c r="F125" i="5"/>
  <c r="W125" i="5" s="1"/>
  <c r="E125" i="5"/>
  <c r="D125" i="5"/>
  <c r="C125" i="5"/>
  <c r="T125" i="5" s="1"/>
  <c r="R124" i="5"/>
  <c r="N124" i="5"/>
  <c r="M124" i="5"/>
  <c r="L124" i="5"/>
  <c r="K124" i="5"/>
  <c r="J124" i="5"/>
  <c r="G124" i="5"/>
  <c r="F124" i="5"/>
  <c r="W124" i="5" s="1"/>
  <c r="E124" i="5"/>
  <c r="D124" i="5"/>
  <c r="C124" i="5"/>
  <c r="R123" i="5"/>
  <c r="N123" i="5"/>
  <c r="M123" i="5"/>
  <c r="W123" i="5" s="1"/>
  <c r="L123" i="5"/>
  <c r="V123" i="5" s="1"/>
  <c r="K123" i="5"/>
  <c r="J123" i="5"/>
  <c r="G123" i="5"/>
  <c r="X123" i="5" s="1"/>
  <c r="F123" i="5"/>
  <c r="E123" i="5"/>
  <c r="D123" i="5"/>
  <c r="U123" i="5" s="1"/>
  <c r="C123" i="5"/>
  <c r="T123" i="5" s="1"/>
  <c r="R122" i="5"/>
  <c r="N122" i="5"/>
  <c r="M122" i="5"/>
  <c r="L122" i="5"/>
  <c r="K122" i="5"/>
  <c r="J122" i="5"/>
  <c r="G122" i="5"/>
  <c r="F122" i="5"/>
  <c r="E122" i="5"/>
  <c r="D122" i="5"/>
  <c r="U122" i="5" s="1"/>
  <c r="C122" i="5"/>
  <c r="R121" i="5"/>
  <c r="N121" i="5"/>
  <c r="M121" i="5"/>
  <c r="W121" i="5" s="1"/>
  <c r="L121" i="5"/>
  <c r="K121" i="5"/>
  <c r="J121" i="5"/>
  <c r="G121" i="5"/>
  <c r="F121" i="5"/>
  <c r="E121" i="5"/>
  <c r="D121" i="5"/>
  <c r="U121" i="5" s="1"/>
  <c r="C121" i="5"/>
  <c r="R120" i="5"/>
  <c r="N120" i="5"/>
  <c r="X120" i="5" s="1"/>
  <c r="M120" i="5"/>
  <c r="L120" i="5"/>
  <c r="K120" i="5"/>
  <c r="J120" i="5"/>
  <c r="G120" i="5"/>
  <c r="F120" i="5"/>
  <c r="E120" i="5"/>
  <c r="V120" i="5" s="1"/>
  <c r="D120" i="5"/>
  <c r="U120" i="5" s="1"/>
  <c r="C120" i="5"/>
  <c r="R119" i="5"/>
  <c r="N119" i="5"/>
  <c r="M119" i="5"/>
  <c r="L119" i="5"/>
  <c r="K119" i="5"/>
  <c r="J119" i="5"/>
  <c r="G119" i="5"/>
  <c r="F119" i="5"/>
  <c r="W119" i="5" s="1"/>
  <c r="E119" i="5"/>
  <c r="D119" i="5"/>
  <c r="C119" i="5"/>
  <c r="R118" i="5"/>
  <c r="N118" i="5"/>
  <c r="M118" i="5"/>
  <c r="L118" i="5"/>
  <c r="K118" i="5"/>
  <c r="J118" i="5"/>
  <c r="G118" i="5"/>
  <c r="F118" i="5"/>
  <c r="W118" i="5" s="1"/>
  <c r="E118" i="5"/>
  <c r="V118" i="5" s="1"/>
  <c r="D118" i="5"/>
  <c r="C118" i="5"/>
  <c r="R117" i="5"/>
  <c r="N117" i="5"/>
  <c r="M117" i="5"/>
  <c r="L117" i="5"/>
  <c r="K117" i="5"/>
  <c r="J117" i="5"/>
  <c r="G117" i="5"/>
  <c r="X117" i="5" s="1"/>
  <c r="F117" i="5"/>
  <c r="W117" i="5" s="1"/>
  <c r="E117" i="5"/>
  <c r="D117" i="5"/>
  <c r="C117" i="5"/>
  <c r="T117" i="5" s="1"/>
  <c r="R116" i="5"/>
  <c r="N116" i="5"/>
  <c r="M116" i="5"/>
  <c r="L116" i="5"/>
  <c r="K116" i="5"/>
  <c r="J116" i="5"/>
  <c r="G116" i="5"/>
  <c r="F116" i="5"/>
  <c r="W116" i="5" s="1"/>
  <c r="E116" i="5"/>
  <c r="D116" i="5"/>
  <c r="C116" i="5"/>
  <c r="R115" i="5"/>
  <c r="N115" i="5"/>
  <c r="M115" i="5"/>
  <c r="W115" i="5" s="1"/>
  <c r="L115" i="5"/>
  <c r="K115" i="5"/>
  <c r="J115" i="5"/>
  <c r="G115" i="5"/>
  <c r="X115" i="5" s="1"/>
  <c r="F115" i="5"/>
  <c r="E115" i="5"/>
  <c r="D115" i="5"/>
  <c r="U115" i="5" s="1"/>
  <c r="C115" i="5"/>
  <c r="T115" i="5" s="1"/>
  <c r="R114" i="5"/>
  <c r="N114" i="5"/>
  <c r="M114" i="5"/>
  <c r="L114" i="5"/>
  <c r="K114" i="5"/>
  <c r="J114" i="5"/>
  <c r="G114" i="5"/>
  <c r="F114" i="5"/>
  <c r="E114" i="5"/>
  <c r="D114" i="5"/>
  <c r="U114" i="5" s="1"/>
  <c r="C114" i="5"/>
  <c r="R113" i="5"/>
  <c r="N113" i="5"/>
  <c r="M113" i="5"/>
  <c r="W113" i="5" s="1"/>
  <c r="L113" i="5"/>
  <c r="K113" i="5"/>
  <c r="J113" i="5"/>
  <c r="G113" i="5"/>
  <c r="F113" i="5"/>
  <c r="E113" i="5"/>
  <c r="D113" i="5"/>
  <c r="U113" i="5" s="1"/>
  <c r="C113" i="5"/>
  <c r="R112" i="5"/>
  <c r="N112" i="5"/>
  <c r="M112" i="5"/>
  <c r="L112" i="5"/>
  <c r="K112" i="5"/>
  <c r="J112" i="5"/>
  <c r="G112" i="5"/>
  <c r="F112" i="5"/>
  <c r="E112" i="5"/>
  <c r="V112" i="5" s="1"/>
  <c r="D112" i="5"/>
  <c r="U112" i="5" s="1"/>
  <c r="C112" i="5"/>
  <c r="R111" i="5"/>
  <c r="N111" i="5"/>
  <c r="M111" i="5"/>
  <c r="L111" i="5"/>
  <c r="K111" i="5"/>
  <c r="J111" i="5"/>
  <c r="G111" i="5"/>
  <c r="F111" i="5"/>
  <c r="W111" i="5" s="1"/>
  <c r="E111" i="5"/>
  <c r="D111" i="5"/>
  <c r="C111" i="5"/>
  <c r="R110" i="5"/>
  <c r="N110" i="5"/>
  <c r="M110" i="5"/>
  <c r="L110" i="5"/>
  <c r="K110" i="5"/>
  <c r="J110" i="5"/>
  <c r="G110" i="5"/>
  <c r="F110" i="5"/>
  <c r="W110" i="5" s="1"/>
  <c r="E110" i="5"/>
  <c r="V110" i="5" s="1"/>
  <c r="D110" i="5"/>
  <c r="C110" i="5"/>
  <c r="R109" i="5"/>
  <c r="N109" i="5"/>
  <c r="M109" i="5"/>
  <c r="L109" i="5"/>
  <c r="V109" i="5" s="1"/>
  <c r="K109" i="5"/>
  <c r="J109" i="5"/>
  <c r="G109" i="5"/>
  <c r="X109" i="5" s="1"/>
  <c r="F109" i="5"/>
  <c r="W109" i="5" s="1"/>
  <c r="E109" i="5"/>
  <c r="D109" i="5"/>
  <c r="C109" i="5"/>
  <c r="T109" i="5" s="1"/>
  <c r="R108" i="5"/>
  <c r="N108" i="5"/>
  <c r="M108" i="5"/>
  <c r="L108" i="5"/>
  <c r="K108" i="5"/>
  <c r="J108" i="5"/>
  <c r="G108" i="5"/>
  <c r="F108" i="5"/>
  <c r="W108" i="5" s="1"/>
  <c r="E108" i="5"/>
  <c r="D108" i="5"/>
  <c r="C108" i="5"/>
  <c r="R107" i="5"/>
  <c r="N107" i="5"/>
  <c r="M107" i="5"/>
  <c r="W107" i="5" s="1"/>
  <c r="L107" i="5"/>
  <c r="K107" i="5"/>
  <c r="J107" i="5"/>
  <c r="G107" i="5"/>
  <c r="X107" i="5" s="1"/>
  <c r="F107" i="5"/>
  <c r="E107" i="5"/>
  <c r="D107" i="5"/>
  <c r="U107" i="5" s="1"/>
  <c r="C107" i="5"/>
  <c r="T107" i="5" s="1"/>
  <c r="R106" i="5"/>
  <c r="N106" i="5"/>
  <c r="M106" i="5"/>
  <c r="L106" i="5"/>
  <c r="K106" i="5"/>
  <c r="J106" i="5"/>
  <c r="G106" i="5"/>
  <c r="F106" i="5"/>
  <c r="E106" i="5"/>
  <c r="D106" i="5"/>
  <c r="U106" i="5" s="1"/>
  <c r="C106" i="5"/>
  <c r="R105" i="5"/>
  <c r="N105" i="5"/>
  <c r="M105" i="5"/>
  <c r="W105" i="5" s="1"/>
  <c r="L105" i="5"/>
  <c r="K105" i="5"/>
  <c r="J105" i="5"/>
  <c r="G105" i="5"/>
  <c r="F105" i="5"/>
  <c r="E105" i="5"/>
  <c r="D105" i="5"/>
  <c r="U105" i="5" s="1"/>
  <c r="C105" i="5"/>
  <c r="R104" i="5"/>
  <c r="N104" i="5"/>
  <c r="M104" i="5"/>
  <c r="L104" i="5"/>
  <c r="K104" i="5"/>
  <c r="J104" i="5"/>
  <c r="G104" i="5"/>
  <c r="F104" i="5"/>
  <c r="E104" i="5"/>
  <c r="V104" i="5" s="1"/>
  <c r="D104" i="5"/>
  <c r="U104" i="5" s="1"/>
  <c r="C104" i="5"/>
  <c r="R103" i="5"/>
  <c r="N103" i="5"/>
  <c r="M103" i="5"/>
  <c r="L103" i="5"/>
  <c r="K103" i="5"/>
  <c r="J103" i="5"/>
  <c r="G103" i="5"/>
  <c r="F103" i="5"/>
  <c r="W103" i="5" s="1"/>
  <c r="E103" i="5"/>
  <c r="D103" i="5"/>
  <c r="C103" i="5"/>
  <c r="R102" i="5"/>
  <c r="N102" i="5"/>
  <c r="M102" i="5"/>
  <c r="L102" i="5"/>
  <c r="K102" i="5"/>
  <c r="J102" i="5"/>
  <c r="G102" i="5"/>
  <c r="F102" i="5"/>
  <c r="W102" i="5" s="1"/>
  <c r="E102" i="5"/>
  <c r="V102" i="5" s="1"/>
  <c r="D102" i="5"/>
  <c r="C102" i="5"/>
  <c r="R101" i="5"/>
  <c r="N101" i="5"/>
  <c r="M101" i="5"/>
  <c r="L101" i="5"/>
  <c r="V101" i="5" s="1"/>
  <c r="K101" i="5"/>
  <c r="J101" i="5"/>
  <c r="G101" i="5"/>
  <c r="X101" i="5" s="1"/>
  <c r="F101" i="5"/>
  <c r="W101" i="5" s="1"/>
  <c r="E101" i="5"/>
  <c r="D101" i="5"/>
  <c r="C101" i="5"/>
  <c r="T101" i="5" s="1"/>
  <c r="R100" i="5"/>
  <c r="N100" i="5"/>
  <c r="M100" i="5"/>
  <c r="L100" i="5"/>
  <c r="K100" i="5"/>
  <c r="J100" i="5"/>
  <c r="G100" i="5"/>
  <c r="F100" i="5"/>
  <c r="W100" i="5" s="1"/>
  <c r="E100" i="5"/>
  <c r="D100" i="5"/>
  <c r="C100" i="5"/>
  <c r="R99" i="5"/>
  <c r="N99" i="5"/>
  <c r="M99" i="5"/>
  <c r="W99" i="5" s="1"/>
  <c r="L99" i="5"/>
  <c r="K99" i="5"/>
  <c r="J99" i="5"/>
  <c r="G99" i="5"/>
  <c r="X99" i="5" s="1"/>
  <c r="F99" i="5"/>
  <c r="E99" i="5"/>
  <c r="D99" i="5"/>
  <c r="U99" i="5" s="1"/>
  <c r="C99" i="5"/>
  <c r="T99" i="5" s="1"/>
  <c r="R98" i="5"/>
  <c r="N98" i="5"/>
  <c r="M98" i="5"/>
  <c r="L98" i="5"/>
  <c r="K98" i="5"/>
  <c r="J98" i="5"/>
  <c r="G98" i="5"/>
  <c r="F98" i="5"/>
  <c r="E98" i="5"/>
  <c r="D98" i="5"/>
  <c r="U98" i="5" s="1"/>
  <c r="C98" i="5"/>
  <c r="R97" i="5"/>
  <c r="N97" i="5"/>
  <c r="M97" i="5"/>
  <c r="W97" i="5" s="1"/>
  <c r="L97" i="5"/>
  <c r="K97" i="5"/>
  <c r="J97" i="5"/>
  <c r="G97" i="5"/>
  <c r="F97" i="5"/>
  <c r="E97" i="5"/>
  <c r="D97" i="5"/>
  <c r="U97" i="5" s="1"/>
  <c r="C97" i="5"/>
  <c r="R96" i="5"/>
  <c r="N96" i="5"/>
  <c r="M96" i="5"/>
  <c r="L96" i="5"/>
  <c r="K96" i="5"/>
  <c r="J96" i="5"/>
  <c r="G96" i="5"/>
  <c r="F96" i="5"/>
  <c r="E96" i="5"/>
  <c r="V96" i="5" s="1"/>
  <c r="D96" i="5"/>
  <c r="U96" i="5" s="1"/>
  <c r="C96" i="5"/>
  <c r="R95" i="5"/>
  <c r="N95" i="5"/>
  <c r="M95" i="5"/>
  <c r="L95" i="5"/>
  <c r="K95" i="5"/>
  <c r="J95" i="5"/>
  <c r="G95" i="5"/>
  <c r="F95" i="5"/>
  <c r="W95" i="5" s="1"/>
  <c r="E95" i="5"/>
  <c r="D95" i="5"/>
  <c r="C95" i="5"/>
  <c r="R94" i="5"/>
  <c r="N94" i="5"/>
  <c r="M94" i="5"/>
  <c r="L94" i="5"/>
  <c r="K94" i="5"/>
  <c r="J94" i="5"/>
  <c r="G94" i="5"/>
  <c r="F94" i="5"/>
  <c r="W94" i="5" s="1"/>
  <c r="E94" i="5"/>
  <c r="V94" i="5" s="1"/>
  <c r="D94" i="5"/>
  <c r="C94" i="5"/>
  <c r="R93" i="5"/>
  <c r="N93" i="5"/>
  <c r="M93" i="5"/>
  <c r="L93" i="5"/>
  <c r="K93" i="5"/>
  <c r="J93" i="5"/>
  <c r="G93" i="5"/>
  <c r="X93" i="5" s="1"/>
  <c r="F93" i="5"/>
  <c r="W93" i="5" s="1"/>
  <c r="E93" i="5"/>
  <c r="D93" i="5"/>
  <c r="C93" i="5"/>
  <c r="T93" i="5" s="1"/>
  <c r="R92" i="5"/>
  <c r="N92" i="5"/>
  <c r="M92" i="5"/>
  <c r="L92" i="5"/>
  <c r="K92" i="5"/>
  <c r="J92" i="5"/>
  <c r="G92" i="5"/>
  <c r="F92" i="5"/>
  <c r="W92" i="5" s="1"/>
  <c r="E92" i="5"/>
  <c r="D92" i="5"/>
  <c r="C92" i="5"/>
  <c r="R91" i="5"/>
  <c r="N91" i="5"/>
  <c r="M91" i="5"/>
  <c r="W91" i="5" s="1"/>
  <c r="L91" i="5"/>
  <c r="K91" i="5"/>
  <c r="J91" i="5"/>
  <c r="G91" i="5"/>
  <c r="X91" i="5" s="1"/>
  <c r="F91" i="5"/>
  <c r="E91" i="5"/>
  <c r="D91" i="5"/>
  <c r="U91" i="5" s="1"/>
  <c r="C91" i="5"/>
  <c r="T91" i="5" s="1"/>
  <c r="R90" i="5"/>
  <c r="N90" i="5"/>
  <c r="M90" i="5"/>
  <c r="L90" i="5"/>
  <c r="K90" i="5"/>
  <c r="J90" i="5"/>
  <c r="G90" i="5"/>
  <c r="F90" i="5"/>
  <c r="E90" i="5"/>
  <c r="D90" i="5"/>
  <c r="U90" i="5" s="1"/>
  <c r="C90" i="5"/>
  <c r="R89" i="5"/>
  <c r="N89" i="5"/>
  <c r="M89" i="5"/>
  <c r="W89" i="5" s="1"/>
  <c r="L89" i="5"/>
  <c r="K89" i="5"/>
  <c r="J89" i="5"/>
  <c r="G89" i="5"/>
  <c r="F89" i="5"/>
  <c r="E89" i="5"/>
  <c r="D89" i="5"/>
  <c r="U89" i="5" s="1"/>
  <c r="C89" i="5"/>
  <c r="R88" i="5"/>
  <c r="N88" i="5"/>
  <c r="M88" i="5"/>
  <c r="L88" i="5"/>
  <c r="K88" i="5"/>
  <c r="J88" i="5"/>
  <c r="G88" i="5"/>
  <c r="F88" i="5"/>
  <c r="E88" i="5"/>
  <c r="V88" i="5" s="1"/>
  <c r="D88" i="5"/>
  <c r="U88" i="5" s="1"/>
  <c r="C88" i="5"/>
  <c r="R87" i="5"/>
  <c r="N87" i="5"/>
  <c r="M87" i="5"/>
  <c r="L87" i="5"/>
  <c r="K87" i="5"/>
  <c r="J87" i="5"/>
  <c r="G87" i="5"/>
  <c r="F87" i="5"/>
  <c r="W87" i="5" s="1"/>
  <c r="E87" i="5"/>
  <c r="D87" i="5"/>
  <c r="C87" i="5"/>
  <c r="R86" i="5"/>
  <c r="N86" i="5"/>
  <c r="M86" i="5"/>
  <c r="L86" i="5"/>
  <c r="K86" i="5"/>
  <c r="J86" i="5"/>
  <c r="G86" i="5"/>
  <c r="F86" i="5"/>
  <c r="W86" i="5" s="1"/>
  <c r="E86" i="5"/>
  <c r="V86" i="5" s="1"/>
  <c r="D86" i="5"/>
  <c r="C86" i="5"/>
  <c r="R85" i="5"/>
  <c r="N85" i="5"/>
  <c r="M85" i="5"/>
  <c r="L85" i="5"/>
  <c r="V85" i="5" s="1"/>
  <c r="K85" i="5"/>
  <c r="J85" i="5"/>
  <c r="G85" i="5"/>
  <c r="X85" i="5" s="1"/>
  <c r="F85" i="5"/>
  <c r="W85" i="5" s="1"/>
  <c r="E85" i="5"/>
  <c r="D85" i="5"/>
  <c r="C85" i="5"/>
  <c r="T85" i="5" s="1"/>
  <c r="R84" i="5"/>
  <c r="N84" i="5"/>
  <c r="M84" i="5"/>
  <c r="L84" i="5"/>
  <c r="K84" i="5"/>
  <c r="J84" i="5"/>
  <c r="G84" i="5"/>
  <c r="F84" i="5"/>
  <c r="W84" i="5" s="1"/>
  <c r="E84" i="5"/>
  <c r="D84" i="5"/>
  <c r="C84" i="5"/>
  <c r="R83" i="5"/>
  <c r="N83" i="5"/>
  <c r="M83" i="5"/>
  <c r="W83" i="5" s="1"/>
  <c r="L83" i="5"/>
  <c r="K83" i="5"/>
  <c r="J83" i="5"/>
  <c r="G83" i="5"/>
  <c r="X83" i="5" s="1"/>
  <c r="F83" i="5"/>
  <c r="E83" i="5"/>
  <c r="D83" i="5"/>
  <c r="U83" i="5" s="1"/>
  <c r="C83" i="5"/>
  <c r="T83" i="5" s="1"/>
  <c r="R82" i="5"/>
  <c r="N82" i="5"/>
  <c r="M82" i="5"/>
  <c r="L82" i="5"/>
  <c r="K82" i="5"/>
  <c r="J82" i="5"/>
  <c r="G82" i="5"/>
  <c r="F82" i="5"/>
  <c r="E82" i="5"/>
  <c r="D82" i="5"/>
  <c r="U82" i="5" s="1"/>
  <c r="C82" i="5"/>
  <c r="R81" i="5"/>
  <c r="N81" i="5"/>
  <c r="M81" i="5"/>
  <c r="W81" i="5" s="1"/>
  <c r="L81" i="5"/>
  <c r="K81" i="5"/>
  <c r="J81" i="5"/>
  <c r="G81" i="5"/>
  <c r="F81" i="5"/>
  <c r="E81" i="5"/>
  <c r="D81" i="5"/>
  <c r="U81" i="5" s="1"/>
  <c r="C81" i="5"/>
  <c r="R80" i="5"/>
  <c r="N80" i="5"/>
  <c r="M80" i="5"/>
  <c r="L80" i="5"/>
  <c r="K80" i="5"/>
  <c r="J80" i="5"/>
  <c r="G80" i="5"/>
  <c r="F80" i="5"/>
  <c r="E80" i="5"/>
  <c r="V80" i="5" s="1"/>
  <c r="D80" i="5"/>
  <c r="U80" i="5" s="1"/>
  <c r="C80" i="5"/>
  <c r="R79" i="5"/>
  <c r="N79" i="5"/>
  <c r="M79" i="5"/>
  <c r="L79" i="5"/>
  <c r="K79" i="5"/>
  <c r="J79" i="5"/>
  <c r="G79" i="5"/>
  <c r="F79" i="5"/>
  <c r="E79" i="5"/>
  <c r="V79" i="5" s="1"/>
  <c r="D79" i="5"/>
  <c r="C79" i="5"/>
  <c r="R78" i="5"/>
  <c r="N78" i="5"/>
  <c r="M78" i="5"/>
  <c r="L78" i="5"/>
  <c r="K78" i="5"/>
  <c r="J78" i="5"/>
  <c r="G78" i="5"/>
  <c r="X78" i="5" s="1"/>
  <c r="F78" i="5"/>
  <c r="W78" i="5" s="1"/>
  <c r="E78" i="5"/>
  <c r="V78" i="5" s="1"/>
  <c r="D78" i="5"/>
  <c r="C78" i="5"/>
  <c r="R77" i="5"/>
  <c r="N77" i="5"/>
  <c r="M77" i="5"/>
  <c r="L77" i="5"/>
  <c r="K77" i="5"/>
  <c r="J77" i="5"/>
  <c r="G77" i="5"/>
  <c r="X77" i="5" s="1"/>
  <c r="F77" i="5"/>
  <c r="W77" i="5" s="1"/>
  <c r="E77" i="5"/>
  <c r="D77" i="5"/>
  <c r="C77" i="5"/>
  <c r="T77" i="5" s="1"/>
  <c r="R76" i="5"/>
  <c r="N76" i="5"/>
  <c r="M76" i="5"/>
  <c r="L76" i="5"/>
  <c r="K76" i="5"/>
  <c r="J76" i="5"/>
  <c r="G76" i="5"/>
  <c r="X76" i="5" s="1"/>
  <c r="F76" i="5"/>
  <c r="E76" i="5"/>
  <c r="D76" i="5"/>
  <c r="U76" i="5" s="1"/>
  <c r="C76" i="5"/>
  <c r="T76" i="5" s="1"/>
  <c r="R75" i="5"/>
  <c r="N75" i="5"/>
  <c r="M75" i="5"/>
  <c r="L75" i="5"/>
  <c r="K75" i="5"/>
  <c r="J75" i="5"/>
  <c r="G75" i="5"/>
  <c r="F75" i="5"/>
  <c r="W75" i="5" s="1"/>
  <c r="E75" i="5"/>
  <c r="V75" i="5" s="1"/>
  <c r="D75" i="5"/>
  <c r="C75" i="5"/>
  <c r="R74" i="5"/>
  <c r="N74" i="5"/>
  <c r="M74" i="5"/>
  <c r="L74" i="5"/>
  <c r="K74" i="5"/>
  <c r="J74" i="5"/>
  <c r="G74" i="5"/>
  <c r="F74" i="5"/>
  <c r="E74" i="5"/>
  <c r="V74" i="5" s="1"/>
  <c r="D74" i="5"/>
  <c r="C74" i="5"/>
  <c r="R73" i="5"/>
  <c r="N73" i="5"/>
  <c r="M73" i="5"/>
  <c r="L73" i="5"/>
  <c r="V73" i="5" s="1"/>
  <c r="K73" i="5"/>
  <c r="J73" i="5"/>
  <c r="G73" i="5"/>
  <c r="X73" i="5" s="1"/>
  <c r="F73" i="5"/>
  <c r="W73" i="5" s="1"/>
  <c r="E73" i="5"/>
  <c r="D73" i="5"/>
  <c r="C73" i="5"/>
  <c r="T73" i="5" s="1"/>
  <c r="R72" i="5"/>
  <c r="N72" i="5"/>
  <c r="M72" i="5"/>
  <c r="L72" i="5"/>
  <c r="K72" i="5"/>
  <c r="J72" i="5"/>
  <c r="G72" i="5"/>
  <c r="X72" i="5" s="1"/>
  <c r="F72" i="5"/>
  <c r="E72" i="5"/>
  <c r="D72" i="5"/>
  <c r="C72" i="5"/>
  <c r="T72" i="5" s="1"/>
  <c r="R71" i="5"/>
  <c r="N71" i="5"/>
  <c r="M71" i="5"/>
  <c r="L71" i="5"/>
  <c r="K71" i="5"/>
  <c r="J71" i="5"/>
  <c r="G71" i="5"/>
  <c r="X71" i="5" s="1"/>
  <c r="F71" i="5"/>
  <c r="W71" i="5" s="1"/>
  <c r="E71" i="5"/>
  <c r="D71" i="5"/>
  <c r="C71" i="5"/>
  <c r="T71" i="5" s="1"/>
  <c r="R70" i="5"/>
  <c r="N70" i="5"/>
  <c r="M70" i="5"/>
  <c r="L70" i="5"/>
  <c r="K70" i="5"/>
  <c r="J70" i="5"/>
  <c r="G70" i="5"/>
  <c r="X70" i="5" s="1"/>
  <c r="F70" i="5"/>
  <c r="E70" i="5"/>
  <c r="D70" i="5"/>
  <c r="U70" i="5" s="1"/>
  <c r="C70" i="5"/>
  <c r="T70" i="5" s="1"/>
  <c r="R69" i="5"/>
  <c r="N69" i="5"/>
  <c r="M69" i="5"/>
  <c r="W69" i="5" s="1"/>
  <c r="L69" i="5"/>
  <c r="K69" i="5"/>
  <c r="J69" i="5"/>
  <c r="G69" i="5"/>
  <c r="F69" i="5"/>
  <c r="E69" i="5"/>
  <c r="V69" i="5" s="1"/>
  <c r="D69" i="5"/>
  <c r="C69" i="5"/>
  <c r="R68" i="5"/>
  <c r="N68" i="5"/>
  <c r="M68" i="5"/>
  <c r="L68" i="5"/>
  <c r="K68" i="5"/>
  <c r="J68" i="5"/>
  <c r="G68" i="5"/>
  <c r="X68" i="5" s="1"/>
  <c r="F68" i="5"/>
  <c r="E68" i="5"/>
  <c r="V68" i="5" s="1"/>
  <c r="D68" i="5"/>
  <c r="C68" i="5"/>
  <c r="V67" i="5"/>
  <c r="R67" i="5"/>
  <c r="N67" i="5"/>
  <c r="M67" i="5"/>
  <c r="W67" i="5" s="1"/>
  <c r="L67" i="5"/>
  <c r="K67" i="5"/>
  <c r="J67" i="5"/>
  <c r="G67" i="5"/>
  <c r="X67" i="5" s="1"/>
  <c r="F67" i="5"/>
  <c r="E67" i="5"/>
  <c r="D67" i="5"/>
  <c r="U67" i="5" s="1"/>
  <c r="C67" i="5"/>
  <c r="T67" i="5" s="1"/>
  <c r="R66" i="5"/>
  <c r="N66" i="5"/>
  <c r="M66" i="5"/>
  <c r="L66" i="5"/>
  <c r="K66" i="5"/>
  <c r="J66" i="5"/>
  <c r="G66" i="5"/>
  <c r="X66" i="5" s="1"/>
  <c r="F66" i="5"/>
  <c r="E66" i="5"/>
  <c r="D66" i="5"/>
  <c r="U66" i="5" s="1"/>
  <c r="C66" i="5"/>
  <c r="T66" i="5" s="1"/>
  <c r="R65" i="5"/>
  <c r="N65" i="5"/>
  <c r="M65" i="5"/>
  <c r="L65" i="5"/>
  <c r="K65" i="5"/>
  <c r="J65" i="5"/>
  <c r="G65" i="5"/>
  <c r="F65" i="5"/>
  <c r="E65" i="5"/>
  <c r="V65" i="5" s="1"/>
  <c r="D65" i="5"/>
  <c r="C65" i="5"/>
  <c r="R64" i="5"/>
  <c r="N64" i="5"/>
  <c r="M64" i="5"/>
  <c r="L64" i="5"/>
  <c r="K64" i="5"/>
  <c r="J64" i="5"/>
  <c r="G64" i="5"/>
  <c r="F64" i="5"/>
  <c r="E64" i="5"/>
  <c r="V64" i="5" s="1"/>
  <c r="D64" i="5"/>
  <c r="U64" i="5" s="1"/>
  <c r="C64" i="5"/>
  <c r="R63" i="5"/>
  <c r="N63" i="5"/>
  <c r="M63" i="5"/>
  <c r="L63" i="5"/>
  <c r="K63" i="5"/>
  <c r="J63" i="5"/>
  <c r="G63" i="5"/>
  <c r="F63" i="5"/>
  <c r="E63" i="5"/>
  <c r="V63" i="5" s="1"/>
  <c r="D63" i="5"/>
  <c r="C63" i="5"/>
  <c r="R62" i="5"/>
  <c r="N62" i="5"/>
  <c r="M62" i="5"/>
  <c r="L62" i="5"/>
  <c r="K62" i="5"/>
  <c r="J62" i="5"/>
  <c r="G62" i="5"/>
  <c r="X62" i="5" s="1"/>
  <c r="F62" i="5"/>
  <c r="W62" i="5" s="1"/>
  <c r="E62" i="5"/>
  <c r="V62" i="5" s="1"/>
  <c r="D62" i="5"/>
  <c r="C62" i="5"/>
  <c r="R61" i="5"/>
  <c r="N61" i="5"/>
  <c r="M61" i="5"/>
  <c r="L61" i="5"/>
  <c r="K61" i="5"/>
  <c r="J61" i="5"/>
  <c r="G61" i="5"/>
  <c r="X61" i="5" s="1"/>
  <c r="F61" i="5"/>
  <c r="W61" i="5" s="1"/>
  <c r="E61" i="5"/>
  <c r="D61" i="5"/>
  <c r="C61" i="5"/>
  <c r="T61" i="5" s="1"/>
  <c r="R60" i="5"/>
  <c r="N60" i="5"/>
  <c r="M60" i="5"/>
  <c r="L60" i="5"/>
  <c r="K60" i="5"/>
  <c r="J60" i="5"/>
  <c r="G60" i="5"/>
  <c r="X60" i="5" s="1"/>
  <c r="F60" i="5"/>
  <c r="E60" i="5"/>
  <c r="D60" i="5"/>
  <c r="U60" i="5" s="1"/>
  <c r="C60" i="5"/>
  <c r="T60" i="5" s="1"/>
  <c r="R59" i="5"/>
  <c r="N59" i="5"/>
  <c r="M59" i="5"/>
  <c r="L59" i="5"/>
  <c r="K59" i="5"/>
  <c r="J59" i="5"/>
  <c r="G59" i="5"/>
  <c r="F59" i="5"/>
  <c r="W59" i="5" s="1"/>
  <c r="E59" i="5"/>
  <c r="V59" i="5" s="1"/>
  <c r="D59" i="5"/>
  <c r="C59" i="5"/>
  <c r="R58" i="5"/>
  <c r="N58" i="5"/>
  <c r="M58" i="5"/>
  <c r="L58" i="5"/>
  <c r="K58" i="5"/>
  <c r="J58" i="5"/>
  <c r="G58" i="5"/>
  <c r="F58" i="5"/>
  <c r="E58" i="5"/>
  <c r="V58" i="5" s="1"/>
  <c r="D58" i="5"/>
  <c r="C58" i="5"/>
  <c r="R57" i="5"/>
  <c r="N57" i="5"/>
  <c r="M57" i="5"/>
  <c r="L57" i="5"/>
  <c r="V57" i="5" s="1"/>
  <c r="K57" i="5"/>
  <c r="J57" i="5"/>
  <c r="G57" i="5"/>
  <c r="X57" i="5" s="1"/>
  <c r="F57" i="5"/>
  <c r="W57" i="5" s="1"/>
  <c r="E57" i="5"/>
  <c r="D57" i="5"/>
  <c r="C57" i="5"/>
  <c r="T57" i="5" s="1"/>
  <c r="R56" i="5"/>
  <c r="N56" i="5"/>
  <c r="M56" i="5"/>
  <c r="L56" i="5"/>
  <c r="K56" i="5"/>
  <c r="J56" i="5"/>
  <c r="G56" i="5"/>
  <c r="X56" i="5" s="1"/>
  <c r="F56" i="5"/>
  <c r="E56" i="5"/>
  <c r="D56" i="5"/>
  <c r="C56" i="5"/>
  <c r="T56" i="5" s="1"/>
  <c r="R55" i="5"/>
  <c r="N55" i="5"/>
  <c r="M55" i="5"/>
  <c r="L55" i="5"/>
  <c r="K55" i="5"/>
  <c r="J55" i="5"/>
  <c r="G55" i="5"/>
  <c r="X55" i="5" s="1"/>
  <c r="F55" i="5"/>
  <c r="W55" i="5" s="1"/>
  <c r="E55" i="5"/>
  <c r="D55" i="5"/>
  <c r="C55" i="5"/>
  <c r="T55" i="5" s="1"/>
  <c r="R54" i="5"/>
  <c r="N54" i="5"/>
  <c r="M54" i="5"/>
  <c r="L54" i="5"/>
  <c r="K54" i="5"/>
  <c r="J54" i="5"/>
  <c r="G54" i="5"/>
  <c r="X54" i="5" s="1"/>
  <c r="F54" i="5"/>
  <c r="E54" i="5"/>
  <c r="D54" i="5"/>
  <c r="U54" i="5" s="1"/>
  <c r="C54" i="5"/>
  <c r="T54" i="5" s="1"/>
  <c r="R53" i="5"/>
  <c r="N53" i="5"/>
  <c r="M53" i="5"/>
  <c r="W53" i="5" s="1"/>
  <c r="L53" i="5"/>
  <c r="K53" i="5"/>
  <c r="J53" i="5"/>
  <c r="G53" i="5"/>
  <c r="F53" i="5"/>
  <c r="E53" i="5"/>
  <c r="V53" i="5" s="1"/>
  <c r="D53" i="5"/>
  <c r="C53" i="5"/>
  <c r="R52" i="5"/>
  <c r="N52" i="5"/>
  <c r="M52" i="5"/>
  <c r="L52" i="5"/>
  <c r="K52" i="5"/>
  <c r="J52" i="5"/>
  <c r="G52" i="5"/>
  <c r="X52" i="5" s="1"/>
  <c r="F52" i="5"/>
  <c r="E52" i="5"/>
  <c r="V52" i="5" s="1"/>
  <c r="D52" i="5"/>
  <c r="C52" i="5"/>
  <c r="V51" i="5"/>
  <c r="R51" i="5"/>
  <c r="N51" i="5"/>
  <c r="M51" i="5"/>
  <c r="W51" i="5" s="1"/>
  <c r="L51" i="5"/>
  <c r="K51" i="5"/>
  <c r="J51" i="5"/>
  <c r="G51" i="5"/>
  <c r="X51" i="5" s="1"/>
  <c r="F51" i="5"/>
  <c r="E51" i="5"/>
  <c r="D51" i="5"/>
  <c r="U51" i="5" s="1"/>
  <c r="C51" i="5"/>
  <c r="T51" i="5" s="1"/>
  <c r="R50" i="5"/>
  <c r="N50" i="5"/>
  <c r="M50" i="5"/>
  <c r="L50" i="5"/>
  <c r="K50" i="5"/>
  <c r="J50" i="5"/>
  <c r="G50" i="5"/>
  <c r="X50" i="5" s="1"/>
  <c r="F50" i="5"/>
  <c r="E50" i="5"/>
  <c r="D50" i="5"/>
  <c r="U50" i="5" s="1"/>
  <c r="C50" i="5"/>
  <c r="T50" i="5" s="1"/>
  <c r="R49" i="5"/>
  <c r="N49" i="5"/>
  <c r="M49" i="5"/>
  <c r="L49" i="5"/>
  <c r="K49" i="5"/>
  <c r="J49" i="5"/>
  <c r="G49" i="5"/>
  <c r="F49" i="5"/>
  <c r="E49" i="5"/>
  <c r="V49" i="5" s="1"/>
  <c r="D49" i="5"/>
  <c r="C49" i="5"/>
  <c r="R48" i="5"/>
  <c r="N48" i="5"/>
  <c r="M48" i="5"/>
  <c r="L48" i="5"/>
  <c r="K48" i="5"/>
  <c r="J48" i="5"/>
  <c r="G48" i="5"/>
  <c r="F48" i="5"/>
  <c r="E48" i="5"/>
  <c r="V48" i="5" s="1"/>
  <c r="D48" i="5"/>
  <c r="U48" i="5" s="1"/>
  <c r="C48" i="5"/>
  <c r="R47" i="5"/>
  <c r="N47" i="5"/>
  <c r="M47" i="5"/>
  <c r="L47" i="5"/>
  <c r="K47" i="5"/>
  <c r="J47" i="5"/>
  <c r="G47" i="5"/>
  <c r="F47" i="5"/>
  <c r="E47" i="5"/>
  <c r="V47" i="5" s="1"/>
  <c r="D47" i="5"/>
  <c r="C47" i="5"/>
  <c r="R46" i="5"/>
  <c r="N46" i="5"/>
  <c r="M46" i="5"/>
  <c r="L46" i="5"/>
  <c r="K46" i="5"/>
  <c r="J46" i="5"/>
  <c r="G46" i="5"/>
  <c r="X46" i="5" s="1"/>
  <c r="F46" i="5"/>
  <c r="W46" i="5" s="1"/>
  <c r="E46" i="5"/>
  <c r="V46" i="5" s="1"/>
  <c r="D46" i="5"/>
  <c r="C46" i="5"/>
  <c r="R45" i="5"/>
  <c r="N45" i="5"/>
  <c r="M45" i="5"/>
  <c r="L45" i="5"/>
  <c r="K45" i="5"/>
  <c r="J45" i="5"/>
  <c r="G45" i="5"/>
  <c r="X45" i="5" s="1"/>
  <c r="F45" i="5"/>
  <c r="W45" i="5" s="1"/>
  <c r="E45" i="5"/>
  <c r="D45" i="5"/>
  <c r="C45" i="5"/>
  <c r="T45" i="5" s="1"/>
  <c r="R44" i="5"/>
  <c r="N44" i="5"/>
  <c r="M44" i="5"/>
  <c r="L44" i="5"/>
  <c r="K44" i="5"/>
  <c r="J44" i="5"/>
  <c r="G44" i="5"/>
  <c r="X44" i="5" s="1"/>
  <c r="F44" i="5"/>
  <c r="E44" i="5"/>
  <c r="D44" i="5"/>
  <c r="U44" i="5" s="1"/>
  <c r="C44" i="5"/>
  <c r="T44" i="5" s="1"/>
  <c r="R43" i="5"/>
  <c r="N43" i="5"/>
  <c r="M43" i="5"/>
  <c r="L43" i="5"/>
  <c r="K43" i="5"/>
  <c r="J43" i="5"/>
  <c r="G43" i="5"/>
  <c r="F43" i="5"/>
  <c r="W43" i="5" s="1"/>
  <c r="E43" i="5"/>
  <c r="V43" i="5" s="1"/>
  <c r="D43" i="5"/>
  <c r="C43" i="5"/>
  <c r="R42" i="5"/>
  <c r="N42" i="5"/>
  <c r="M42" i="5"/>
  <c r="L42" i="5"/>
  <c r="K42" i="5"/>
  <c r="J42" i="5"/>
  <c r="G42" i="5"/>
  <c r="F42" i="5"/>
  <c r="E42" i="5"/>
  <c r="V42" i="5" s="1"/>
  <c r="D42" i="5"/>
  <c r="C42" i="5"/>
  <c r="R41" i="5"/>
  <c r="N41" i="5"/>
  <c r="M41" i="5"/>
  <c r="L41" i="5"/>
  <c r="V41" i="5" s="1"/>
  <c r="K41" i="5"/>
  <c r="J41" i="5"/>
  <c r="G41" i="5"/>
  <c r="X41" i="5" s="1"/>
  <c r="F41" i="5"/>
  <c r="W41" i="5" s="1"/>
  <c r="E41" i="5"/>
  <c r="D41" i="5"/>
  <c r="C41" i="5"/>
  <c r="T41" i="5" s="1"/>
  <c r="R40" i="5"/>
  <c r="N40" i="5"/>
  <c r="M40" i="5"/>
  <c r="L40" i="5"/>
  <c r="K40" i="5"/>
  <c r="J40" i="5"/>
  <c r="G40" i="5"/>
  <c r="X40" i="5" s="1"/>
  <c r="F40" i="5"/>
  <c r="E40" i="5"/>
  <c r="D40" i="5"/>
  <c r="C40" i="5"/>
  <c r="T40" i="5" s="1"/>
  <c r="R39" i="5"/>
  <c r="N39" i="5"/>
  <c r="M39" i="5"/>
  <c r="L39" i="5"/>
  <c r="K39" i="5"/>
  <c r="J39" i="5"/>
  <c r="G39" i="5"/>
  <c r="X39" i="5" s="1"/>
  <c r="F39" i="5"/>
  <c r="W39" i="5" s="1"/>
  <c r="E39" i="5"/>
  <c r="D39" i="5"/>
  <c r="C39" i="5"/>
  <c r="T39" i="5" s="1"/>
  <c r="R38" i="5"/>
  <c r="N38" i="5"/>
  <c r="M38" i="5"/>
  <c r="L38" i="5"/>
  <c r="K38" i="5"/>
  <c r="J38" i="5"/>
  <c r="G38" i="5"/>
  <c r="X38" i="5" s="1"/>
  <c r="F38" i="5"/>
  <c r="E38" i="5"/>
  <c r="D38" i="5"/>
  <c r="U38" i="5" s="1"/>
  <c r="C38" i="5"/>
  <c r="T38" i="5" s="1"/>
  <c r="R37" i="5"/>
  <c r="N37" i="5"/>
  <c r="M37" i="5"/>
  <c r="W37" i="5" s="1"/>
  <c r="L37" i="5"/>
  <c r="K37" i="5"/>
  <c r="J37" i="5"/>
  <c r="G37" i="5"/>
  <c r="F37" i="5"/>
  <c r="E37" i="5"/>
  <c r="V37" i="5" s="1"/>
  <c r="D37" i="5"/>
  <c r="C37" i="5"/>
  <c r="R36" i="5"/>
  <c r="N36" i="5"/>
  <c r="M36" i="5"/>
  <c r="L36" i="5"/>
  <c r="K36" i="5"/>
  <c r="J36" i="5"/>
  <c r="G36" i="5"/>
  <c r="X36" i="5" s="1"/>
  <c r="F36" i="5"/>
  <c r="E36" i="5"/>
  <c r="V36" i="5" s="1"/>
  <c r="D36" i="5"/>
  <c r="C36" i="5"/>
  <c r="V35" i="5"/>
  <c r="R35" i="5"/>
  <c r="N35" i="5"/>
  <c r="M35" i="5"/>
  <c r="W35" i="5" s="1"/>
  <c r="L35" i="5"/>
  <c r="K35" i="5"/>
  <c r="J35" i="5"/>
  <c r="G35" i="5"/>
  <c r="X35" i="5" s="1"/>
  <c r="F35" i="5"/>
  <c r="E35" i="5"/>
  <c r="D35" i="5"/>
  <c r="U35" i="5" s="1"/>
  <c r="C35" i="5"/>
  <c r="T35" i="5" s="1"/>
  <c r="R34" i="5"/>
  <c r="N34" i="5"/>
  <c r="M34" i="5"/>
  <c r="L34" i="5"/>
  <c r="K34" i="5"/>
  <c r="J34" i="5"/>
  <c r="G34" i="5"/>
  <c r="X34" i="5" s="1"/>
  <c r="F34" i="5"/>
  <c r="E34" i="5"/>
  <c r="D34" i="5"/>
  <c r="U34" i="5" s="1"/>
  <c r="C34" i="5"/>
  <c r="T34" i="5" s="1"/>
  <c r="R33" i="5"/>
  <c r="N33" i="5"/>
  <c r="M33" i="5"/>
  <c r="L33" i="5"/>
  <c r="K33" i="5"/>
  <c r="J33" i="5"/>
  <c r="G33" i="5"/>
  <c r="F33" i="5"/>
  <c r="E33" i="5"/>
  <c r="V33" i="5" s="1"/>
  <c r="D33" i="5"/>
  <c r="C33" i="5"/>
  <c r="R32" i="5"/>
  <c r="N32" i="5"/>
  <c r="M32" i="5"/>
  <c r="L32" i="5"/>
  <c r="K32" i="5"/>
  <c r="J32" i="5"/>
  <c r="G32" i="5"/>
  <c r="F32" i="5"/>
  <c r="E32" i="5"/>
  <c r="V32" i="5" s="1"/>
  <c r="D32" i="5"/>
  <c r="U32" i="5" s="1"/>
  <c r="C32" i="5"/>
  <c r="R31" i="5"/>
  <c r="N31" i="5"/>
  <c r="M31" i="5"/>
  <c r="L31" i="5"/>
  <c r="K31" i="5"/>
  <c r="J31" i="5"/>
  <c r="G31" i="5"/>
  <c r="F31" i="5"/>
  <c r="E31" i="5"/>
  <c r="V31" i="5" s="1"/>
  <c r="D31" i="5"/>
  <c r="C31" i="5"/>
  <c r="R30" i="5"/>
  <c r="N30" i="5"/>
  <c r="M30" i="5"/>
  <c r="L30" i="5"/>
  <c r="K30" i="5"/>
  <c r="J30" i="5"/>
  <c r="G30" i="5"/>
  <c r="X30" i="5" s="1"/>
  <c r="F30" i="5"/>
  <c r="W30" i="5" s="1"/>
  <c r="E30" i="5"/>
  <c r="V30" i="5" s="1"/>
  <c r="D30" i="5"/>
  <c r="C30" i="5"/>
  <c r="R29" i="5"/>
  <c r="N29" i="5"/>
  <c r="M29" i="5"/>
  <c r="L29" i="5"/>
  <c r="K29" i="5"/>
  <c r="J29" i="5"/>
  <c r="G29" i="5"/>
  <c r="X29" i="5" s="1"/>
  <c r="F29" i="5"/>
  <c r="W29" i="5" s="1"/>
  <c r="E29" i="5"/>
  <c r="D29" i="5"/>
  <c r="C29" i="5"/>
  <c r="T29" i="5" s="1"/>
  <c r="R28" i="5"/>
  <c r="N28" i="5"/>
  <c r="M28" i="5"/>
  <c r="L28" i="5"/>
  <c r="K28" i="5"/>
  <c r="J28" i="5"/>
  <c r="G28" i="5"/>
  <c r="X28" i="5" s="1"/>
  <c r="F28" i="5"/>
  <c r="E28" i="5"/>
  <c r="D28" i="5"/>
  <c r="U28" i="5" s="1"/>
  <c r="C28" i="5"/>
  <c r="T28" i="5" s="1"/>
  <c r="R27" i="5"/>
  <c r="N27" i="5"/>
  <c r="M27" i="5"/>
  <c r="L27" i="5"/>
  <c r="K27" i="5"/>
  <c r="J27" i="5"/>
  <c r="G27" i="5"/>
  <c r="F27" i="5"/>
  <c r="W27" i="5" s="1"/>
  <c r="E27" i="5"/>
  <c r="V27" i="5" s="1"/>
  <c r="D27" i="5"/>
  <c r="C27" i="5"/>
  <c r="R26" i="5"/>
  <c r="N26" i="5"/>
  <c r="M26" i="5"/>
  <c r="L26" i="5"/>
  <c r="K26" i="5"/>
  <c r="J26" i="5"/>
  <c r="G26" i="5"/>
  <c r="F26" i="5"/>
  <c r="E26" i="5"/>
  <c r="V26" i="5" s="1"/>
  <c r="D26" i="5"/>
  <c r="C26" i="5"/>
  <c r="R25" i="5"/>
  <c r="N25" i="5"/>
  <c r="M25" i="5"/>
  <c r="L25" i="5"/>
  <c r="V25" i="5" s="1"/>
  <c r="K25" i="5"/>
  <c r="J25" i="5"/>
  <c r="G25" i="5"/>
  <c r="X25" i="5" s="1"/>
  <c r="F25" i="5"/>
  <c r="W25" i="5" s="1"/>
  <c r="E25" i="5"/>
  <c r="D25" i="5"/>
  <c r="C25" i="5"/>
  <c r="T25" i="5" s="1"/>
  <c r="R24" i="5"/>
  <c r="N24" i="5"/>
  <c r="M24" i="5"/>
  <c r="L24" i="5"/>
  <c r="K24" i="5"/>
  <c r="J24" i="5"/>
  <c r="G24" i="5"/>
  <c r="X24" i="5" s="1"/>
  <c r="F24" i="5"/>
  <c r="E24" i="5"/>
  <c r="D24" i="5"/>
  <c r="C24" i="5"/>
  <c r="T24" i="5" s="1"/>
  <c r="R23" i="5"/>
  <c r="N23" i="5"/>
  <c r="M23" i="5"/>
  <c r="L23" i="5"/>
  <c r="K23" i="5"/>
  <c r="J23" i="5"/>
  <c r="G23" i="5"/>
  <c r="X23" i="5" s="1"/>
  <c r="F23" i="5"/>
  <c r="W23" i="5" s="1"/>
  <c r="E23" i="5"/>
  <c r="D23" i="5"/>
  <c r="C23" i="5"/>
  <c r="T23" i="5" s="1"/>
  <c r="R22" i="5"/>
  <c r="N22" i="5"/>
  <c r="M22" i="5"/>
  <c r="L22" i="5"/>
  <c r="K22" i="5"/>
  <c r="J22" i="5"/>
  <c r="G22" i="5"/>
  <c r="X22" i="5" s="1"/>
  <c r="F22" i="5"/>
  <c r="E22" i="5"/>
  <c r="D22" i="5"/>
  <c r="U22" i="5" s="1"/>
  <c r="C22" i="5"/>
  <c r="T22" i="5" s="1"/>
  <c r="R21" i="5"/>
  <c r="N21" i="5"/>
  <c r="M21" i="5"/>
  <c r="W21" i="5" s="1"/>
  <c r="L21" i="5"/>
  <c r="K21" i="5"/>
  <c r="J21" i="5"/>
  <c r="G21" i="5"/>
  <c r="F21" i="5"/>
  <c r="E21" i="5"/>
  <c r="V21" i="5" s="1"/>
  <c r="D21" i="5"/>
  <c r="C21" i="5"/>
  <c r="R20" i="5"/>
  <c r="N20" i="5"/>
  <c r="M20" i="5"/>
  <c r="L20" i="5"/>
  <c r="K20" i="5"/>
  <c r="J20" i="5"/>
  <c r="G20" i="5"/>
  <c r="X20" i="5" s="1"/>
  <c r="F20" i="5"/>
  <c r="E20" i="5"/>
  <c r="V20" i="5" s="1"/>
  <c r="D20" i="5"/>
  <c r="C20" i="5"/>
  <c r="V19" i="5"/>
  <c r="R19" i="5"/>
  <c r="N19" i="5"/>
  <c r="M19" i="5"/>
  <c r="W19" i="5" s="1"/>
  <c r="L19" i="5"/>
  <c r="K19" i="5"/>
  <c r="J19" i="5"/>
  <c r="G19" i="5"/>
  <c r="X19" i="5" s="1"/>
  <c r="F19" i="5"/>
  <c r="E19" i="5"/>
  <c r="D19" i="5"/>
  <c r="U19" i="5" s="1"/>
  <c r="C19" i="5"/>
  <c r="T19" i="5" s="1"/>
  <c r="R18" i="5"/>
  <c r="N18" i="5"/>
  <c r="M18" i="5"/>
  <c r="L18" i="5"/>
  <c r="K18" i="5"/>
  <c r="J18" i="5"/>
  <c r="G18" i="5"/>
  <c r="X18" i="5" s="1"/>
  <c r="F18" i="5"/>
  <c r="E18" i="5"/>
  <c r="D18" i="5"/>
  <c r="U18" i="5" s="1"/>
  <c r="C18" i="5"/>
  <c r="T18" i="5" s="1"/>
  <c r="R17" i="5"/>
  <c r="N17" i="5"/>
  <c r="M17" i="5"/>
  <c r="L17" i="5"/>
  <c r="K17" i="5"/>
  <c r="J17" i="5"/>
  <c r="G17" i="5"/>
  <c r="F17" i="5"/>
  <c r="E17" i="5"/>
  <c r="V17" i="5" s="1"/>
  <c r="D17" i="5"/>
  <c r="C17" i="5"/>
  <c r="R16" i="5"/>
  <c r="N16" i="5"/>
  <c r="M16" i="5"/>
  <c r="L16" i="5"/>
  <c r="K16" i="5"/>
  <c r="J16" i="5"/>
  <c r="G16" i="5"/>
  <c r="F16" i="5"/>
  <c r="E16" i="5"/>
  <c r="V16" i="5" s="1"/>
  <c r="D16" i="5"/>
  <c r="U16" i="5" s="1"/>
  <c r="C16" i="5"/>
  <c r="R15" i="5"/>
  <c r="N15" i="5"/>
  <c r="M15" i="5"/>
  <c r="L15" i="5"/>
  <c r="K15" i="5"/>
  <c r="J15" i="5"/>
  <c r="G15" i="5"/>
  <c r="F15" i="5"/>
  <c r="E15" i="5"/>
  <c r="V15" i="5" s="1"/>
  <c r="D15" i="5"/>
  <c r="C15" i="5"/>
  <c r="R14" i="5"/>
  <c r="N14" i="5"/>
  <c r="M14" i="5"/>
  <c r="L14" i="5"/>
  <c r="K14" i="5"/>
  <c r="J14" i="5"/>
  <c r="G14" i="5"/>
  <c r="X14" i="5" s="1"/>
  <c r="F14" i="5"/>
  <c r="W14" i="5" s="1"/>
  <c r="E14" i="5"/>
  <c r="V14" i="5" s="1"/>
  <c r="D14" i="5"/>
  <c r="C14" i="5"/>
  <c r="R13" i="5"/>
  <c r="N13" i="5"/>
  <c r="M13" i="5"/>
  <c r="L13" i="5"/>
  <c r="K13" i="5"/>
  <c r="J13" i="5"/>
  <c r="G13" i="5"/>
  <c r="X13" i="5" s="1"/>
  <c r="F13" i="5"/>
  <c r="W13" i="5" s="1"/>
  <c r="E13" i="5"/>
  <c r="D13" i="5"/>
  <c r="C13" i="5"/>
  <c r="T13" i="5" s="1"/>
  <c r="R12" i="5"/>
  <c r="N12" i="5"/>
  <c r="M12" i="5"/>
  <c r="L12" i="5"/>
  <c r="K12" i="5"/>
  <c r="J12" i="5"/>
  <c r="G12" i="5"/>
  <c r="X12" i="5" s="1"/>
  <c r="F12" i="5"/>
  <c r="E12" i="5"/>
  <c r="D12" i="5"/>
  <c r="U12" i="5" s="1"/>
  <c r="C12" i="5"/>
  <c r="T12" i="5" s="1"/>
  <c r="G10" i="5"/>
  <c r="X10" i="5" s="1"/>
  <c r="F10" i="5"/>
  <c r="W10" i="5" s="1"/>
  <c r="E10" i="5"/>
  <c r="V10" i="5" s="1"/>
  <c r="D10" i="5"/>
  <c r="U10" i="5" s="1"/>
  <c r="C10" i="5"/>
  <c r="T10" i="5" s="1"/>
  <c r="U7" i="5"/>
  <c r="S7" i="5"/>
  <c r="V12" i="5" l="1"/>
  <c r="T14" i="5"/>
  <c r="W15" i="5"/>
  <c r="W17" i="5"/>
  <c r="V18" i="5"/>
  <c r="T20" i="5"/>
  <c r="V22" i="5"/>
  <c r="U24" i="5"/>
  <c r="T26" i="5"/>
  <c r="X26" i="5"/>
  <c r="T27" i="5"/>
  <c r="X27" i="5"/>
  <c r="V28" i="5"/>
  <c r="T30" i="5"/>
  <c r="W31" i="5"/>
  <c r="W33" i="5"/>
  <c r="V34" i="5"/>
  <c r="T36" i="5"/>
  <c r="V38" i="5"/>
  <c r="U40" i="5"/>
  <c r="T42" i="5"/>
  <c r="X42" i="5"/>
  <c r="T43" i="5"/>
  <c r="X43" i="5"/>
  <c r="V44" i="5"/>
  <c r="T46" i="5"/>
  <c r="W47" i="5"/>
  <c r="W49" i="5"/>
  <c r="V50" i="5"/>
  <c r="T52" i="5"/>
  <c r="V54" i="5"/>
  <c r="U56" i="5"/>
  <c r="T58" i="5"/>
  <c r="X58" i="5"/>
  <c r="T59" i="5"/>
  <c r="X59" i="5"/>
  <c r="V60" i="5"/>
  <c r="T62" i="5"/>
  <c r="W63" i="5"/>
  <c r="W65" i="5"/>
  <c r="V66" i="5"/>
  <c r="T68" i="5"/>
  <c r="V70" i="5"/>
  <c r="U72" i="5"/>
  <c r="T74" i="5"/>
  <c r="X74" i="5"/>
  <c r="T75" i="5"/>
  <c r="X75" i="5"/>
  <c r="V76" i="5"/>
  <c r="T78" i="5"/>
  <c r="W79" i="5"/>
  <c r="V82" i="5"/>
  <c r="U84" i="5"/>
  <c r="U85" i="5"/>
  <c r="T87" i="5"/>
  <c r="X87" i="5"/>
  <c r="W88" i="5"/>
  <c r="V90" i="5"/>
  <c r="U92" i="5"/>
  <c r="U93" i="5"/>
  <c r="T95" i="5"/>
  <c r="X95" i="5"/>
  <c r="W96" i="5"/>
  <c r="V98" i="5"/>
  <c r="U100" i="5"/>
  <c r="U101" i="5"/>
  <c r="T103" i="5"/>
  <c r="X103" i="5"/>
  <c r="W104" i="5"/>
  <c r="V105" i="5"/>
  <c r="V106" i="5"/>
  <c r="U108" i="5"/>
  <c r="U109" i="5"/>
  <c r="T111" i="5"/>
  <c r="X111" i="5"/>
  <c r="W112" i="5"/>
  <c r="V114" i="5"/>
  <c r="U116" i="5"/>
  <c r="U117" i="5"/>
  <c r="T119" i="5"/>
  <c r="X119" i="5"/>
  <c r="W120" i="5"/>
  <c r="V122" i="5"/>
  <c r="U124" i="5"/>
  <c r="U125" i="5"/>
  <c r="T127" i="5"/>
  <c r="X127" i="5"/>
  <c r="W128" i="5"/>
  <c r="V130" i="5"/>
  <c r="U132" i="5"/>
  <c r="U133" i="5"/>
  <c r="T135" i="5"/>
  <c r="X135" i="5"/>
  <c r="W136" i="5"/>
  <c r="V138" i="5"/>
  <c r="U140" i="5"/>
  <c r="U141" i="5"/>
  <c r="T143" i="5"/>
  <c r="X143" i="5"/>
  <c r="W144" i="5"/>
  <c r="V146" i="5"/>
  <c r="U148" i="5"/>
  <c r="U149" i="5"/>
  <c r="T151" i="5"/>
  <c r="X151" i="5"/>
  <c r="W152" i="5"/>
  <c r="V154" i="5"/>
  <c r="U156" i="5"/>
  <c r="U157" i="5"/>
  <c r="T159" i="5"/>
  <c r="X159" i="5"/>
  <c r="W160" i="5"/>
  <c r="V162" i="5"/>
  <c r="U164" i="5"/>
  <c r="U165" i="5"/>
  <c r="T167" i="5"/>
  <c r="X167" i="5"/>
  <c r="W168" i="5"/>
  <c r="V170" i="5"/>
  <c r="U172" i="5"/>
  <c r="U173" i="5"/>
  <c r="T175" i="5"/>
  <c r="X175" i="5"/>
  <c r="W176" i="5"/>
  <c r="V178" i="5"/>
  <c r="U180" i="5"/>
  <c r="U181" i="5"/>
  <c r="T183" i="5"/>
  <c r="X183" i="5"/>
  <c r="W184" i="5"/>
  <c r="V186" i="5"/>
  <c r="U188" i="5"/>
  <c r="U189" i="5"/>
  <c r="T191" i="5"/>
  <c r="X191" i="5"/>
  <c r="W192" i="5"/>
  <c r="V194" i="5"/>
  <c r="U196" i="5"/>
  <c r="U197" i="5"/>
  <c r="T199" i="5"/>
  <c r="X199" i="5"/>
  <c r="W200" i="5"/>
  <c r="V202" i="5"/>
  <c r="U204" i="5"/>
  <c r="U205" i="5"/>
  <c r="T214" i="5"/>
  <c r="X214" i="5"/>
  <c r="W215" i="5"/>
  <c r="W216" i="5"/>
  <c r="V217" i="5"/>
  <c r="T219" i="5"/>
  <c r="X219" i="5"/>
  <c r="T220" i="5"/>
  <c r="V227" i="5"/>
  <c r="X232" i="5"/>
  <c r="T233" i="5"/>
  <c r="V234" i="5"/>
  <c r="U235" i="5"/>
  <c r="U236" i="5"/>
  <c r="U246" i="5"/>
  <c r="V13" i="5"/>
  <c r="U14" i="5"/>
  <c r="T15" i="5"/>
  <c r="X15" i="5"/>
  <c r="T16" i="5"/>
  <c r="X16" i="5"/>
  <c r="T17" i="5"/>
  <c r="X17" i="5"/>
  <c r="U20" i="5"/>
  <c r="T21" i="5"/>
  <c r="X21" i="5"/>
  <c r="W22" i="5"/>
  <c r="V23" i="5"/>
  <c r="V24" i="5"/>
  <c r="U26" i="5"/>
  <c r="U27" i="5"/>
  <c r="V29" i="5"/>
  <c r="U30" i="5"/>
  <c r="T31" i="5"/>
  <c r="X31" i="5"/>
  <c r="T32" i="5"/>
  <c r="X32" i="5"/>
  <c r="T33" i="5"/>
  <c r="X33" i="5"/>
  <c r="U36" i="5"/>
  <c r="T37" i="5"/>
  <c r="X37" i="5"/>
  <c r="W38" i="5"/>
  <c r="V39" i="5"/>
  <c r="V40" i="5"/>
  <c r="U42" i="5"/>
  <c r="U43" i="5"/>
  <c r="V45" i="5"/>
  <c r="U46" i="5"/>
  <c r="T47" i="5"/>
  <c r="X47" i="5"/>
  <c r="T48" i="5"/>
  <c r="X48" i="5"/>
  <c r="T49" i="5"/>
  <c r="X49" i="5"/>
  <c r="U52" i="5"/>
  <c r="T53" i="5"/>
  <c r="X53" i="5"/>
  <c r="W54" i="5"/>
  <c r="V55" i="5"/>
  <c r="V56" i="5"/>
  <c r="U58" i="5"/>
  <c r="U59" i="5"/>
  <c r="V61" i="5"/>
  <c r="U62" i="5"/>
  <c r="T63" i="5"/>
  <c r="X63" i="5"/>
  <c r="T64" i="5"/>
  <c r="X64" i="5"/>
  <c r="T65" i="5"/>
  <c r="X65" i="5"/>
  <c r="U68" i="5"/>
  <c r="T69" i="5"/>
  <c r="X69" i="5"/>
  <c r="W70" i="5"/>
  <c r="V71" i="5"/>
  <c r="V72" i="5"/>
  <c r="U74" i="5"/>
  <c r="U75" i="5"/>
  <c r="V77" i="5"/>
  <c r="U78" i="5"/>
  <c r="T79" i="5"/>
  <c r="X79" i="5"/>
  <c r="T80" i="5"/>
  <c r="X80" i="5"/>
  <c r="T81" i="5"/>
  <c r="X81" i="5"/>
  <c r="W82" i="5"/>
  <c r="V84" i="5"/>
  <c r="U86" i="5"/>
  <c r="U87" i="5"/>
  <c r="T89" i="5"/>
  <c r="X89" i="5"/>
  <c r="W90" i="5"/>
  <c r="V92" i="5"/>
  <c r="U94" i="5"/>
  <c r="U95" i="5"/>
  <c r="T97" i="5"/>
  <c r="X97" i="5"/>
  <c r="W98" i="5"/>
  <c r="V100" i="5"/>
  <c r="U102" i="5"/>
  <c r="U103" i="5"/>
  <c r="T105" i="5"/>
  <c r="X105" i="5"/>
  <c r="W106" i="5"/>
  <c r="V108" i="5"/>
  <c r="U110" i="5"/>
  <c r="U111" i="5"/>
  <c r="T113" i="5"/>
  <c r="X113" i="5"/>
  <c r="W114" i="5"/>
  <c r="V116" i="5"/>
  <c r="U118" i="5"/>
  <c r="U119" i="5"/>
  <c r="T121" i="5"/>
  <c r="X121" i="5"/>
  <c r="W122" i="5"/>
  <c r="V124" i="5"/>
  <c r="U126" i="5"/>
  <c r="U127" i="5"/>
  <c r="T129" i="5"/>
  <c r="X129" i="5"/>
  <c r="W130" i="5"/>
  <c r="V132" i="5"/>
  <c r="U134" i="5"/>
  <c r="U135" i="5"/>
  <c r="T137" i="5"/>
  <c r="X137" i="5"/>
  <c r="W138" i="5"/>
  <c r="V140" i="5"/>
  <c r="U142" i="5"/>
  <c r="U143" i="5"/>
  <c r="T145" i="5"/>
  <c r="X145" i="5"/>
  <c r="W146" i="5"/>
  <c r="V148" i="5"/>
  <c r="U150" i="5"/>
  <c r="U151" i="5"/>
  <c r="T153" i="5"/>
  <c r="X153" i="5"/>
  <c r="W154" i="5"/>
  <c r="V156" i="5"/>
  <c r="U158" i="5"/>
  <c r="U159" i="5"/>
  <c r="T161" i="5"/>
  <c r="X161" i="5"/>
  <c r="W162" i="5"/>
  <c r="V164" i="5"/>
  <c r="U166" i="5"/>
  <c r="U167" i="5"/>
  <c r="T169" i="5"/>
  <c r="X169" i="5"/>
  <c r="W170" i="5"/>
  <c r="V172" i="5"/>
  <c r="U174" i="5"/>
  <c r="U175" i="5"/>
  <c r="T177" i="5"/>
  <c r="X177" i="5"/>
  <c r="W178" i="5"/>
  <c r="V180" i="5"/>
  <c r="U182" i="5"/>
  <c r="U183" i="5"/>
  <c r="T185" i="5"/>
  <c r="X185" i="5"/>
  <c r="W186" i="5"/>
  <c r="V188" i="5"/>
  <c r="U190" i="5"/>
  <c r="U191" i="5"/>
  <c r="T193" i="5"/>
  <c r="X193" i="5"/>
  <c r="W194" i="5"/>
  <c r="V196" i="5"/>
  <c r="U198" i="5"/>
  <c r="U199" i="5"/>
  <c r="T201" i="5"/>
  <c r="X201" i="5"/>
  <c r="W202" i="5"/>
  <c r="V204" i="5"/>
  <c r="U206" i="5"/>
  <c r="W211" i="5"/>
  <c r="W212" i="5"/>
  <c r="V213" i="5"/>
  <c r="T215" i="5"/>
  <c r="X215" i="5"/>
  <c r="T216" i="5"/>
  <c r="X228" i="5"/>
  <c r="T229" i="5"/>
  <c r="V230" i="5"/>
  <c r="U231" i="5"/>
  <c r="U232" i="5"/>
  <c r="V236" i="5"/>
  <c r="U250" i="5"/>
  <c r="X90" i="5"/>
  <c r="V167" i="5"/>
  <c r="V207" i="5"/>
  <c r="V231" i="5"/>
  <c r="U207" i="5"/>
  <c r="U208" i="5"/>
  <c r="T209" i="5"/>
  <c r="V210" i="5"/>
  <c r="V212" i="5"/>
  <c r="V216" i="5"/>
  <c r="V220" i="5"/>
  <c r="V223" i="5"/>
  <c r="W224" i="5"/>
  <c r="V225" i="5"/>
  <c r="T227" i="5"/>
  <c r="X227" i="5"/>
  <c r="T228" i="5"/>
  <c r="T231" i="5"/>
  <c r="X231" i="5"/>
  <c r="T232" i="5"/>
  <c r="T235" i="5"/>
  <c r="X235" i="5"/>
  <c r="T236" i="5"/>
  <c r="U238" i="5"/>
  <c r="U239" i="5"/>
  <c r="U240" i="5"/>
  <c r="T241" i="5"/>
  <c r="V242" i="5"/>
  <c r="V244" i="5"/>
  <c r="V248" i="5"/>
  <c r="T252" i="5"/>
  <c r="V254" i="5"/>
  <c r="U256" i="5"/>
  <c r="U257" i="5"/>
  <c r="T258" i="5"/>
  <c r="X258" i="5"/>
  <c r="U260" i="5"/>
  <c r="T261" i="5"/>
  <c r="X261" i="5"/>
  <c r="W262" i="5"/>
  <c r="V264" i="5"/>
  <c r="T267" i="5"/>
  <c r="X267" i="5"/>
  <c r="V268" i="5"/>
  <c r="T270" i="5"/>
  <c r="W271" i="5"/>
  <c r="W273" i="5"/>
  <c r="V274" i="5"/>
  <c r="U275" i="5"/>
  <c r="W276" i="5"/>
  <c r="V277" i="5"/>
  <c r="U278" i="5"/>
  <c r="T279" i="5"/>
  <c r="X279" i="5"/>
  <c r="T280" i="5"/>
  <c r="X280" i="5"/>
  <c r="T281" i="5"/>
  <c r="X281" i="5"/>
  <c r="T284" i="5"/>
  <c r="V286" i="5"/>
  <c r="U288" i="5"/>
  <c r="U289" i="5"/>
  <c r="T290" i="5"/>
  <c r="W291" i="5"/>
  <c r="W292" i="5"/>
  <c r="U293" i="5"/>
  <c r="U296" i="5"/>
  <c r="T297" i="5"/>
  <c r="W298" i="5"/>
  <c r="W299" i="5"/>
  <c r="W300" i="5"/>
  <c r="U301" i="5"/>
  <c r="T302" i="5"/>
  <c r="X302" i="5"/>
  <c r="V303" i="5"/>
  <c r="W305" i="5"/>
  <c r="V306" i="5"/>
  <c r="U306" i="5"/>
  <c r="T309" i="5"/>
  <c r="X309" i="5"/>
  <c r="W309" i="5"/>
  <c r="T310" i="5"/>
  <c r="X310" i="5"/>
  <c r="V311" i="5"/>
  <c r="T313" i="5"/>
  <c r="W314" i="5"/>
  <c r="W316" i="5"/>
  <c r="U317" i="5"/>
  <c r="U318" i="5"/>
  <c r="T319" i="5"/>
  <c r="V320" i="5"/>
  <c r="V321" i="5"/>
  <c r="U323" i="5"/>
  <c r="U327" i="5"/>
  <c r="W328" i="5"/>
  <c r="V329" i="5"/>
  <c r="U331" i="5"/>
  <c r="T335" i="5"/>
  <c r="U337" i="5"/>
  <c r="T338" i="5"/>
  <c r="X338" i="5"/>
  <c r="T339" i="5"/>
  <c r="X339" i="5"/>
  <c r="T340" i="5"/>
  <c r="X340" i="5"/>
  <c r="V341" i="5"/>
  <c r="T343" i="5"/>
  <c r="V344" i="5"/>
  <c r="U347" i="5"/>
  <c r="W350" i="5"/>
  <c r="V351" i="5"/>
  <c r="T353" i="5"/>
  <c r="W354" i="5"/>
  <c r="W355" i="5"/>
  <c r="W356" i="5"/>
  <c r="U357" i="5"/>
  <c r="U360" i="5"/>
  <c r="T361" i="5"/>
  <c r="W362" i="5"/>
  <c r="W363" i="5"/>
  <c r="W364" i="5"/>
  <c r="U365" i="5"/>
  <c r="T366" i="5"/>
  <c r="X366" i="5"/>
  <c r="V367" i="5"/>
  <c r="W369" i="5"/>
  <c r="V370" i="5"/>
  <c r="U370" i="5"/>
  <c r="T373" i="5"/>
  <c r="X373" i="5"/>
  <c r="W373" i="5"/>
  <c r="T374" i="5"/>
  <c r="X374" i="5"/>
  <c r="V375" i="5"/>
  <c r="T377" i="5"/>
  <c r="W378" i="5"/>
  <c r="W380" i="5"/>
  <c r="U381" i="5"/>
  <c r="U382" i="5"/>
  <c r="T383" i="5"/>
  <c r="V384" i="5"/>
  <c r="V385" i="5"/>
  <c r="U387" i="5"/>
  <c r="U391" i="5"/>
  <c r="W392" i="5"/>
  <c r="V393" i="5"/>
  <c r="U395" i="5"/>
  <c r="T399" i="5"/>
  <c r="U401" i="5"/>
  <c r="T402" i="5"/>
  <c r="X402" i="5"/>
  <c r="T403" i="5"/>
  <c r="X403" i="5"/>
  <c r="T404" i="5"/>
  <c r="X404" i="5"/>
  <c r="V405" i="5"/>
  <c r="T407" i="5"/>
  <c r="V408" i="5"/>
  <c r="U411" i="5"/>
  <c r="W414" i="5"/>
  <c r="V415" i="5"/>
  <c r="T417" i="5"/>
  <c r="W418" i="5"/>
  <c r="W419" i="5"/>
  <c r="W420" i="5"/>
  <c r="U421" i="5"/>
  <c r="U424" i="5"/>
  <c r="T425" i="5"/>
  <c r="W426" i="5"/>
  <c r="W427" i="5"/>
  <c r="W428" i="5"/>
  <c r="U429" i="5"/>
  <c r="T430" i="5"/>
  <c r="X430" i="5"/>
  <c r="V431" i="5"/>
  <c r="W433" i="5"/>
  <c r="V434" i="5"/>
  <c r="U434" i="5"/>
  <c r="T437" i="5"/>
  <c r="X437" i="5"/>
  <c r="W437" i="5"/>
  <c r="T438" i="5"/>
  <c r="X438" i="5"/>
  <c r="V439" i="5"/>
  <c r="T441" i="5"/>
  <c r="W442" i="5"/>
  <c r="W444" i="5"/>
  <c r="U446" i="5"/>
  <c r="T447" i="5"/>
  <c r="U449" i="5"/>
  <c r="T451" i="5"/>
  <c r="X451" i="5"/>
  <c r="T452" i="5"/>
  <c r="X452" i="5"/>
  <c r="W454" i="5"/>
  <c r="U455" i="5"/>
  <c r="W456" i="5"/>
  <c r="W457" i="5"/>
  <c r="V458" i="5"/>
  <c r="V460" i="5"/>
  <c r="U461" i="5"/>
  <c r="W248" i="5"/>
  <c r="V249" i="5"/>
  <c r="T250" i="5"/>
  <c r="X250" i="5"/>
  <c r="U252" i="5"/>
  <c r="T253" i="5"/>
  <c r="X253" i="5"/>
  <c r="W254" i="5"/>
  <c r="V256" i="5"/>
  <c r="T259" i="5"/>
  <c r="X259" i="5"/>
  <c r="V260" i="5"/>
  <c r="T262" i="5"/>
  <c r="V269" i="5"/>
  <c r="U270" i="5"/>
  <c r="T271" i="5"/>
  <c r="X271" i="5"/>
  <c r="T272" i="5"/>
  <c r="X272" i="5"/>
  <c r="T273" i="5"/>
  <c r="X273" i="5"/>
  <c r="T276" i="5"/>
  <c r="V278" i="5"/>
  <c r="U280" i="5"/>
  <c r="U281" i="5"/>
  <c r="T282" i="5"/>
  <c r="X282" i="5"/>
  <c r="U284" i="5"/>
  <c r="T285" i="5"/>
  <c r="X285" i="5"/>
  <c r="W286" i="5"/>
  <c r="V288" i="5"/>
  <c r="T291" i="5"/>
  <c r="X291" i="5"/>
  <c r="T292" i="5"/>
  <c r="X292" i="5"/>
  <c r="V293" i="5"/>
  <c r="U294" i="5"/>
  <c r="T295" i="5"/>
  <c r="U297" i="5"/>
  <c r="T298" i="5"/>
  <c r="X298" i="5"/>
  <c r="T299" i="5"/>
  <c r="X299" i="5"/>
  <c r="T300" i="5"/>
  <c r="X300" i="5"/>
  <c r="V301" i="5"/>
  <c r="U304" i="5"/>
  <c r="T305" i="5"/>
  <c r="W306" i="5"/>
  <c r="W308" i="5"/>
  <c r="U309" i="5"/>
  <c r="U313" i="5"/>
  <c r="T314" i="5"/>
  <c r="X314" i="5"/>
  <c r="T315" i="5"/>
  <c r="X315" i="5"/>
  <c r="T316" i="5"/>
  <c r="X316" i="5"/>
  <c r="V317" i="5"/>
  <c r="U319" i="5"/>
  <c r="W320" i="5"/>
  <c r="W321" i="5"/>
  <c r="V322" i="5"/>
  <c r="T325" i="5"/>
  <c r="X325" i="5"/>
  <c r="W326" i="5"/>
  <c r="V327" i="5"/>
  <c r="W329" i="5"/>
  <c r="V330" i="5"/>
  <c r="T333" i="5"/>
  <c r="X333" i="5"/>
  <c r="W334" i="5"/>
  <c r="U335" i="5"/>
  <c r="W336" i="5"/>
  <c r="U339" i="5"/>
  <c r="W342" i="5"/>
  <c r="U343" i="5"/>
  <c r="W344" i="5"/>
  <c r="W345" i="5"/>
  <c r="V346" i="5"/>
  <c r="T349" i="5"/>
  <c r="X349" i="5"/>
  <c r="U353" i="5"/>
  <c r="T354" i="5"/>
  <c r="X354" i="5"/>
  <c r="T355" i="5"/>
  <c r="X355" i="5"/>
  <c r="T356" i="5"/>
  <c r="X356" i="5"/>
  <c r="V357" i="5"/>
  <c r="U358" i="5"/>
  <c r="T359" i="5"/>
  <c r="U361" i="5"/>
  <c r="T362" i="5"/>
  <c r="X362" i="5"/>
  <c r="T363" i="5"/>
  <c r="X363" i="5"/>
  <c r="T364" i="5"/>
  <c r="X364" i="5"/>
  <c r="V365" i="5"/>
  <c r="U368" i="5"/>
  <c r="T369" i="5"/>
  <c r="W370" i="5"/>
  <c r="W372" i="5"/>
  <c r="U373" i="5"/>
  <c r="U377" i="5"/>
  <c r="T378" i="5"/>
  <c r="X378" i="5"/>
  <c r="T379" i="5"/>
  <c r="X379" i="5"/>
  <c r="T380" i="5"/>
  <c r="X380" i="5"/>
  <c r="V381" i="5"/>
  <c r="U383" i="5"/>
  <c r="W384" i="5"/>
  <c r="W385" i="5"/>
  <c r="V386" i="5"/>
  <c r="T389" i="5"/>
  <c r="X389" i="5"/>
  <c r="W390" i="5"/>
  <c r="V391" i="5"/>
  <c r="W393" i="5"/>
  <c r="V394" i="5"/>
  <c r="T397" i="5"/>
  <c r="X397" i="5"/>
  <c r="W398" i="5"/>
  <c r="U399" i="5"/>
  <c r="W400" i="5"/>
  <c r="U403" i="5"/>
  <c r="W406" i="5"/>
  <c r="U407" i="5"/>
  <c r="W408" i="5"/>
  <c r="W409" i="5"/>
  <c r="V410" i="5"/>
  <c r="T413" i="5"/>
  <c r="X413" i="5"/>
  <c r="U417" i="5"/>
  <c r="T418" i="5"/>
  <c r="X418" i="5"/>
  <c r="T419" i="5"/>
  <c r="X419" i="5"/>
  <c r="T420" i="5"/>
  <c r="X420" i="5"/>
  <c r="V421" i="5"/>
  <c r="U422" i="5"/>
  <c r="T423" i="5"/>
  <c r="U425" i="5"/>
  <c r="T426" i="5"/>
  <c r="X426" i="5"/>
  <c r="T427" i="5"/>
  <c r="X427" i="5"/>
  <c r="T428" i="5"/>
  <c r="X428" i="5"/>
  <c r="V429" i="5"/>
  <c r="U432" i="5"/>
  <c r="T433" i="5"/>
  <c r="W434" i="5"/>
  <c r="W436" i="5"/>
  <c r="U437" i="5"/>
  <c r="U441" i="5"/>
  <c r="T443" i="5"/>
  <c r="X443" i="5"/>
  <c r="T444" i="5"/>
  <c r="X444" i="5"/>
  <c r="U447" i="5"/>
  <c r="W448" i="5"/>
  <c r="V449" i="5"/>
  <c r="U450" i="5"/>
  <c r="U451" i="5"/>
  <c r="T453" i="5"/>
  <c r="X453" i="5"/>
  <c r="T454" i="5"/>
  <c r="X454" i="5"/>
  <c r="V455" i="5"/>
  <c r="T457" i="5"/>
  <c r="W458" i="5"/>
  <c r="V239" i="5"/>
  <c r="W240" i="5"/>
  <c r="V241" i="5"/>
  <c r="T243" i="5"/>
  <c r="X243" i="5"/>
  <c r="T244" i="5"/>
  <c r="T247" i="5"/>
  <c r="X247" i="5"/>
  <c r="T248" i="5"/>
  <c r="T251" i="5"/>
  <c r="X251" i="5"/>
  <c r="V252" i="5"/>
  <c r="T254" i="5"/>
  <c r="W255" i="5"/>
  <c r="W257" i="5"/>
  <c r="V258" i="5"/>
  <c r="U259" i="5"/>
  <c r="W260" i="5"/>
  <c r="V261" i="5"/>
  <c r="U262" i="5"/>
  <c r="T263" i="5"/>
  <c r="X263" i="5"/>
  <c r="T264" i="5"/>
  <c r="X264" i="5"/>
  <c r="T265" i="5"/>
  <c r="X265" i="5"/>
  <c r="T268" i="5"/>
  <c r="V270" i="5"/>
  <c r="U272" i="5"/>
  <c r="U273" i="5"/>
  <c r="T274" i="5"/>
  <c r="X274" i="5"/>
  <c r="U276" i="5"/>
  <c r="T277" i="5"/>
  <c r="X277" i="5"/>
  <c r="W278" i="5"/>
  <c r="V280" i="5"/>
  <c r="T283" i="5"/>
  <c r="X283" i="5"/>
  <c r="V284" i="5"/>
  <c r="T286" i="5"/>
  <c r="W287" i="5"/>
  <c r="W289" i="5"/>
  <c r="V290" i="5"/>
  <c r="U291" i="5"/>
  <c r="U295" i="5"/>
  <c r="W296" i="5"/>
  <c r="V297" i="5"/>
  <c r="U299" i="5"/>
  <c r="T303" i="5"/>
  <c r="U305" i="5"/>
  <c r="T306" i="5"/>
  <c r="X306" i="5"/>
  <c r="T307" i="5"/>
  <c r="X307" i="5"/>
  <c r="T308" i="5"/>
  <c r="X308" i="5"/>
  <c r="V309" i="5"/>
  <c r="T311" i="5"/>
  <c r="V312" i="5"/>
  <c r="U315" i="5"/>
  <c r="W317" i="5"/>
  <c r="U354" i="5"/>
  <c r="U362" i="5"/>
  <c r="U378" i="5"/>
  <c r="W381" i="5"/>
  <c r="U418" i="5"/>
  <c r="U426" i="5"/>
  <c r="U21" i="5"/>
  <c r="W24" i="5"/>
  <c r="U29" i="5"/>
  <c r="W32" i="5"/>
  <c r="U61" i="5"/>
  <c r="W64" i="5"/>
  <c r="U77" i="5"/>
  <c r="W80" i="5"/>
  <c r="X210" i="5"/>
  <c r="T226" i="5"/>
  <c r="W239" i="5"/>
  <c r="X242" i="5"/>
  <c r="U15" i="5"/>
  <c r="W18" i="5"/>
  <c r="U23" i="5"/>
  <c r="W26" i="5"/>
  <c r="U31" i="5"/>
  <c r="W34" i="5"/>
  <c r="U39" i="5"/>
  <c r="W42" i="5"/>
  <c r="U47" i="5"/>
  <c r="W50" i="5"/>
  <c r="U55" i="5"/>
  <c r="W58" i="5"/>
  <c r="U63" i="5"/>
  <c r="W66" i="5"/>
  <c r="U71" i="5"/>
  <c r="W74" i="5"/>
  <c r="U79" i="5"/>
  <c r="V81" i="5"/>
  <c r="T82" i="5"/>
  <c r="X82" i="5"/>
  <c r="V83" i="5"/>
  <c r="T84" i="5"/>
  <c r="X84" i="5"/>
  <c r="T86" i="5"/>
  <c r="X86" i="5"/>
  <c r="V87" i="5"/>
  <c r="T88" i="5"/>
  <c r="X88" i="5"/>
  <c r="V89" i="5"/>
  <c r="T90" i="5"/>
  <c r="V91" i="5"/>
  <c r="T92" i="5"/>
  <c r="X92" i="5"/>
  <c r="V93" i="5"/>
  <c r="T94" i="5"/>
  <c r="X94" i="5"/>
  <c r="V95" i="5"/>
  <c r="T96" i="5"/>
  <c r="X96" i="5"/>
  <c r="V97" i="5"/>
  <c r="T98" i="5"/>
  <c r="X98" i="5"/>
  <c r="V99" i="5"/>
  <c r="T100" i="5"/>
  <c r="X100" i="5"/>
  <c r="T102" i="5"/>
  <c r="X102" i="5"/>
  <c r="V103" i="5"/>
  <c r="T104" i="5"/>
  <c r="X104" i="5"/>
  <c r="T106" i="5"/>
  <c r="X106" i="5"/>
  <c r="V107" i="5"/>
  <c r="T108" i="5"/>
  <c r="X108" i="5"/>
  <c r="T110" i="5"/>
  <c r="X110" i="5"/>
  <c r="V111" i="5"/>
  <c r="T112" i="5"/>
  <c r="X112" i="5"/>
  <c r="V113" i="5"/>
  <c r="T114" i="5"/>
  <c r="X114" i="5"/>
  <c r="V115" i="5"/>
  <c r="T116" i="5"/>
  <c r="X116" i="5"/>
  <c r="V117" i="5"/>
  <c r="T118" i="5"/>
  <c r="X118" i="5"/>
  <c r="V119" i="5"/>
  <c r="T120" i="5"/>
  <c r="V121" i="5"/>
  <c r="T122" i="5"/>
  <c r="X122" i="5"/>
  <c r="T124" i="5"/>
  <c r="X124" i="5"/>
  <c r="V125" i="5"/>
  <c r="T126" i="5"/>
  <c r="X126" i="5"/>
  <c r="V127" i="5"/>
  <c r="T128" i="5"/>
  <c r="X128" i="5"/>
  <c r="V129" i="5"/>
  <c r="T130" i="5"/>
  <c r="X130" i="5"/>
  <c r="V131" i="5"/>
  <c r="T132" i="5"/>
  <c r="X132" i="5"/>
  <c r="V133" i="5"/>
  <c r="T134" i="5"/>
  <c r="X134" i="5"/>
  <c r="V135" i="5"/>
  <c r="T136" i="5"/>
  <c r="X136" i="5"/>
  <c r="V137" i="5"/>
  <c r="T138" i="5"/>
  <c r="X138" i="5"/>
  <c r="V139" i="5"/>
  <c r="T140" i="5"/>
  <c r="X140" i="5"/>
  <c r="V141" i="5"/>
  <c r="T142" i="5"/>
  <c r="X142" i="5"/>
  <c r="V143" i="5"/>
  <c r="T144" i="5"/>
  <c r="X144" i="5"/>
  <c r="V145" i="5"/>
  <c r="T146" i="5"/>
  <c r="X146" i="5"/>
  <c r="V147" i="5"/>
  <c r="T148" i="5"/>
  <c r="X148" i="5"/>
  <c r="V149" i="5"/>
  <c r="T150" i="5"/>
  <c r="X150" i="5"/>
  <c r="V151" i="5"/>
  <c r="T152" i="5"/>
  <c r="X152" i="5"/>
  <c r="V153" i="5"/>
  <c r="T154" i="5"/>
  <c r="X154" i="5"/>
  <c r="V155" i="5"/>
  <c r="T156" i="5"/>
  <c r="X156" i="5"/>
  <c r="V157" i="5"/>
  <c r="T158" i="5"/>
  <c r="X158" i="5"/>
  <c r="V159" i="5"/>
  <c r="T160" i="5"/>
  <c r="X160" i="5"/>
  <c r="V161" i="5"/>
  <c r="T162" i="5"/>
  <c r="X162" i="5"/>
  <c r="T164" i="5"/>
  <c r="X164" i="5"/>
  <c r="V165" i="5"/>
  <c r="T166" i="5"/>
  <c r="X166" i="5"/>
  <c r="T168" i="5"/>
  <c r="X168" i="5"/>
  <c r="V169" i="5"/>
  <c r="T170" i="5"/>
  <c r="X170" i="5"/>
  <c r="V171" i="5"/>
  <c r="T172" i="5"/>
  <c r="X172" i="5"/>
  <c r="V173" i="5"/>
  <c r="T174" i="5"/>
  <c r="V175" i="5"/>
  <c r="T176" i="5"/>
  <c r="X176" i="5"/>
  <c r="V177" i="5"/>
  <c r="T178" i="5"/>
  <c r="X178" i="5"/>
  <c r="V179" i="5"/>
  <c r="T180" i="5"/>
  <c r="X180" i="5"/>
  <c r="V181" i="5"/>
  <c r="T182" i="5"/>
  <c r="X182" i="5"/>
  <c r="V183" i="5"/>
  <c r="T184" i="5"/>
  <c r="X184" i="5"/>
  <c r="V185" i="5"/>
  <c r="T186" i="5"/>
  <c r="X186" i="5"/>
  <c r="V187" i="5"/>
  <c r="T188" i="5"/>
  <c r="X188" i="5"/>
  <c r="V189" i="5"/>
  <c r="T190" i="5"/>
  <c r="X190" i="5"/>
  <c r="V191" i="5"/>
  <c r="T192" i="5"/>
  <c r="X192" i="5"/>
  <c r="V193" i="5"/>
  <c r="T194" i="5"/>
  <c r="X194" i="5"/>
  <c r="V195" i="5"/>
  <c r="T196" i="5"/>
  <c r="X196" i="5"/>
  <c r="V197" i="5"/>
  <c r="T198" i="5"/>
  <c r="X198" i="5"/>
  <c r="V199" i="5"/>
  <c r="T200" i="5"/>
  <c r="X200" i="5"/>
  <c r="V201" i="5"/>
  <c r="T202" i="5"/>
  <c r="X202" i="5"/>
  <c r="V203" i="5"/>
  <c r="T204" i="5"/>
  <c r="X204" i="5"/>
  <c r="V205" i="5"/>
  <c r="T206" i="5"/>
  <c r="X206" i="5"/>
  <c r="W219" i="5"/>
  <c r="T222" i="5"/>
  <c r="X222" i="5"/>
  <c r="W235" i="5"/>
  <c r="T238" i="5"/>
  <c r="X238" i="5"/>
  <c r="V255" i="5"/>
  <c r="V263" i="5"/>
  <c r="V271" i="5"/>
  <c r="V279" i="5"/>
  <c r="V287" i="5"/>
  <c r="U13" i="5"/>
  <c r="W16" i="5"/>
  <c r="U37" i="5"/>
  <c r="W40" i="5"/>
  <c r="U45" i="5"/>
  <c r="W48" i="5"/>
  <c r="U53" i="5"/>
  <c r="W56" i="5"/>
  <c r="U69" i="5"/>
  <c r="W72" i="5"/>
  <c r="W207" i="5"/>
  <c r="T210" i="5"/>
  <c r="W223" i="5"/>
  <c r="X226" i="5"/>
  <c r="T242" i="5"/>
  <c r="W12" i="5"/>
  <c r="U17" i="5"/>
  <c r="W20" i="5"/>
  <c r="U25" i="5"/>
  <c r="W28" i="5"/>
  <c r="U33" i="5"/>
  <c r="W36" i="5"/>
  <c r="U41" i="5"/>
  <c r="W44" i="5"/>
  <c r="U49" i="5"/>
  <c r="W52" i="5"/>
  <c r="U57" i="5"/>
  <c r="W60" i="5"/>
  <c r="U65" i="5"/>
  <c r="W68" i="5"/>
  <c r="U73" i="5"/>
  <c r="W76" i="5"/>
  <c r="U209" i="5"/>
  <c r="U213" i="5"/>
  <c r="U229" i="5"/>
  <c r="U233" i="5"/>
  <c r="U237" i="5"/>
  <c r="U277" i="5"/>
  <c r="W280" i="5"/>
  <c r="U285" i="5"/>
  <c r="W288" i="5"/>
  <c r="X290" i="5"/>
  <c r="W307" i="5"/>
  <c r="X318" i="5"/>
  <c r="V337" i="5"/>
  <c r="U344" i="5"/>
  <c r="T350" i="5"/>
  <c r="W371" i="5"/>
  <c r="X382" i="5"/>
  <c r="W403" i="5"/>
  <c r="X414" i="5"/>
  <c r="V433" i="5"/>
  <c r="W435" i="5"/>
  <c r="U440" i="5"/>
  <c r="U442" i="5"/>
  <c r="U456" i="5"/>
  <c r="U458" i="5"/>
  <c r="W206" i="5"/>
  <c r="W210" i="5"/>
  <c r="W214" i="5"/>
  <c r="W218" i="5"/>
  <c r="W222" i="5"/>
  <c r="W226" i="5"/>
  <c r="W230" i="5"/>
  <c r="W234" i="5"/>
  <c r="W238" i="5"/>
  <c r="W242" i="5"/>
  <c r="W246" i="5"/>
  <c r="W250" i="5"/>
  <c r="U255" i="5"/>
  <c r="W258" i="5"/>
  <c r="U263" i="5"/>
  <c r="W266" i="5"/>
  <c r="U271" i="5"/>
  <c r="W274" i="5"/>
  <c r="U279" i="5"/>
  <c r="W282" i="5"/>
  <c r="U287" i="5"/>
  <c r="T294" i="5"/>
  <c r="X294" i="5"/>
  <c r="V313" i="5"/>
  <c r="W315" i="5"/>
  <c r="U320" i="5"/>
  <c r="T326" i="5"/>
  <c r="X326" i="5"/>
  <c r="V345" i="5"/>
  <c r="W347" i="5"/>
  <c r="U352" i="5"/>
  <c r="T358" i="5"/>
  <c r="X358" i="5"/>
  <c r="V377" i="5"/>
  <c r="W379" i="5"/>
  <c r="U384" i="5"/>
  <c r="T390" i="5"/>
  <c r="X390" i="5"/>
  <c r="V409" i="5"/>
  <c r="W411" i="5"/>
  <c r="U416" i="5"/>
  <c r="T422" i="5"/>
  <c r="X422" i="5"/>
  <c r="V441" i="5"/>
  <c r="W443" i="5"/>
  <c r="T446" i="5"/>
  <c r="X446" i="5"/>
  <c r="V457" i="5"/>
  <c r="W459" i="5"/>
  <c r="U217" i="5"/>
  <c r="U221" i="5"/>
  <c r="U225" i="5"/>
  <c r="U241" i="5"/>
  <c r="U245" i="5"/>
  <c r="U249" i="5"/>
  <c r="U253" i="5"/>
  <c r="W256" i="5"/>
  <c r="U261" i="5"/>
  <c r="W264" i="5"/>
  <c r="U269" i="5"/>
  <c r="W272" i="5"/>
  <c r="V305" i="5"/>
  <c r="U312" i="5"/>
  <c r="T318" i="5"/>
  <c r="W339" i="5"/>
  <c r="X350" i="5"/>
  <c r="V369" i="5"/>
  <c r="U376" i="5"/>
  <c r="T382" i="5"/>
  <c r="V401" i="5"/>
  <c r="U408" i="5"/>
  <c r="T414" i="5"/>
  <c r="T442" i="5"/>
  <c r="X442" i="5"/>
  <c r="V445" i="5"/>
  <c r="T450" i="5"/>
  <c r="X450" i="5"/>
  <c r="V453" i="5"/>
  <c r="T458" i="5"/>
  <c r="X458" i="5"/>
  <c r="V461" i="5"/>
  <c r="W290" i="5"/>
  <c r="V291" i="5"/>
  <c r="T296" i="5"/>
  <c r="X296" i="5"/>
  <c r="V299" i="5"/>
  <c r="T304" i="5"/>
  <c r="X304" i="5"/>
  <c r="V307" i="5"/>
  <c r="T312" i="5"/>
  <c r="X312" i="5"/>
  <c r="V315" i="5"/>
  <c r="T320" i="5"/>
  <c r="X320" i="5"/>
  <c r="V323" i="5"/>
  <c r="T328" i="5"/>
  <c r="X328" i="5"/>
  <c r="V331" i="5"/>
  <c r="T336" i="5"/>
  <c r="X336" i="5"/>
  <c r="V339" i="5"/>
  <c r="T344" i="5"/>
  <c r="X344" i="5"/>
  <c r="V347" i="5"/>
  <c r="T352" i="5"/>
  <c r="X352" i="5"/>
  <c r="V355" i="5"/>
  <c r="T360" i="5"/>
  <c r="X360" i="5"/>
  <c r="V363" i="5"/>
  <c r="T368" i="5"/>
  <c r="X368" i="5"/>
  <c r="V371" i="5"/>
  <c r="T376" i="5"/>
  <c r="X376" i="5"/>
  <c r="V379" i="5"/>
  <c r="T384" i="5"/>
  <c r="X384" i="5"/>
  <c r="V387" i="5"/>
  <c r="T392" i="5"/>
  <c r="X392" i="5"/>
  <c r="V395" i="5"/>
  <c r="T400" i="5"/>
  <c r="X400" i="5"/>
  <c r="V403" i="5"/>
  <c r="T408" i="5"/>
  <c r="X408" i="5"/>
  <c r="V411" i="5"/>
  <c r="T416" i="5"/>
  <c r="X416" i="5"/>
  <c r="V419" i="5"/>
  <c r="T424" i="5"/>
  <c r="X424" i="5"/>
  <c r="V427" i="5"/>
  <c r="T432" i="5"/>
  <c r="X432" i="5"/>
  <c r="V435" i="5"/>
  <c r="T440" i="5"/>
  <c r="X440" i="5"/>
  <c r="V443" i="5"/>
  <c r="T448" i="5"/>
  <c r="X448" i="5"/>
  <c r="V451" i="5"/>
  <c r="T456" i="5"/>
  <c r="X456" i="5"/>
  <c r="V459" i="5"/>
  <c r="L7" i="8" l="1"/>
  <c r="B7" i="9" s="1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11" i="9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12" i="3"/>
  <c r="A450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1" i="2"/>
  <c r="A452" i="2"/>
  <c r="A453" i="2"/>
  <c r="A454" i="2"/>
  <c r="A455" i="2"/>
  <c r="A456" i="2"/>
  <c r="A457" i="2"/>
  <c r="A458" i="2"/>
  <c r="A459" i="2"/>
  <c r="A460" i="2"/>
  <c r="A461" i="2"/>
  <c r="A12" i="2"/>
  <c r="A2" i="11"/>
  <c r="I77" i="11"/>
  <c r="G77" i="11"/>
  <c r="F77" i="11"/>
  <c r="E77" i="11"/>
  <c r="D77" i="11"/>
  <c r="C77" i="11"/>
  <c r="B77" i="11"/>
  <c r="J5" i="10"/>
  <c r="Z18" i="8"/>
  <c r="D7" i="10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L7" i="3" l="1"/>
  <c r="L7" i="4"/>
  <c r="L7" i="2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B78" i="11"/>
  <c r="B80" i="11" s="1"/>
  <c r="D78" i="11"/>
  <c r="D80" i="11" s="1"/>
  <c r="E78" i="11"/>
  <c r="E80" i="11" s="1"/>
  <c r="H78" i="11"/>
  <c r="H80" i="11" s="1"/>
  <c r="I80" i="11"/>
  <c r="D81" i="11" l="1"/>
  <c r="D82" i="11" s="1"/>
  <c r="E81" i="11"/>
  <c r="E82" i="11" s="1"/>
  <c r="B83" i="11" s="1"/>
  <c r="H81" i="11"/>
  <c r="H82" i="11" s="1"/>
  <c r="I81" i="11"/>
  <c r="I82" i="11" s="1"/>
  <c r="F83" i="11" l="1"/>
  <c r="U12" i="2"/>
  <c r="T12" i="2"/>
  <c r="I16" i="1"/>
  <c r="V22" i="1" l="1"/>
  <c r="AD252" i="8"/>
  <c r="G251" i="9" s="1"/>
  <c r="AD253" i="8"/>
  <c r="G252" i="9" s="1"/>
  <c r="AD254" i="8"/>
  <c r="G253" i="9" s="1"/>
  <c r="AD255" i="8"/>
  <c r="G254" i="9" s="1"/>
  <c r="AD256" i="8"/>
  <c r="G255" i="9" s="1"/>
  <c r="AD257" i="8"/>
  <c r="G256" i="9" s="1"/>
  <c r="AD258" i="8"/>
  <c r="G257" i="9" s="1"/>
  <c r="AD259" i="8"/>
  <c r="G258" i="9" s="1"/>
  <c r="AD260" i="8"/>
  <c r="G259" i="9" s="1"/>
  <c r="AD261" i="8"/>
  <c r="G260" i="9" s="1"/>
  <c r="AD262" i="8"/>
  <c r="G261" i="9" s="1"/>
  <c r="AD263" i="8"/>
  <c r="G262" i="9" s="1"/>
  <c r="AD264" i="8"/>
  <c r="G263" i="9" s="1"/>
  <c r="AD265" i="8"/>
  <c r="G264" i="9" s="1"/>
  <c r="AD266" i="8"/>
  <c r="G265" i="9" s="1"/>
  <c r="AD267" i="8"/>
  <c r="G266" i="9" s="1"/>
  <c r="AD268" i="8"/>
  <c r="G267" i="9" s="1"/>
  <c r="AD269" i="8"/>
  <c r="G268" i="9" s="1"/>
  <c r="AD270" i="8"/>
  <c r="G269" i="9" s="1"/>
  <c r="AD271" i="8"/>
  <c r="G270" i="9" s="1"/>
  <c r="AD272" i="8"/>
  <c r="G271" i="9" s="1"/>
  <c r="AD273" i="8"/>
  <c r="G272" i="9" s="1"/>
  <c r="AD274" i="8"/>
  <c r="G273" i="9" s="1"/>
  <c r="AD275" i="8"/>
  <c r="G274" i="9" s="1"/>
  <c r="AD276" i="8"/>
  <c r="G275" i="9" s="1"/>
  <c r="AD277" i="8"/>
  <c r="G276" i="9" s="1"/>
  <c r="AD278" i="8"/>
  <c r="G277" i="9" s="1"/>
  <c r="AD279" i="8"/>
  <c r="G278" i="9" s="1"/>
  <c r="AD280" i="8"/>
  <c r="G279" i="9" s="1"/>
  <c r="AD281" i="8"/>
  <c r="G280" i="9" s="1"/>
  <c r="AD282" i="8"/>
  <c r="G281" i="9" s="1"/>
  <c r="AD283" i="8"/>
  <c r="G282" i="9" s="1"/>
  <c r="AD284" i="8"/>
  <c r="G283" i="9" s="1"/>
  <c r="AD285" i="8"/>
  <c r="G284" i="9" s="1"/>
  <c r="AD286" i="8"/>
  <c r="G285" i="9" s="1"/>
  <c r="AD287" i="8"/>
  <c r="G286" i="9" s="1"/>
  <c r="AD288" i="8"/>
  <c r="G287" i="9" s="1"/>
  <c r="AD289" i="8"/>
  <c r="G288" i="9" s="1"/>
  <c r="AD290" i="8"/>
  <c r="G289" i="9" s="1"/>
  <c r="AD291" i="8"/>
  <c r="G290" i="9" s="1"/>
  <c r="AD292" i="8"/>
  <c r="G291" i="9" s="1"/>
  <c r="AD293" i="8"/>
  <c r="G292" i="9" s="1"/>
  <c r="AD294" i="8"/>
  <c r="G293" i="9" s="1"/>
  <c r="AD295" i="8"/>
  <c r="G294" i="9" s="1"/>
  <c r="AD296" i="8"/>
  <c r="G295" i="9" s="1"/>
  <c r="AD297" i="8"/>
  <c r="G296" i="9" s="1"/>
  <c r="AD298" i="8"/>
  <c r="G297" i="9" s="1"/>
  <c r="AD299" i="8"/>
  <c r="G298" i="9" s="1"/>
  <c r="AD300" i="8"/>
  <c r="G299" i="9" s="1"/>
  <c r="AD301" i="8"/>
  <c r="G300" i="9" s="1"/>
  <c r="AD302" i="8"/>
  <c r="G301" i="9" s="1"/>
  <c r="AD303" i="8"/>
  <c r="G302" i="9" s="1"/>
  <c r="AD304" i="8"/>
  <c r="G303" i="9" s="1"/>
  <c r="AD305" i="8"/>
  <c r="G304" i="9" s="1"/>
  <c r="AD306" i="8"/>
  <c r="G305" i="9" s="1"/>
  <c r="AD307" i="8"/>
  <c r="G306" i="9" s="1"/>
  <c r="AD308" i="8"/>
  <c r="G307" i="9" s="1"/>
  <c r="AD309" i="8"/>
  <c r="G308" i="9" s="1"/>
  <c r="AD310" i="8"/>
  <c r="G309" i="9" s="1"/>
  <c r="AD311" i="8"/>
  <c r="G310" i="9" s="1"/>
  <c r="AD312" i="8"/>
  <c r="G311" i="9" s="1"/>
  <c r="AD313" i="8"/>
  <c r="G312" i="9" s="1"/>
  <c r="AD314" i="8"/>
  <c r="G313" i="9" s="1"/>
  <c r="AD315" i="8"/>
  <c r="G314" i="9" s="1"/>
  <c r="AD316" i="8"/>
  <c r="G315" i="9" s="1"/>
  <c r="AD317" i="8"/>
  <c r="G316" i="9" s="1"/>
  <c r="AD318" i="8"/>
  <c r="G317" i="9" s="1"/>
  <c r="AD319" i="8"/>
  <c r="G318" i="9" s="1"/>
  <c r="AD320" i="8"/>
  <c r="G319" i="9" s="1"/>
  <c r="AD321" i="8"/>
  <c r="G320" i="9" s="1"/>
  <c r="AD322" i="8"/>
  <c r="G321" i="9" s="1"/>
  <c r="AD323" i="8"/>
  <c r="G322" i="9" s="1"/>
  <c r="AD324" i="8"/>
  <c r="G323" i="9" s="1"/>
  <c r="AD325" i="8"/>
  <c r="G324" i="9" s="1"/>
  <c r="AD326" i="8"/>
  <c r="G325" i="9" s="1"/>
  <c r="AD327" i="8"/>
  <c r="G326" i="9" s="1"/>
  <c r="AD328" i="8"/>
  <c r="G327" i="9" s="1"/>
  <c r="AD329" i="8"/>
  <c r="G328" i="9" s="1"/>
  <c r="AD330" i="8"/>
  <c r="G329" i="9" s="1"/>
  <c r="AD331" i="8"/>
  <c r="G330" i="9" s="1"/>
  <c r="AD332" i="8"/>
  <c r="G331" i="9" s="1"/>
  <c r="AD333" i="8"/>
  <c r="G332" i="9" s="1"/>
  <c r="AD334" i="8"/>
  <c r="G333" i="9" s="1"/>
  <c r="AD335" i="8"/>
  <c r="G334" i="9" s="1"/>
  <c r="AD336" i="8"/>
  <c r="G335" i="9" s="1"/>
  <c r="AD337" i="8"/>
  <c r="G336" i="9" s="1"/>
  <c r="AD338" i="8"/>
  <c r="G337" i="9" s="1"/>
  <c r="AD339" i="8"/>
  <c r="G338" i="9" s="1"/>
  <c r="AD340" i="8"/>
  <c r="G339" i="9" s="1"/>
  <c r="AD341" i="8"/>
  <c r="G340" i="9" s="1"/>
  <c r="AD342" i="8"/>
  <c r="G341" i="9" s="1"/>
  <c r="AD343" i="8"/>
  <c r="G342" i="9" s="1"/>
  <c r="AD344" i="8"/>
  <c r="G343" i="9" s="1"/>
  <c r="AD345" i="8"/>
  <c r="G344" i="9" s="1"/>
  <c r="AD346" i="8"/>
  <c r="G345" i="9" s="1"/>
  <c r="AD347" i="8"/>
  <c r="G346" i="9" s="1"/>
  <c r="AD348" i="8"/>
  <c r="G347" i="9" s="1"/>
  <c r="AD349" i="8"/>
  <c r="G348" i="9" s="1"/>
  <c r="AD350" i="8"/>
  <c r="G349" i="9" s="1"/>
  <c r="AD351" i="8"/>
  <c r="G350" i="9" s="1"/>
  <c r="AD352" i="8"/>
  <c r="G351" i="9" s="1"/>
  <c r="AD353" i="8"/>
  <c r="G352" i="9" s="1"/>
  <c r="AD354" i="8"/>
  <c r="G353" i="9" s="1"/>
  <c r="AD355" i="8"/>
  <c r="G354" i="9" s="1"/>
  <c r="AD356" i="8"/>
  <c r="G355" i="9" s="1"/>
  <c r="AD357" i="8"/>
  <c r="G356" i="9" s="1"/>
  <c r="AD358" i="8"/>
  <c r="G357" i="9" s="1"/>
  <c r="AD359" i="8"/>
  <c r="G358" i="9" s="1"/>
  <c r="AD360" i="8"/>
  <c r="G359" i="9" s="1"/>
  <c r="AD361" i="8"/>
  <c r="G360" i="9" s="1"/>
  <c r="AD362" i="8"/>
  <c r="G361" i="9" s="1"/>
  <c r="AD363" i="8"/>
  <c r="G362" i="9" s="1"/>
  <c r="AD364" i="8"/>
  <c r="G363" i="9" s="1"/>
  <c r="AD365" i="8"/>
  <c r="G364" i="9" s="1"/>
  <c r="AD366" i="8"/>
  <c r="G365" i="9" s="1"/>
  <c r="AD367" i="8"/>
  <c r="G366" i="9" s="1"/>
  <c r="AD368" i="8"/>
  <c r="G367" i="9" s="1"/>
  <c r="AD369" i="8"/>
  <c r="G368" i="9" s="1"/>
  <c r="AD370" i="8"/>
  <c r="G369" i="9" s="1"/>
  <c r="AD371" i="8"/>
  <c r="G370" i="9" s="1"/>
  <c r="AD372" i="8"/>
  <c r="G371" i="9" s="1"/>
  <c r="AD373" i="8"/>
  <c r="G372" i="9" s="1"/>
  <c r="AD374" i="8"/>
  <c r="G373" i="9" s="1"/>
  <c r="AD375" i="8"/>
  <c r="G374" i="9" s="1"/>
  <c r="AD376" i="8"/>
  <c r="G375" i="9" s="1"/>
  <c r="AD377" i="8"/>
  <c r="G376" i="9" s="1"/>
  <c r="AD378" i="8"/>
  <c r="G377" i="9" s="1"/>
  <c r="AD379" i="8"/>
  <c r="G378" i="9" s="1"/>
  <c r="AD380" i="8"/>
  <c r="G379" i="9" s="1"/>
  <c r="AD381" i="8"/>
  <c r="G380" i="9" s="1"/>
  <c r="AD382" i="8"/>
  <c r="G381" i="9" s="1"/>
  <c r="AD383" i="8"/>
  <c r="G382" i="9" s="1"/>
  <c r="AD384" i="8"/>
  <c r="G383" i="9" s="1"/>
  <c r="AD385" i="8"/>
  <c r="G384" i="9" s="1"/>
  <c r="AD386" i="8"/>
  <c r="G385" i="9" s="1"/>
  <c r="AD387" i="8"/>
  <c r="G386" i="9" s="1"/>
  <c r="AD388" i="8"/>
  <c r="G387" i="9" s="1"/>
  <c r="AD389" i="8"/>
  <c r="G388" i="9" s="1"/>
  <c r="AD390" i="8"/>
  <c r="G389" i="9" s="1"/>
  <c r="AD391" i="8"/>
  <c r="G390" i="9" s="1"/>
  <c r="AD392" i="8"/>
  <c r="G391" i="9" s="1"/>
  <c r="AD393" i="8"/>
  <c r="G392" i="9" s="1"/>
  <c r="AD394" i="8"/>
  <c r="G393" i="9" s="1"/>
  <c r="AD395" i="8"/>
  <c r="G394" i="9" s="1"/>
  <c r="AD396" i="8"/>
  <c r="G395" i="9" s="1"/>
  <c r="AD397" i="8"/>
  <c r="G396" i="9" s="1"/>
  <c r="AD398" i="8"/>
  <c r="G397" i="9" s="1"/>
  <c r="AD399" i="8"/>
  <c r="G398" i="9" s="1"/>
  <c r="AD400" i="8"/>
  <c r="G399" i="9" s="1"/>
  <c r="AD401" i="8"/>
  <c r="G400" i="9" s="1"/>
  <c r="AD402" i="8"/>
  <c r="G401" i="9" s="1"/>
  <c r="AD403" i="8"/>
  <c r="G402" i="9" s="1"/>
  <c r="AD404" i="8"/>
  <c r="G403" i="9" s="1"/>
  <c r="AD405" i="8"/>
  <c r="G404" i="9" s="1"/>
  <c r="AD406" i="8"/>
  <c r="G405" i="9" s="1"/>
  <c r="AD407" i="8"/>
  <c r="G406" i="9" s="1"/>
  <c r="AD408" i="8"/>
  <c r="G407" i="9" s="1"/>
  <c r="AD409" i="8"/>
  <c r="G408" i="9" s="1"/>
  <c r="AD410" i="8"/>
  <c r="G409" i="9" s="1"/>
  <c r="AD411" i="8"/>
  <c r="G410" i="9" s="1"/>
  <c r="AD412" i="8"/>
  <c r="G411" i="9" s="1"/>
  <c r="AD413" i="8"/>
  <c r="G412" i="9" s="1"/>
  <c r="AD414" i="8"/>
  <c r="G413" i="9" s="1"/>
  <c r="AD415" i="8"/>
  <c r="G414" i="9" s="1"/>
  <c r="AD416" i="8"/>
  <c r="G415" i="9" s="1"/>
  <c r="AD417" i="8"/>
  <c r="G416" i="9" s="1"/>
  <c r="AD418" i="8"/>
  <c r="G417" i="9" s="1"/>
  <c r="AD419" i="8"/>
  <c r="G418" i="9" s="1"/>
  <c r="AD420" i="8"/>
  <c r="G419" i="9" s="1"/>
  <c r="AD421" i="8"/>
  <c r="G420" i="9" s="1"/>
  <c r="AD422" i="8"/>
  <c r="G421" i="9" s="1"/>
  <c r="AD423" i="8"/>
  <c r="G422" i="9" s="1"/>
  <c r="AD424" i="8"/>
  <c r="G423" i="9" s="1"/>
  <c r="AD425" i="8"/>
  <c r="G424" i="9" s="1"/>
  <c r="AD426" i="8"/>
  <c r="G425" i="9" s="1"/>
  <c r="AD427" i="8"/>
  <c r="G426" i="9" s="1"/>
  <c r="AD428" i="8"/>
  <c r="G427" i="9" s="1"/>
  <c r="AD429" i="8"/>
  <c r="G428" i="9" s="1"/>
  <c r="AD430" i="8"/>
  <c r="G429" i="9" s="1"/>
  <c r="AD431" i="8"/>
  <c r="G430" i="9" s="1"/>
  <c r="AD432" i="8"/>
  <c r="G431" i="9" s="1"/>
  <c r="AD433" i="8"/>
  <c r="G432" i="9" s="1"/>
  <c r="AD434" i="8"/>
  <c r="G433" i="9" s="1"/>
  <c r="AD435" i="8"/>
  <c r="G434" i="9" s="1"/>
  <c r="AD436" i="8"/>
  <c r="G435" i="9" s="1"/>
  <c r="AD437" i="8"/>
  <c r="G436" i="9" s="1"/>
  <c r="AD438" i="8"/>
  <c r="G437" i="9" s="1"/>
  <c r="AD439" i="8"/>
  <c r="G438" i="9" s="1"/>
  <c r="AD440" i="8"/>
  <c r="G439" i="9" s="1"/>
  <c r="AD441" i="8"/>
  <c r="G440" i="9" s="1"/>
  <c r="AD442" i="8"/>
  <c r="G441" i="9" s="1"/>
  <c r="AD443" i="8"/>
  <c r="G442" i="9" s="1"/>
  <c r="AD444" i="8"/>
  <c r="G443" i="9" s="1"/>
  <c r="AD445" i="8"/>
  <c r="G444" i="9" s="1"/>
  <c r="AD446" i="8"/>
  <c r="G445" i="9" s="1"/>
  <c r="AD447" i="8"/>
  <c r="G446" i="9" s="1"/>
  <c r="AD448" i="8"/>
  <c r="G447" i="9" s="1"/>
  <c r="AD449" i="8"/>
  <c r="G448" i="9" s="1"/>
  <c r="AD450" i="8"/>
  <c r="G449" i="9" s="1"/>
  <c r="AD451" i="8"/>
  <c r="G450" i="9" s="1"/>
  <c r="AD452" i="8"/>
  <c r="G451" i="9" s="1"/>
  <c r="AD453" i="8"/>
  <c r="G452" i="9" s="1"/>
  <c r="AD454" i="8"/>
  <c r="G453" i="9" s="1"/>
  <c r="AD455" i="8"/>
  <c r="G454" i="9" s="1"/>
  <c r="AD456" i="8"/>
  <c r="G455" i="9" s="1"/>
  <c r="AD457" i="8"/>
  <c r="G456" i="9" s="1"/>
  <c r="AD458" i="8"/>
  <c r="G457" i="9" s="1"/>
  <c r="AD459" i="8"/>
  <c r="G458" i="9" s="1"/>
  <c r="AD460" i="8"/>
  <c r="G459" i="9" s="1"/>
  <c r="AD461" i="8"/>
  <c r="G460" i="9" s="1"/>
  <c r="AC252" i="8"/>
  <c r="F251" i="9" s="1"/>
  <c r="AC253" i="8"/>
  <c r="F252" i="9" s="1"/>
  <c r="AC254" i="8"/>
  <c r="F253" i="9" s="1"/>
  <c r="AC255" i="8"/>
  <c r="F254" i="9" s="1"/>
  <c r="AC256" i="8"/>
  <c r="F255" i="9" s="1"/>
  <c r="AC257" i="8"/>
  <c r="F256" i="9" s="1"/>
  <c r="AC258" i="8"/>
  <c r="F257" i="9" s="1"/>
  <c r="AC259" i="8"/>
  <c r="F258" i="9" s="1"/>
  <c r="AC260" i="8"/>
  <c r="F259" i="9" s="1"/>
  <c r="AC261" i="8"/>
  <c r="F260" i="9" s="1"/>
  <c r="AC262" i="8"/>
  <c r="F261" i="9" s="1"/>
  <c r="AC263" i="8"/>
  <c r="F262" i="9" s="1"/>
  <c r="AC264" i="8"/>
  <c r="F263" i="9" s="1"/>
  <c r="AC265" i="8"/>
  <c r="F264" i="9" s="1"/>
  <c r="AC266" i="8"/>
  <c r="F265" i="9" s="1"/>
  <c r="AC267" i="8"/>
  <c r="F266" i="9" s="1"/>
  <c r="AC268" i="8"/>
  <c r="F267" i="9" s="1"/>
  <c r="AC269" i="8"/>
  <c r="F268" i="9" s="1"/>
  <c r="AC270" i="8"/>
  <c r="F269" i="9" s="1"/>
  <c r="AC271" i="8"/>
  <c r="F270" i="9" s="1"/>
  <c r="AC272" i="8"/>
  <c r="F271" i="9" s="1"/>
  <c r="AC273" i="8"/>
  <c r="F272" i="9" s="1"/>
  <c r="AC274" i="8"/>
  <c r="F273" i="9" s="1"/>
  <c r="AC275" i="8"/>
  <c r="F274" i="9" s="1"/>
  <c r="AC276" i="8"/>
  <c r="F275" i="9" s="1"/>
  <c r="AC277" i="8"/>
  <c r="F276" i="9" s="1"/>
  <c r="AC278" i="8"/>
  <c r="F277" i="9" s="1"/>
  <c r="AC279" i="8"/>
  <c r="F278" i="9" s="1"/>
  <c r="AC280" i="8"/>
  <c r="F279" i="9" s="1"/>
  <c r="AC281" i="8"/>
  <c r="F280" i="9" s="1"/>
  <c r="AC282" i="8"/>
  <c r="F281" i="9" s="1"/>
  <c r="AC283" i="8"/>
  <c r="F282" i="9" s="1"/>
  <c r="AC284" i="8"/>
  <c r="F283" i="9" s="1"/>
  <c r="AC285" i="8"/>
  <c r="F284" i="9" s="1"/>
  <c r="AC286" i="8"/>
  <c r="F285" i="9" s="1"/>
  <c r="AC287" i="8"/>
  <c r="F286" i="9" s="1"/>
  <c r="AC288" i="8"/>
  <c r="F287" i="9" s="1"/>
  <c r="AC289" i="8"/>
  <c r="F288" i="9" s="1"/>
  <c r="AC290" i="8"/>
  <c r="F289" i="9" s="1"/>
  <c r="AC291" i="8"/>
  <c r="F290" i="9" s="1"/>
  <c r="AC292" i="8"/>
  <c r="F291" i="9" s="1"/>
  <c r="AC293" i="8"/>
  <c r="F292" i="9" s="1"/>
  <c r="AC294" i="8"/>
  <c r="F293" i="9" s="1"/>
  <c r="AC295" i="8"/>
  <c r="F294" i="9" s="1"/>
  <c r="AC296" i="8"/>
  <c r="F295" i="9" s="1"/>
  <c r="AC297" i="8"/>
  <c r="F296" i="9" s="1"/>
  <c r="AC298" i="8"/>
  <c r="F297" i="9" s="1"/>
  <c r="AC299" i="8"/>
  <c r="F298" i="9" s="1"/>
  <c r="AC300" i="8"/>
  <c r="F299" i="9" s="1"/>
  <c r="AC301" i="8"/>
  <c r="F300" i="9" s="1"/>
  <c r="AC302" i="8"/>
  <c r="F301" i="9" s="1"/>
  <c r="AC303" i="8"/>
  <c r="F302" i="9" s="1"/>
  <c r="AC304" i="8"/>
  <c r="F303" i="9" s="1"/>
  <c r="AC305" i="8"/>
  <c r="F304" i="9" s="1"/>
  <c r="AC306" i="8"/>
  <c r="F305" i="9" s="1"/>
  <c r="AC307" i="8"/>
  <c r="F306" i="9" s="1"/>
  <c r="AC308" i="8"/>
  <c r="F307" i="9" s="1"/>
  <c r="AC309" i="8"/>
  <c r="F308" i="9" s="1"/>
  <c r="AC310" i="8"/>
  <c r="F309" i="9" s="1"/>
  <c r="AC311" i="8"/>
  <c r="F310" i="9" s="1"/>
  <c r="AC312" i="8"/>
  <c r="F311" i="9" s="1"/>
  <c r="AC313" i="8"/>
  <c r="F312" i="9" s="1"/>
  <c r="AC314" i="8"/>
  <c r="F313" i="9" s="1"/>
  <c r="AC315" i="8"/>
  <c r="F314" i="9" s="1"/>
  <c r="AC316" i="8"/>
  <c r="F315" i="9" s="1"/>
  <c r="AC317" i="8"/>
  <c r="F316" i="9" s="1"/>
  <c r="AC318" i="8"/>
  <c r="F317" i="9" s="1"/>
  <c r="AC319" i="8"/>
  <c r="F318" i="9" s="1"/>
  <c r="AC320" i="8"/>
  <c r="F319" i="9" s="1"/>
  <c r="AC321" i="8"/>
  <c r="F320" i="9" s="1"/>
  <c r="AC322" i="8"/>
  <c r="F321" i="9" s="1"/>
  <c r="AC323" i="8"/>
  <c r="F322" i="9" s="1"/>
  <c r="AC324" i="8"/>
  <c r="F323" i="9" s="1"/>
  <c r="AC325" i="8"/>
  <c r="F324" i="9" s="1"/>
  <c r="AC326" i="8"/>
  <c r="F325" i="9" s="1"/>
  <c r="AC327" i="8"/>
  <c r="F326" i="9" s="1"/>
  <c r="AC328" i="8"/>
  <c r="F327" i="9" s="1"/>
  <c r="AC329" i="8"/>
  <c r="F328" i="9" s="1"/>
  <c r="AC330" i="8"/>
  <c r="F329" i="9" s="1"/>
  <c r="AC331" i="8"/>
  <c r="F330" i="9" s="1"/>
  <c r="AC332" i="8"/>
  <c r="F331" i="9" s="1"/>
  <c r="AC333" i="8"/>
  <c r="F332" i="9" s="1"/>
  <c r="AC334" i="8"/>
  <c r="F333" i="9" s="1"/>
  <c r="AC335" i="8"/>
  <c r="F334" i="9" s="1"/>
  <c r="AC336" i="8"/>
  <c r="F335" i="9" s="1"/>
  <c r="AC337" i="8"/>
  <c r="F336" i="9" s="1"/>
  <c r="AC338" i="8"/>
  <c r="F337" i="9" s="1"/>
  <c r="AC339" i="8"/>
  <c r="F338" i="9" s="1"/>
  <c r="AC340" i="8"/>
  <c r="F339" i="9" s="1"/>
  <c r="AC341" i="8"/>
  <c r="F340" i="9" s="1"/>
  <c r="AC342" i="8"/>
  <c r="F341" i="9" s="1"/>
  <c r="AC343" i="8"/>
  <c r="F342" i="9" s="1"/>
  <c r="AC344" i="8"/>
  <c r="F343" i="9" s="1"/>
  <c r="AC345" i="8"/>
  <c r="F344" i="9" s="1"/>
  <c r="AC346" i="8"/>
  <c r="F345" i="9" s="1"/>
  <c r="AC347" i="8"/>
  <c r="F346" i="9" s="1"/>
  <c r="AC348" i="8"/>
  <c r="F347" i="9" s="1"/>
  <c r="AC349" i="8"/>
  <c r="F348" i="9" s="1"/>
  <c r="AC350" i="8"/>
  <c r="F349" i="9" s="1"/>
  <c r="AC351" i="8"/>
  <c r="F350" i="9" s="1"/>
  <c r="AC352" i="8"/>
  <c r="F351" i="9" s="1"/>
  <c r="AC353" i="8"/>
  <c r="F352" i="9" s="1"/>
  <c r="AC354" i="8"/>
  <c r="F353" i="9" s="1"/>
  <c r="AC355" i="8"/>
  <c r="F354" i="9" s="1"/>
  <c r="AC356" i="8"/>
  <c r="F355" i="9" s="1"/>
  <c r="AC357" i="8"/>
  <c r="F356" i="9" s="1"/>
  <c r="AC358" i="8"/>
  <c r="F357" i="9" s="1"/>
  <c r="AC359" i="8"/>
  <c r="F358" i="9" s="1"/>
  <c r="AC360" i="8"/>
  <c r="F359" i="9" s="1"/>
  <c r="AC361" i="8"/>
  <c r="F360" i="9" s="1"/>
  <c r="AC362" i="8"/>
  <c r="F361" i="9" s="1"/>
  <c r="AC363" i="8"/>
  <c r="F362" i="9" s="1"/>
  <c r="AC364" i="8"/>
  <c r="F363" i="9" s="1"/>
  <c r="AC365" i="8"/>
  <c r="F364" i="9" s="1"/>
  <c r="AC366" i="8"/>
  <c r="F365" i="9" s="1"/>
  <c r="AC367" i="8"/>
  <c r="F366" i="9" s="1"/>
  <c r="AC368" i="8"/>
  <c r="F367" i="9" s="1"/>
  <c r="AC369" i="8"/>
  <c r="F368" i="9" s="1"/>
  <c r="AC370" i="8"/>
  <c r="F369" i="9" s="1"/>
  <c r="AC371" i="8"/>
  <c r="F370" i="9" s="1"/>
  <c r="AC372" i="8"/>
  <c r="F371" i="9" s="1"/>
  <c r="AC373" i="8"/>
  <c r="F372" i="9" s="1"/>
  <c r="AC374" i="8"/>
  <c r="F373" i="9" s="1"/>
  <c r="AC375" i="8"/>
  <c r="F374" i="9" s="1"/>
  <c r="AC376" i="8"/>
  <c r="F375" i="9" s="1"/>
  <c r="AC377" i="8"/>
  <c r="F376" i="9" s="1"/>
  <c r="AC378" i="8"/>
  <c r="F377" i="9" s="1"/>
  <c r="AC379" i="8"/>
  <c r="F378" i="9" s="1"/>
  <c r="AC380" i="8"/>
  <c r="F379" i="9" s="1"/>
  <c r="AC381" i="8"/>
  <c r="F380" i="9" s="1"/>
  <c r="AC382" i="8"/>
  <c r="F381" i="9" s="1"/>
  <c r="AC383" i="8"/>
  <c r="F382" i="9" s="1"/>
  <c r="AC384" i="8"/>
  <c r="F383" i="9" s="1"/>
  <c r="AC385" i="8"/>
  <c r="F384" i="9" s="1"/>
  <c r="AC386" i="8"/>
  <c r="F385" i="9" s="1"/>
  <c r="AC387" i="8"/>
  <c r="F386" i="9" s="1"/>
  <c r="AC388" i="8"/>
  <c r="F387" i="9" s="1"/>
  <c r="AC389" i="8"/>
  <c r="F388" i="9" s="1"/>
  <c r="AC390" i="8"/>
  <c r="F389" i="9" s="1"/>
  <c r="AC391" i="8"/>
  <c r="F390" i="9" s="1"/>
  <c r="AC392" i="8"/>
  <c r="F391" i="9" s="1"/>
  <c r="AC393" i="8"/>
  <c r="F392" i="9" s="1"/>
  <c r="AC394" i="8"/>
  <c r="F393" i="9" s="1"/>
  <c r="AC395" i="8"/>
  <c r="F394" i="9" s="1"/>
  <c r="AC396" i="8"/>
  <c r="F395" i="9" s="1"/>
  <c r="AC397" i="8"/>
  <c r="F396" i="9" s="1"/>
  <c r="AC398" i="8"/>
  <c r="F397" i="9" s="1"/>
  <c r="AC399" i="8"/>
  <c r="F398" i="9" s="1"/>
  <c r="AC400" i="8"/>
  <c r="F399" i="9" s="1"/>
  <c r="AC401" i="8"/>
  <c r="F400" i="9" s="1"/>
  <c r="AC402" i="8"/>
  <c r="F401" i="9" s="1"/>
  <c r="AC403" i="8"/>
  <c r="F402" i="9" s="1"/>
  <c r="AC404" i="8"/>
  <c r="F403" i="9" s="1"/>
  <c r="AC405" i="8"/>
  <c r="F404" i="9" s="1"/>
  <c r="AC406" i="8"/>
  <c r="F405" i="9" s="1"/>
  <c r="AC407" i="8"/>
  <c r="F406" i="9" s="1"/>
  <c r="AC408" i="8"/>
  <c r="F407" i="9" s="1"/>
  <c r="AC409" i="8"/>
  <c r="F408" i="9" s="1"/>
  <c r="AC410" i="8"/>
  <c r="F409" i="9" s="1"/>
  <c r="AC411" i="8"/>
  <c r="F410" i="9" s="1"/>
  <c r="AC412" i="8"/>
  <c r="F411" i="9" s="1"/>
  <c r="AC413" i="8"/>
  <c r="F412" i="9" s="1"/>
  <c r="AC414" i="8"/>
  <c r="F413" i="9" s="1"/>
  <c r="AC415" i="8"/>
  <c r="F414" i="9" s="1"/>
  <c r="AC416" i="8"/>
  <c r="F415" i="9" s="1"/>
  <c r="AC417" i="8"/>
  <c r="F416" i="9" s="1"/>
  <c r="AC418" i="8"/>
  <c r="F417" i="9" s="1"/>
  <c r="AC419" i="8"/>
  <c r="F418" i="9" s="1"/>
  <c r="AC420" i="8"/>
  <c r="F419" i="9" s="1"/>
  <c r="AC421" i="8"/>
  <c r="F420" i="9" s="1"/>
  <c r="AC422" i="8"/>
  <c r="F421" i="9" s="1"/>
  <c r="AC423" i="8"/>
  <c r="F422" i="9" s="1"/>
  <c r="AC424" i="8"/>
  <c r="F423" i="9" s="1"/>
  <c r="AC425" i="8"/>
  <c r="F424" i="9" s="1"/>
  <c r="AC426" i="8"/>
  <c r="F425" i="9" s="1"/>
  <c r="AC427" i="8"/>
  <c r="F426" i="9" s="1"/>
  <c r="AC428" i="8"/>
  <c r="F427" i="9" s="1"/>
  <c r="AC429" i="8"/>
  <c r="F428" i="9" s="1"/>
  <c r="AC430" i="8"/>
  <c r="F429" i="9" s="1"/>
  <c r="AC431" i="8"/>
  <c r="F430" i="9" s="1"/>
  <c r="AC432" i="8"/>
  <c r="F431" i="9" s="1"/>
  <c r="AC433" i="8"/>
  <c r="F432" i="9" s="1"/>
  <c r="AC434" i="8"/>
  <c r="F433" i="9" s="1"/>
  <c r="AC435" i="8"/>
  <c r="F434" i="9" s="1"/>
  <c r="AC436" i="8"/>
  <c r="F435" i="9" s="1"/>
  <c r="AC437" i="8"/>
  <c r="F436" i="9" s="1"/>
  <c r="AC438" i="8"/>
  <c r="F437" i="9" s="1"/>
  <c r="AC439" i="8"/>
  <c r="F438" i="9" s="1"/>
  <c r="AC440" i="8"/>
  <c r="F439" i="9" s="1"/>
  <c r="AC441" i="8"/>
  <c r="F440" i="9" s="1"/>
  <c r="AC442" i="8"/>
  <c r="F441" i="9" s="1"/>
  <c r="AC443" i="8"/>
  <c r="F442" i="9" s="1"/>
  <c r="AC444" i="8"/>
  <c r="F443" i="9" s="1"/>
  <c r="AC445" i="8"/>
  <c r="F444" i="9" s="1"/>
  <c r="AC446" i="8"/>
  <c r="F445" i="9" s="1"/>
  <c r="AC447" i="8"/>
  <c r="F446" i="9" s="1"/>
  <c r="AC448" i="8"/>
  <c r="F447" i="9" s="1"/>
  <c r="AC449" i="8"/>
  <c r="F448" i="9" s="1"/>
  <c r="AC450" i="8"/>
  <c r="F449" i="9" s="1"/>
  <c r="AC451" i="8"/>
  <c r="F450" i="9" s="1"/>
  <c r="AC452" i="8"/>
  <c r="F451" i="9" s="1"/>
  <c r="AC453" i="8"/>
  <c r="F452" i="9" s="1"/>
  <c r="AC454" i="8"/>
  <c r="F453" i="9" s="1"/>
  <c r="AC455" i="8"/>
  <c r="F454" i="9" s="1"/>
  <c r="AC456" i="8"/>
  <c r="F455" i="9" s="1"/>
  <c r="AC457" i="8"/>
  <c r="F456" i="9" s="1"/>
  <c r="AC458" i="8"/>
  <c r="F457" i="9" s="1"/>
  <c r="AC459" i="8"/>
  <c r="F458" i="9" s="1"/>
  <c r="AC460" i="8"/>
  <c r="F459" i="9" s="1"/>
  <c r="AC461" i="8"/>
  <c r="F460" i="9" s="1"/>
  <c r="AB252" i="8"/>
  <c r="E251" i="9" s="1"/>
  <c r="AB253" i="8"/>
  <c r="E252" i="9" s="1"/>
  <c r="AB254" i="8"/>
  <c r="E253" i="9" s="1"/>
  <c r="AB255" i="8"/>
  <c r="E254" i="9" s="1"/>
  <c r="AB256" i="8"/>
  <c r="E255" i="9" s="1"/>
  <c r="AB257" i="8"/>
  <c r="E256" i="9" s="1"/>
  <c r="AB258" i="8"/>
  <c r="E257" i="9" s="1"/>
  <c r="AB259" i="8"/>
  <c r="E258" i="9" s="1"/>
  <c r="AB260" i="8"/>
  <c r="E259" i="9" s="1"/>
  <c r="AB261" i="8"/>
  <c r="E260" i="9" s="1"/>
  <c r="AB262" i="8"/>
  <c r="E261" i="9" s="1"/>
  <c r="AB263" i="8"/>
  <c r="E262" i="9" s="1"/>
  <c r="AB264" i="8"/>
  <c r="E263" i="9" s="1"/>
  <c r="AB265" i="8"/>
  <c r="E264" i="9" s="1"/>
  <c r="AB266" i="8"/>
  <c r="E265" i="9" s="1"/>
  <c r="AB267" i="8"/>
  <c r="E266" i="9" s="1"/>
  <c r="AB268" i="8"/>
  <c r="E267" i="9" s="1"/>
  <c r="AB269" i="8"/>
  <c r="E268" i="9" s="1"/>
  <c r="AB270" i="8"/>
  <c r="E269" i="9" s="1"/>
  <c r="AB271" i="8"/>
  <c r="E270" i="9" s="1"/>
  <c r="AB272" i="8"/>
  <c r="E271" i="9" s="1"/>
  <c r="AB273" i="8"/>
  <c r="E272" i="9" s="1"/>
  <c r="AB274" i="8"/>
  <c r="E273" i="9" s="1"/>
  <c r="AB275" i="8"/>
  <c r="E274" i="9" s="1"/>
  <c r="AB276" i="8"/>
  <c r="E275" i="9" s="1"/>
  <c r="AB277" i="8"/>
  <c r="E276" i="9" s="1"/>
  <c r="AB278" i="8"/>
  <c r="E277" i="9" s="1"/>
  <c r="AB279" i="8"/>
  <c r="E278" i="9" s="1"/>
  <c r="AB280" i="8"/>
  <c r="E279" i="9" s="1"/>
  <c r="AB281" i="8"/>
  <c r="E280" i="9" s="1"/>
  <c r="AB282" i="8"/>
  <c r="E281" i="9" s="1"/>
  <c r="AB283" i="8"/>
  <c r="E282" i="9" s="1"/>
  <c r="AB284" i="8"/>
  <c r="E283" i="9" s="1"/>
  <c r="AB285" i="8"/>
  <c r="E284" i="9" s="1"/>
  <c r="AB286" i="8"/>
  <c r="E285" i="9" s="1"/>
  <c r="AB287" i="8"/>
  <c r="E286" i="9" s="1"/>
  <c r="AB288" i="8"/>
  <c r="E287" i="9" s="1"/>
  <c r="AB289" i="8"/>
  <c r="E288" i="9" s="1"/>
  <c r="AB290" i="8"/>
  <c r="E289" i="9" s="1"/>
  <c r="AB291" i="8"/>
  <c r="E290" i="9" s="1"/>
  <c r="AB292" i="8"/>
  <c r="E291" i="9" s="1"/>
  <c r="AB293" i="8"/>
  <c r="E292" i="9" s="1"/>
  <c r="AB294" i="8"/>
  <c r="E293" i="9" s="1"/>
  <c r="AB295" i="8"/>
  <c r="E294" i="9" s="1"/>
  <c r="AB296" i="8"/>
  <c r="E295" i="9" s="1"/>
  <c r="AB297" i="8"/>
  <c r="E296" i="9" s="1"/>
  <c r="AB298" i="8"/>
  <c r="E297" i="9" s="1"/>
  <c r="AB299" i="8"/>
  <c r="E298" i="9" s="1"/>
  <c r="AB300" i="8"/>
  <c r="E299" i="9" s="1"/>
  <c r="AB301" i="8"/>
  <c r="E300" i="9" s="1"/>
  <c r="AB302" i="8"/>
  <c r="E301" i="9" s="1"/>
  <c r="AB303" i="8"/>
  <c r="E302" i="9" s="1"/>
  <c r="AB304" i="8"/>
  <c r="E303" i="9" s="1"/>
  <c r="AB305" i="8"/>
  <c r="E304" i="9" s="1"/>
  <c r="AB306" i="8"/>
  <c r="E305" i="9" s="1"/>
  <c r="AB307" i="8"/>
  <c r="E306" i="9" s="1"/>
  <c r="AB308" i="8"/>
  <c r="E307" i="9" s="1"/>
  <c r="AB309" i="8"/>
  <c r="E308" i="9" s="1"/>
  <c r="AB310" i="8"/>
  <c r="E309" i="9" s="1"/>
  <c r="AB311" i="8"/>
  <c r="E310" i="9" s="1"/>
  <c r="AB312" i="8"/>
  <c r="E311" i="9" s="1"/>
  <c r="AB313" i="8"/>
  <c r="E312" i="9" s="1"/>
  <c r="AB314" i="8"/>
  <c r="E313" i="9" s="1"/>
  <c r="AB315" i="8"/>
  <c r="E314" i="9" s="1"/>
  <c r="AB316" i="8"/>
  <c r="E315" i="9" s="1"/>
  <c r="AB317" i="8"/>
  <c r="E316" i="9" s="1"/>
  <c r="AB318" i="8"/>
  <c r="E317" i="9" s="1"/>
  <c r="AB319" i="8"/>
  <c r="E318" i="9" s="1"/>
  <c r="AB320" i="8"/>
  <c r="E319" i="9" s="1"/>
  <c r="AB321" i="8"/>
  <c r="E320" i="9" s="1"/>
  <c r="AB322" i="8"/>
  <c r="E321" i="9" s="1"/>
  <c r="AB323" i="8"/>
  <c r="E322" i="9" s="1"/>
  <c r="AB324" i="8"/>
  <c r="E323" i="9" s="1"/>
  <c r="AB325" i="8"/>
  <c r="E324" i="9" s="1"/>
  <c r="AB326" i="8"/>
  <c r="E325" i="9" s="1"/>
  <c r="AB327" i="8"/>
  <c r="E326" i="9" s="1"/>
  <c r="AB328" i="8"/>
  <c r="E327" i="9" s="1"/>
  <c r="AB329" i="8"/>
  <c r="E328" i="9" s="1"/>
  <c r="AB330" i="8"/>
  <c r="E329" i="9" s="1"/>
  <c r="AB331" i="8"/>
  <c r="E330" i="9" s="1"/>
  <c r="AB332" i="8"/>
  <c r="E331" i="9" s="1"/>
  <c r="AB333" i="8"/>
  <c r="E332" i="9" s="1"/>
  <c r="AB334" i="8"/>
  <c r="E333" i="9" s="1"/>
  <c r="AB335" i="8"/>
  <c r="E334" i="9" s="1"/>
  <c r="AB336" i="8"/>
  <c r="E335" i="9" s="1"/>
  <c r="AB337" i="8"/>
  <c r="E336" i="9" s="1"/>
  <c r="AB338" i="8"/>
  <c r="E337" i="9" s="1"/>
  <c r="AB339" i="8"/>
  <c r="E338" i="9" s="1"/>
  <c r="AB340" i="8"/>
  <c r="E339" i="9" s="1"/>
  <c r="AB341" i="8"/>
  <c r="E340" i="9" s="1"/>
  <c r="AB342" i="8"/>
  <c r="E341" i="9" s="1"/>
  <c r="AB343" i="8"/>
  <c r="E342" i="9" s="1"/>
  <c r="AB344" i="8"/>
  <c r="E343" i="9" s="1"/>
  <c r="AB345" i="8"/>
  <c r="E344" i="9" s="1"/>
  <c r="AB346" i="8"/>
  <c r="E345" i="9" s="1"/>
  <c r="AB347" i="8"/>
  <c r="E346" i="9" s="1"/>
  <c r="AB348" i="8"/>
  <c r="E347" i="9" s="1"/>
  <c r="AB349" i="8"/>
  <c r="E348" i="9" s="1"/>
  <c r="AB350" i="8"/>
  <c r="E349" i="9" s="1"/>
  <c r="AB351" i="8"/>
  <c r="E350" i="9" s="1"/>
  <c r="AB352" i="8"/>
  <c r="E351" i="9" s="1"/>
  <c r="AB353" i="8"/>
  <c r="E352" i="9" s="1"/>
  <c r="AB354" i="8"/>
  <c r="E353" i="9" s="1"/>
  <c r="AB355" i="8"/>
  <c r="E354" i="9" s="1"/>
  <c r="AB356" i="8"/>
  <c r="E355" i="9" s="1"/>
  <c r="AB357" i="8"/>
  <c r="E356" i="9" s="1"/>
  <c r="AB358" i="8"/>
  <c r="E357" i="9" s="1"/>
  <c r="AB359" i="8"/>
  <c r="E358" i="9" s="1"/>
  <c r="AB360" i="8"/>
  <c r="E359" i="9" s="1"/>
  <c r="AB361" i="8"/>
  <c r="E360" i="9" s="1"/>
  <c r="AB362" i="8"/>
  <c r="E361" i="9" s="1"/>
  <c r="AB363" i="8"/>
  <c r="E362" i="9" s="1"/>
  <c r="AB364" i="8"/>
  <c r="E363" i="9" s="1"/>
  <c r="AB365" i="8"/>
  <c r="E364" i="9" s="1"/>
  <c r="AB366" i="8"/>
  <c r="E365" i="9" s="1"/>
  <c r="AB367" i="8"/>
  <c r="E366" i="9" s="1"/>
  <c r="AB368" i="8"/>
  <c r="E367" i="9" s="1"/>
  <c r="AB369" i="8"/>
  <c r="E368" i="9" s="1"/>
  <c r="AB370" i="8"/>
  <c r="E369" i="9" s="1"/>
  <c r="AB371" i="8"/>
  <c r="E370" i="9" s="1"/>
  <c r="AB372" i="8"/>
  <c r="E371" i="9" s="1"/>
  <c r="AB373" i="8"/>
  <c r="E372" i="9" s="1"/>
  <c r="AB374" i="8"/>
  <c r="E373" i="9" s="1"/>
  <c r="AB375" i="8"/>
  <c r="E374" i="9" s="1"/>
  <c r="AB376" i="8"/>
  <c r="E375" i="9" s="1"/>
  <c r="AB377" i="8"/>
  <c r="E376" i="9" s="1"/>
  <c r="AB378" i="8"/>
  <c r="E377" i="9" s="1"/>
  <c r="AB379" i="8"/>
  <c r="E378" i="9" s="1"/>
  <c r="AB380" i="8"/>
  <c r="E379" i="9" s="1"/>
  <c r="AB381" i="8"/>
  <c r="E380" i="9" s="1"/>
  <c r="AB382" i="8"/>
  <c r="E381" i="9" s="1"/>
  <c r="AB383" i="8"/>
  <c r="E382" i="9" s="1"/>
  <c r="AB384" i="8"/>
  <c r="E383" i="9" s="1"/>
  <c r="AB385" i="8"/>
  <c r="E384" i="9" s="1"/>
  <c r="AB386" i="8"/>
  <c r="E385" i="9" s="1"/>
  <c r="AB387" i="8"/>
  <c r="E386" i="9" s="1"/>
  <c r="AB388" i="8"/>
  <c r="E387" i="9" s="1"/>
  <c r="AB389" i="8"/>
  <c r="E388" i="9" s="1"/>
  <c r="AB390" i="8"/>
  <c r="E389" i="9" s="1"/>
  <c r="AB391" i="8"/>
  <c r="E390" i="9" s="1"/>
  <c r="AB392" i="8"/>
  <c r="E391" i="9" s="1"/>
  <c r="AB393" i="8"/>
  <c r="E392" i="9" s="1"/>
  <c r="AB394" i="8"/>
  <c r="E393" i="9" s="1"/>
  <c r="AB395" i="8"/>
  <c r="E394" i="9" s="1"/>
  <c r="AB396" i="8"/>
  <c r="E395" i="9" s="1"/>
  <c r="AB397" i="8"/>
  <c r="E396" i="9" s="1"/>
  <c r="AB398" i="8"/>
  <c r="E397" i="9" s="1"/>
  <c r="AB399" i="8"/>
  <c r="E398" i="9" s="1"/>
  <c r="AB400" i="8"/>
  <c r="E399" i="9" s="1"/>
  <c r="AB401" i="8"/>
  <c r="E400" i="9" s="1"/>
  <c r="AB402" i="8"/>
  <c r="E401" i="9" s="1"/>
  <c r="AB403" i="8"/>
  <c r="E402" i="9" s="1"/>
  <c r="AB404" i="8"/>
  <c r="E403" i="9" s="1"/>
  <c r="AB405" i="8"/>
  <c r="E404" i="9" s="1"/>
  <c r="AB406" i="8"/>
  <c r="E405" i="9" s="1"/>
  <c r="AB407" i="8"/>
  <c r="E406" i="9" s="1"/>
  <c r="AB408" i="8"/>
  <c r="E407" i="9" s="1"/>
  <c r="AB409" i="8"/>
  <c r="E408" i="9" s="1"/>
  <c r="AB410" i="8"/>
  <c r="E409" i="9" s="1"/>
  <c r="AB411" i="8"/>
  <c r="E410" i="9" s="1"/>
  <c r="AB412" i="8"/>
  <c r="E411" i="9" s="1"/>
  <c r="AB413" i="8"/>
  <c r="E412" i="9" s="1"/>
  <c r="AB414" i="8"/>
  <c r="E413" i="9" s="1"/>
  <c r="AB415" i="8"/>
  <c r="E414" i="9" s="1"/>
  <c r="AB416" i="8"/>
  <c r="E415" i="9" s="1"/>
  <c r="AB417" i="8"/>
  <c r="E416" i="9" s="1"/>
  <c r="AB418" i="8"/>
  <c r="E417" i="9" s="1"/>
  <c r="AB419" i="8"/>
  <c r="E418" i="9" s="1"/>
  <c r="AB420" i="8"/>
  <c r="E419" i="9" s="1"/>
  <c r="AB421" i="8"/>
  <c r="E420" i="9" s="1"/>
  <c r="AB422" i="8"/>
  <c r="E421" i="9" s="1"/>
  <c r="AB423" i="8"/>
  <c r="E422" i="9" s="1"/>
  <c r="AB424" i="8"/>
  <c r="E423" i="9" s="1"/>
  <c r="AB425" i="8"/>
  <c r="E424" i="9" s="1"/>
  <c r="AB426" i="8"/>
  <c r="E425" i="9" s="1"/>
  <c r="AB427" i="8"/>
  <c r="E426" i="9" s="1"/>
  <c r="AB428" i="8"/>
  <c r="E427" i="9" s="1"/>
  <c r="AB429" i="8"/>
  <c r="E428" i="9" s="1"/>
  <c r="AB430" i="8"/>
  <c r="E429" i="9" s="1"/>
  <c r="AB431" i="8"/>
  <c r="E430" i="9" s="1"/>
  <c r="AB432" i="8"/>
  <c r="E431" i="9" s="1"/>
  <c r="AB433" i="8"/>
  <c r="E432" i="9" s="1"/>
  <c r="AB434" i="8"/>
  <c r="E433" i="9" s="1"/>
  <c r="AB435" i="8"/>
  <c r="E434" i="9" s="1"/>
  <c r="AB436" i="8"/>
  <c r="E435" i="9" s="1"/>
  <c r="AB437" i="8"/>
  <c r="E436" i="9" s="1"/>
  <c r="AB438" i="8"/>
  <c r="E437" i="9" s="1"/>
  <c r="AB439" i="8"/>
  <c r="E438" i="9" s="1"/>
  <c r="AB440" i="8"/>
  <c r="E439" i="9" s="1"/>
  <c r="AB441" i="8"/>
  <c r="E440" i="9" s="1"/>
  <c r="AB442" i="8"/>
  <c r="E441" i="9" s="1"/>
  <c r="AB443" i="8"/>
  <c r="E442" i="9" s="1"/>
  <c r="AB444" i="8"/>
  <c r="E443" i="9" s="1"/>
  <c r="AB445" i="8"/>
  <c r="E444" i="9" s="1"/>
  <c r="AB446" i="8"/>
  <c r="E445" i="9" s="1"/>
  <c r="AB447" i="8"/>
  <c r="E446" i="9" s="1"/>
  <c r="AB448" i="8"/>
  <c r="E447" i="9" s="1"/>
  <c r="AB449" i="8"/>
  <c r="E448" i="9" s="1"/>
  <c r="AB450" i="8"/>
  <c r="E449" i="9" s="1"/>
  <c r="AB451" i="8"/>
  <c r="E450" i="9" s="1"/>
  <c r="AB452" i="8"/>
  <c r="E451" i="9" s="1"/>
  <c r="AB453" i="8"/>
  <c r="E452" i="9" s="1"/>
  <c r="AB454" i="8"/>
  <c r="E453" i="9" s="1"/>
  <c r="AB455" i="8"/>
  <c r="E454" i="9" s="1"/>
  <c r="AB456" i="8"/>
  <c r="E455" i="9" s="1"/>
  <c r="AB457" i="8"/>
  <c r="E456" i="9" s="1"/>
  <c r="AB458" i="8"/>
  <c r="E457" i="9" s="1"/>
  <c r="AB459" i="8"/>
  <c r="E458" i="9" s="1"/>
  <c r="AB460" i="8"/>
  <c r="E459" i="9" s="1"/>
  <c r="AB461" i="8"/>
  <c r="E460" i="9" s="1"/>
  <c r="AA252" i="8"/>
  <c r="D251" i="9" s="1"/>
  <c r="AA253" i="8"/>
  <c r="D252" i="9" s="1"/>
  <c r="AA254" i="8"/>
  <c r="D253" i="9" s="1"/>
  <c r="AA255" i="8"/>
  <c r="D254" i="9" s="1"/>
  <c r="AA256" i="8"/>
  <c r="D255" i="9" s="1"/>
  <c r="AA257" i="8"/>
  <c r="D256" i="9" s="1"/>
  <c r="AA258" i="8"/>
  <c r="D257" i="9" s="1"/>
  <c r="AA259" i="8"/>
  <c r="D258" i="9" s="1"/>
  <c r="AA260" i="8"/>
  <c r="D259" i="9" s="1"/>
  <c r="AA261" i="8"/>
  <c r="D260" i="9" s="1"/>
  <c r="AA262" i="8"/>
  <c r="D261" i="9" s="1"/>
  <c r="AA263" i="8"/>
  <c r="D262" i="9" s="1"/>
  <c r="AA264" i="8"/>
  <c r="D263" i="9" s="1"/>
  <c r="AA265" i="8"/>
  <c r="D264" i="9" s="1"/>
  <c r="AA266" i="8"/>
  <c r="D265" i="9" s="1"/>
  <c r="AA267" i="8"/>
  <c r="D266" i="9" s="1"/>
  <c r="AA268" i="8"/>
  <c r="D267" i="9" s="1"/>
  <c r="AA269" i="8"/>
  <c r="D268" i="9" s="1"/>
  <c r="AA270" i="8"/>
  <c r="D269" i="9" s="1"/>
  <c r="AA271" i="8"/>
  <c r="D270" i="9" s="1"/>
  <c r="AA272" i="8"/>
  <c r="D271" i="9" s="1"/>
  <c r="AA273" i="8"/>
  <c r="D272" i="9" s="1"/>
  <c r="AA274" i="8"/>
  <c r="D273" i="9" s="1"/>
  <c r="AA275" i="8"/>
  <c r="D274" i="9" s="1"/>
  <c r="AA276" i="8"/>
  <c r="D275" i="9" s="1"/>
  <c r="AA277" i="8"/>
  <c r="D276" i="9" s="1"/>
  <c r="AA278" i="8"/>
  <c r="D277" i="9" s="1"/>
  <c r="AA279" i="8"/>
  <c r="D278" i="9" s="1"/>
  <c r="AA280" i="8"/>
  <c r="D279" i="9" s="1"/>
  <c r="AA281" i="8"/>
  <c r="D280" i="9" s="1"/>
  <c r="AA282" i="8"/>
  <c r="D281" i="9" s="1"/>
  <c r="AA283" i="8"/>
  <c r="D282" i="9" s="1"/>
  <c r="AA284" i="8"/>
  <c r="D283" i="9" s="1"/>
  <c r="AA285" i="8"/>
  <c r="D284" i="9" s="1"/>
  <c r="AA286" i="8"/>
  <c r="D285" i="9" s="1"/>
  <c r="AA287" i="8"/>
  <c r="D286" i="9" s="1"/>
  <c r="AA288" i="8"/>
  <c r="D287" i="9" s="1"/>
  <c r="AA289" i="8"/>
  <c r="D288" i="9" s="1"/>
  <c r="AA290" i="8"/>
  <c r="D289" i="9" s="1"/>
  <c r="AA291" i="8"/>
  <c r="D290" i="9" s="1"/>
  <c r="AA292" i="8"/>
  <c r="D291" i="9" s="1"/>
  <c r="AA293" i="8"/>
  <c r="D292" i="9" s="1"/>
  <c r="AA294" i="8"/>
  <c r="D293" i="9" s="1"/>
  <c r="AA295" i="8"/>
  <c r="D294" i="9" s="1"/>
  <c r="AA296" i="8"/>
  <c r="D295" i="9" s="1"/>
  <c r="AA297" i="8"/>
  <c r="D296" i="9" s="1"/>
  <c r="AA298" i="8"/>
  <c r="D297" i="9" s="1"/>
  <c r="AA299" i="8"/>
  <c r="D298" i="9" s="1"/>
  <c r="AA300" i="8"/>
  <c r="D299" i="9" s="1"/>
  <c r="AA301" i="8"/>
  <c r="D300" i="9" s="1"/>
  <c r="AA302" i="8"/>
  <c r="D301" i="9" s="1"/>
  <c r="AA303" i="8"/>
  <c r="D302" i="9" s="1"/>
  <c r="AA304" i="8"/>
  <c r="D303" i="9" s="1"/>
  <c r="AA305" i="8"/>
  <c r="D304" i="9" s="1"/>
  <c r="AA306" i="8"/>
  <c r="D305" i="9" s="1"/>
  <c r="AA307" i="8"/>
  <c r="D306" i="9" s="1"/>
  <c r="AA308" i="8"/>
  <c r="D307" i="9" s="1"/>
  <c r="AA309" i="8"/>
  <c r="D308" i="9" s="1"/>
  <c r="AA310" i="8"/>
  <c r="D309" i="9" s="1"/>
  <c r="AA311" i="8"/>
  <c r="D310" i="9" s="1"/>
  <c r="AA312" i="8"/>
  <c r="D311" i="9" s="1"/>
  <c r="AA313" i="8"/>
  <c r="D312" i="9" s="1"/>
  <c r="AA314" i="8"/>
  <c r="D313" i="9" s="1"/>
  <c r="AA315" i="8"/>
  <c r="D314" i="9" s="1"/>
  <c r="AA316" i="8"/>
  <c r="D315" i="9" s="1"/>
  <c r="AA317" i="8"/>
  <c r="D316" i="9" s="1"/>
  <c r="AA318" i="8"/>
  <c r="D317" i="9" s="1"/>
  <c r="AA319" i="8"/>
  <c r="D318" i="9" s="1"/>
  <c r="AA320" i="8"/>
  <c r="D319" i="9" s="1"/>
  <c r="AA321" i="8"/>
  <c r="D320" i="9" s="1"/>
  <c r="AA322" i="8"/>
  <c r="D321" i="9" s="1"/>
  <c r="AA323" i="8"/>
  <c r="D322" i="9" s="1"/>
  <c r="AA324" i="8"/>
  <c r="D323" i="9" s="1"/>
  <c r="AA325" i="8"/>
  <c r="D324" i="9" s="1"/>
  <c r="AA326" i="8"/>
  <c r="D325" i="9" s="1"/>
  <c r="AA327" i="8"/>
  <c r="D326" i="9" s="1"/>
  <c r="AA328" i="8"/>
  <c r="D327" i="9" s="1"/>
  <c r="AA329" i="8"/>
  <c r="D328" i="9" s="1"/>
  <c r="AA330" i="8"/>
  <c r="D329" i="9" s="1"/>
  <c r="AA331" i="8"/>
  <c r="D330" i="9" s="1"/>
  <c r="AA332" i="8"/>
  <c r="D331" i="9" s="1"/>
  <c r="AA333" i="8"/>
  <c r="D332" i="9" s="1"/>
  <c r="AA334" i="8"/>
  <c r="D333" i="9" s="1"/>
  <c r="AA335" i="8"/>
  <c r="D334" i="9" s="1"/>
  <c r="AA336" i="8"/>
  <c r="D335" i="9" s="1"/>
  <c r="AA337" i="8"/>
  <c r="D336" i="9" s="1"/>
  <c r="AA338" i="8"/>
  <c r="D337" i="9" s="1"/>
  <c r="AA339" i="8"/>
  <c r="D338" i="9" s="1"/>
  <c r="AA340" i="8"/>
  <c r="D339" i="9" s="1"/>
  <c r="AA341" i="8"/>
  <c r="D340" i="9" s="1"/>
  <c r="AA342" i="8"/>
  <c r="D341" i="9" s="1"/>
  <c r="AA343" i="8"/>
  <c r="D342" i="9" s="1"/>
  <c r="AA344" i="8"/>
  <c r="D343" i="9" s="1"/>
  <c r="AA345" i="8"/>
  <c r="D344" i="9" s="1"/>
  <c r="AA346" i="8"/>
  <c r="D345" i="9" s="1"/>
  <c r="AA347" i="8"/>
  <c r="D346" i="9" s="1"/>
  <c r="AA348" i="8"/>
  <c r="D347" i="9" s="1"/>
  <c r="AA349" i="8"/>
  <c r="D348" i="9" s="1"/>
  <c r="AA350" i="8"/>
  <c r="D349" i="9" s="1"/>
  <c r="AA351" i="8"/>
  <c r="D350" i="9" s="1"/>
  <c r="AA352" i="8"/>
  <c r="D351" i="9" s="1"/>
  <c r="AA353" i="8"/>
  <c r="D352" i="9" s="1"/>
  <c r="AA354" i="8"/>
  <c r="D353" i="9" s="1"/>
  <c r="AA355" i="8"/>
  <c r="D354" i="9" s="1"/>
  <c r="AA356" i="8"/>
  <c r="D355" i="9" s="1"/>
  <c r="AA357" i="8"/>
  <c r="D356" i="9" s="1"/>
  <c r="AA358" i="8"/>
  <c r="D357" i="9" s="1"/>
  <c r="AA359" i="8"/>
  <c r="D358" i="9" s="1"/>
  <c r="AA360" i="8"/>
  <c r="D359" i="9" s="1"/>
  <c r="AA361" i="8"/>
  <c r="D360" i="9" s="1"/>
  <c r="AA362" i="8"/>
  <c r="D361" i="9" s="1"/>
  <c r="AA363" i="8"/>
  <c r="D362" i="9" s="1"/>
  <c r="AA364" i="8"/>
  <c r="D363" i="9" s="1"/>
  <c r="AA365" i="8"/>
  <c r="D364" i="9" s="1"/>
  <c r="AA366" i="8"/>
  <c r="D365" i="9" s="1"/>
  <c r="AA367" i="8"/>
  <c r="D366" i="9" s="1"/>
  <c r="AA368" i="8"/>
  <c r="D367" i="9" s="1"/>
  <c r="AA369" i="8"/>
  <c r="D368" i="9" s="1"/>
  <c r="AA370" i="8"/>
  <c r="D369" i="9" s="1"/>
  <c r="AA371" i="8"/>
  <c r="D370" i="9" s="1"/>
  <c r="AA372" i="8"/>
  <c r="D371" i="9" s="1"/>
  <c r="AA373" i="8"/>
  <c r="D372" i="9" s="1"/>
  <c r="AA374" i="8"/>
  <c r="D373" i="9" s="1"/>
  <c r="AA375" i="8"/>
  <c r="D374" i="9" s="1"/>
  <c r="AA376" i="8"/>
  <c r="D375" i="9" s="1"/>
  <c r="AA377" i="8"/>
  <c r="D376" i="9" s="1"/>
  <c r="AA378" i="8"/>
  <c r="D377" i="9" s="1"/>
  <c r="AA379" i="8"/>
  <c r="D378" i="9" s="1"/>
  <c r="AA380" i="8"/>
  <c r="D379" i="9" s="1"/>
  <c r="AA381" i="8"/>
  <c r="D380" i="9" s="1"/>
  <c r="AA382" i="8"/>
  <c r="D381" i="9" s="1"/>
  <c r="AA383" i="8"/>
  <c r="D382" i="9" s="1"/>
  <c r="AA384" i="8"/>
  <c r="D383" i="9" s="1"/>
  <c r="AA385" i="8"/>
  <c r="D384" i="9" s="1"/>
  <c r="AA386" i="8"/>
  <c r="D385" i="9" s="1"/>
  <c r="AA387" i="8"/>
  <c r="D386" i="9" s="1"/>
  <c r="AA388" i="8"/>
  <c r="D387" i="9" s="1"/>
  <c r="AA389" i="8"/>
  <c r="D388" i="9" s="1"/>
  <c r="AA390" i="8"/>
  <c r="D389" i="9" s="1"/>
  <c r="AA391" i="8"/>
  <c r="D390" i="9" s="1"/>
  <c r="AA392" i="8"/>
  <c r="D391" i="9" s="1"/>
  <c r="AA393" i="8"/>
  <c r="D392" i="9" s="1"/>
  <c r="AA394" i="8"/>
  <c r="D393" i="9" s="1"/>
  <c r="AA395" i="8"/>
  <c r="D394" i="9" s="1"/>
  <c r="AA396" i="8"/>
  <c r="D395" i="9" s="1"/>
  <c r="AA397" i="8"/>
  <c r="D396" i="9" s="1"/>
  <c r="AA398" i="8"/>
  <c r="D397" i="9" s="1"/>
  <c r="AA399" i="8"/>
  <c r="D398" i="9" s="1"/>
  <c r="AA400" i="8"/>
  <c r="D399" i="9" s="1"/>
  <c r="AA401" i="8"/>
  <c r="D400" i="9" s="1"/>
  <c r="AA402" i="8"/>
  <c r="D401" i="9" s="1"/>
  <c r="AA403" i="8"/>
  <c r="D402" i="9" s="1"/>
  <c r="AA404" i="8"/>
  <c r="D403" i="9" s="1"/>
  <c r="AA405" i="8"/>
  <c r="D404" i="9" s="1"/>
  <c r="AA406" i="8"/>
  <c r="D405" i="9" s="1"/>
  <c r="AA407" i="8"/>
  <c r="D406" i="9" s="1"/>
  <c r="AA408" i="8"/>
  <c r="D407" i="9" s="1"/>
  <c r="AA409" i="8"/>
  <c r="D408" i="9" s="1"/>
  <c r="AA410" i="8"/>
  <c r="D409" i="9" s="1"/>
  <c r="AA411" i="8"/>
  <c r="D410" i="9" s="1"/>
  <c r="AA412" i="8"/>
  <c r="D411" i="9" s="1"/>
  <c r="AA413" i="8"/>
  <c r="D412" i="9" s="1"/>
  <c r="AA414" i="8"/>
  <c r="D413" i="9" s="1"/>
  <c r="AA415" i="8"/>
  <c r="D414" i="9" s="1"/>
  <c r="AA416" i="8"/>
  <c r="D415" i="9" s="1"/>
  <c r="AA417" i="8"/>
  <c r="D416" i="9" s="1"/>
  <c r="AA418" i="8"/>
  <c r="D417" i="9" s="1"/>
  <c r="AA419" i="8"/>
  <c r="D418" i="9" s="1"/>
  <c r="AA420" i="8"/>
  <c r="D419" i="9" s="1"/>
  <c r="AA421" i="8"/>
  <c r="D420" i="9" s="1"/>
  <c r="AA422" i="8"/>
  <c r="D421" i="9" s="1"/>
  <c r="AA423" i="8"/>
  <c r="D422" i="9" s="1"/>
  <c r="AA424" i="8"/>
  <c r="D423" i="9" s="1"/>
  <c r="AA425" i="8"/>
  <c r="D424" i="9" s="1"/>
  <c r="AA426" i="8"/>
  <c r="D425" i="9" s="1"/>
  <c r="AA427" i="8"/>
  <c r="D426" i="9" s="1"/>
  <c r="AA428" i="8"/>
  <c r="D427" i="9" s="1"/>
  <c r="AA429" i="8"/>
  <c r="D428" i="9" s="1"/>
  <c r="AA430" i="8"/>
  <c r="D429" i="9" s="1"/>
  <c r="AA431" i="8"/>
  <c r="D430" i="9" s="1"/>
  <c r="AA432" i="8"/>
  <c r="D431" i="9" s="1"/>
  <c r="AA433" i="8"/>
  <c r="D432" i="9" s="1"/>
  <c r="AA434" i="8"/>
  <c r="D433" i="9" s="1"/>
  <c r="AA435" i="8"/>
  <c r="D434" i="9" s="1"/>
  <c r="AA436" i="8"/>
  <c r="D435" i="9" s="1"/>
  <c r="AA437" i="8"/>
  <c r="D436" i="9" s="1"/>
  <c r="AA438" i="8"/>
  <c r="D437" i="9" s="1"/>
  <c r="AA439" i="8"/>
  <c r="D438" i="9" s="1"/>
  <c r="AA440" i="8"/>
  <c r="D439" i="9" s="1"/>
  <c r="AA441" i="8"/>
  <c r="D440" i="9" s="1"/>
  <c r="AA442" i="8"/>
  <c r="D441" i="9" s="1"/>
  <c r="AA443" i="8"/>
  <c r="D442" i="9" s="1"/>
  <c r="AA444" i="8"/>
  <c r="D443" i="9" s="1"/>
  <c r="AA445" i="8"/>
  <c r="D444" i="9" s="1"/>
  <c r="AA446" i="8"/>
  <c r="D445" i="9" s="1"/>
  <c r="AA447" i="8"/>
  <c r="D446" i="9" s="1"/>
  <c r="AA448" i="8"/>
  <c r="D447" i="9" s="1"/>
  <c r="AA449" i="8"/>
  <c r="D448" i="9" s="1"/>
  <c r="AA450" i="8"/>
  <c r="D449" i="9" s="1"/>
  <c r="AA451" i="8"/>
  <c r="D450" i="9" s="1"/>
  <c r="AA452" i="8"/>
  <c r="D451" i="9" s="1"/>
  <c r="AA453" i="8"/>
  <c r="D452" i="9" s="1"/>
  <c r="AA454" i="8"/>
  <c r="D453" i="9" s="1"/>
  <c r="AA455" i="8"/>
  <c r="D454" i="9" s="1"/>
  <c r="AA456" i="8"/>
  <c r="D455" i="9" s="1"/>
  <c r="AA457" i="8"/>
  <c r="D456" i="9" s="1"/>
  <c r="AA458" i="8"/>
  <c r="D457" i="9" s="1"/>
  <c r="AA459" i="8"/>
  <c r="D458" i="9" s="1"/>
  <c r="AA460" i="8"/>
  <c r="D459" i="9" s="1"/>
  <c r="AA461" i="8"/>
  <c r="D460" i="9" s="1"/>
  <c r="Z252" i="8"/>
  <c r="C251" i="9" s="1"/>
  <c r="Z253" i="8"/>
  <c r="C252" i="9" s="1"/>
  <c r="Z254" i="8"/>
  <c r="C253" i="9" s="1"/>
  <c r="Z255" i="8"/>
  <c r="C254" i="9" s="1"/>
  <c r="Z256" i="8"/>
  <c r="C255" i="9" s="1"/>
  <c r="Z257" i="8"/>
  <c r="C256" i="9" s="1"/>
  <c r="Z258" i="8"/>
  <c r="C257" i="9" s="1"/>
  <c r="Z259" i="8"/>
  <c r="C258" i="9" s="1"/>
  <c r="Z260" i="8"/>
  <c r="C259" i="9" s="1"/>
  <c r="Z261" i="8"/>
  <c r="C260" i="9" s="1"/>
  <c r="Z262" i="8"/>
  <c r="C261" i="9" s="1"/>
  <c r="Z263" i="8"/>
  <c r="C262" i="9" s="1"/>
  <c r="Z264" i="8"/>
  <c r="C263" i="9" s="1"/>
  <c r="Z265" i="8"/>
  <c r="C264" i="9" s="1"/>
  <c r="Z266" i="8"/>
  <c r="C265" i="9" s="1"/>
  <c r="Z267" i="8"/>
  <c r="C266" i="9" s="1"/>
  <c r="Z268" i="8"/>
  <c r="C267" i="9" s="1"/>
  <c r="Z269" i="8"/>
  <c r="C268" i="9" s="1"/>
  <c r="Z270" i="8"/>
  <c r="C269" i="9" s="1"/>
  <c r="Z271" i="8"/>
  <c r="C270" i="9" s="1"/>
  <c r="Z272" i="8"/>
  <c r="C271" i="9" s="1"/>
  <c r="Z273" i="8"/>
  <c r="C272" i="9" s="1"/>
  <c r="Z274" i="8"/>
  <c r="C273" i="9" s="1"/>
  <c r="Z275" i="8"/>
  <c r="C274" i="9" s="1"/>
  <c r="Z276" i="8"/>
  <c r="C275" i="9" s="1"/>
  <c r="Z277" i="8"/>
  <c r="C276" i="9" s="1"/>
  <c r="Z278" i="8"/>
  <c r="C277" i="9" s="1"/>
  <c r="Z279" i="8"/>
  <c r="C278" i="9" s="1"/>
  <c r="Z280" i="8"/>
  <c r="C279" i="9" s="1"/>
  <c r="Z281" i="8"/>
  <c r="C280" i="9" s="1"/>
  <c r="Z282" i="8"/>
  <c r="C281" i="9" s="1"/>
  <c r="Z283" i="8"/>
  <c r="C282" i="9" s="1"/>
  <c r="Z284" i="8"/>
  <c r="C283" i="9" s="1"/>
  <c r="Z285" i="8"/>
  <c r="C284" i="9" s="1"/>
  <c r="Z286" i="8"/>
  <c r="C285" i="9" s="1"/>
  <c r="Z287" i="8"/>
  <c r="C286" i="9" s="1"/>
  <c r="Z288" i="8"/>
  <c r="C287" i="9" s="1"/>
  <c r="Z289" i="8"/>
  <c r="C288" i="9" s="1"/>
  <c r="Z290" i="8"/>
  <c r="C289" i="9" s="1"/>
  <c r="Z291" i="8"/>
  <c r="C290" i="9" s="1"/>
  <c r="Z292" i="8"/>
  <c r="C291" i="9" s="1"/>
  <c r="Z293" i="8"/>
  <c r="C292" i="9" s="1"/>
  <c r="Z294" i="8"/>
  <c r="C293" i="9" s="1"/>
  <c r="Z295" i="8"/>
  <c r="C294" i="9" s="1"/>
  <c r="Z296" i="8"/>
  <c r="C295" i="9" s="1"/>
  <c r="Z297" i="8"/>
  <c r="C296" i="9" s="1"/>
  <c r="Z298" i="8"/>
  <c r="C297" i="9" s="1"/>
  <c r="Z299" i="8"/>
  <c r="C298" i="9" s="1"/>
  <c r="Z300" i="8"/>
  <c r="C299" i="9" s="1"/>
  <c r="Z301" i="8"/>
  <c r="C300" i="9" s="1"/>
  <c r="Z302" i="8"/>
  <c r="C301" i="9" s="1"/>
  <c r="Z303" i="8"/>
  <c r="C302" i="9" s="1"/>
  <c r="Z304" i="8"/>
  <c r="C303" i="9" s="1"/>
  <c r="Z305" i="8"/>
  <c r="C304" i="9" s="1"/>
  <c r="Z306" i="8"/>
  <c r="C305" i="9" s="1"/>
  <c r="Z307" i="8"/>
  <c r="C306" i="9" s="1"/>
  <c r="Z308" i="8"/>
  <c r="C307" i="9" s="1"/>
  <c r="Z309" i="8"/>
  <c r="C308" i="9" s="1"/>
  <c r="Z310" i="8"/>
  <c r="C309" i="9" s="1"/>
  <c r="Z311" i="8"/>
  <c r="C310" i="9" s="1"/>
  <c r="Z312" i="8"/>
  <c r="C311" i="9" s="1"/>
  <c r="Z313" i="8"/>
  <c r="C312" i="9" s="1"/>
  <c r="Z314" i="8"/>
  <c r="C313" i="9" s="1"/>
  <c r="Z315" i="8"/>
  <c r="C314" i="9" s="1"/>
  <c r="Z316" i="8"/>
  <c r="C315" i="9" s="1"/>
  <c r="Z317" i="8"/>
  <c r="C316" i="9" s="1"/>
  <c r="Z318" i="8"/>
  <c r="C317" i="9" s="1"/>
  <c r="Z319" i="8"/>
  <c r="C318" i="9" s="1"/>
  <c r="Z320" i="8"/>
  <c r="C319" i="9" s="1"/>
  <c r="Z321" i="8"/>
  <c r="C320" i="9" s="1"/>
  <c r="Z322" i="8"/>
  <c r="C321" i="9" s="1"/>
  <c r="Z323" i="8"/>
  <c r="C322" i="9" s="1"/>
  <c r="Z324" i="8"/>
  <c r="C323" i="9" s="1"/>
  <c r="Z325" i="8"/>
  <c r="C324" i="9" s="1"/>
  <c r="Z326" i="8"/>
  <c r="C325" i="9" s="1"/>
  <c r="Z327" i="8"/>
  <c r="C326" i="9" s="1"/>
  <c r="Z328" i="8"/>
  <c r="C327" i="9" s="1"/>
  <c r="Z329" i="8"/>
  <c r="C328" i="9" s="1"/>
  <c r="Z330" i="8"/>
  <c r="C329" i="9" s="1"/>
  <c r="Z331" i="8"/>
  <c r="C330" i="9" s="1"/>
  <c r="Z332" i="8"/>
  <c r="C331" i="9" s="1"/>
  <c r="Z333" i="8"/>
  <c r="C332" i="9" s="1"/>
  <c r="Z334" i="8"/>
  <c r="C333" i="9" s="1"/>
  <c r="Z335" i="8"/>
  <c r="C334" i="9" s="1"/>
  <c r="Z336" i="8"/>
  <c r="C335" i="9" s="1"/>
  <c r="Z337" i="8"/>
  <c r="C336" i="9" s="1"/>
  <c r="Z338" i="8"/>
  <c r="C337" i="9" s="1"/>
  <c r="Z339" i="8"/>
  <c r="C338" i="9" s="1"/>
  <c r="Z340" i="8"/>
  <c r="C339" i="9" s="1"/>
  <c r="Z341" i="8"/>
  <c r="C340" i="9" s="1"/>
  <c r="Z342" i="8"/>
  <c r="C341" i="9" s="1"/>
  <c r="Z343" i="8"/>
  <c r="C342" i="9" s="1"/>
  <c r="Z344" i="8"/>
  <c r="C343" i="9" s="1"/>
  <c r="Z345" i="8"/>
  <c r="C344" i="9" s="1"/>
  <c r="Z346" i="8"/>
  <c r="C345" i="9" s="1"/>
  <c r="Z347" i="8"/>
  <c r="C346" i="9" s="1"/>
  <c r="Z348" i="8"/>
  <c r="C347" i="9" s="1"/>
  <c r="Z349" i="8"/>
  <c r="C348" i="9" s="1"/>
  <c r="Z350" i="8"/>
  <c r="C349" i="9" s="1"/>
  <c r="Z351" i="8"/>
  <c r="C350" i="9" s="1"/>
  <c r="Z352" i="8"/>
  <c r="C351" i="9" s="1"/>
  <c r="Z353" i="8"/>
  <c r="C352" i="9" s="1"/>
  <c r="Z354" i="8"/>
  <c r="C353" i="9" s="1"/>
  <c r="Z355" i="8"/>
  <c r="C354" i="9" s="1"/>
  <c r="Z356" i="8"/>
  <c r="C355" i="9" s="1"/>
  <c r="Z357" i="8"/>
  <c r="C356" i="9" s="1"/>
  <c r="Z358" i="8"/>
  <c r="C357" i="9" s="1"/>
  <c r="Z359" i="8"/>
  <c r="C358" i="9" s="1"/>
  <c r="Z360" i="8"/>
  <c r="C359" i="9" s="1"/>
  <c r="Z361" i="8"/>
  <c r="C360" i="9" s="1"/>
  <c r="Z362" i="8"/>
  <c r="C361" i="9" s="1"/>
  <c r="Z363" i="8"/>
  <c r="C362" i="9" s="1"/>
  <c r="Z364" i="8"/>
  <c r="C363" i="9" s="1"/>
  <c r="Z365" i="8"/>
  <c r="C364" i="9" s="1"/>
  <c r="Z366" i="8"/>
  <c r="C365" i="9" s="1"/>
  <c r="Z367" i="8"/>
  <c r="C366" i="9" s="1"/>
  <c r="Z368" i="8"/>
  <c r="C367" i="9" s="1"/>
  <c r="Z369" i="8"/>
  <c r="C368" i="9" s="1"/>
  <c r="Z370" i="8"/>
  <c r="C369" i="9" s="1"/>
  <c r="Z371" i="8"/>
  <c r="C370" i="9" s="1"/>
  <c r="Z372" i="8"/>
  <c r="C371" i="9" s="1"/>
  <c r="Z373" i="8"/>
  <c r="C372" i="9" s="1"/>
  <c r="Z374" i="8"/>
  <c r="C373" i="9" s="1"/>
  <c r="Z375" i="8"/>
  <c r="C374" i="9" s="1"/>
  <c r="Z376" i="8"/>
  <c r="C375" i="9" s="1"/>
  <c r="Z377" i="8"/>
  <c r="C376" i="9" s="1"/>
  <c r="Z378" i="8"/>
  <c r="C377" i="9" s="1"/>
  <c r="Z379" i="8"/>
  <c r="C378" i="9" s="1"/>
  <c r="Z380" i="8"/>
  <c r="C379" i="9" s="1"/>
  <c r="Z381" i="8"/>
  <c r="C380" i="9" s="1"/>
  <c r="Z382" i="8"/>
  <c r="C381" i="9" s="1"/>
  <c r="Z383" i="8"/>
  <c r="C382" i="9" s="1"/>
  <c r="Z384" i="8"/>
  <c r="C383" i="9" s="1"/>
  <c r="Z385" i="8"/>
  <c r="C384" i="9" s="1"/>
  <c r="Z386" i="8"/>
  <c r="C385" i="9" s="1"/>
  <c r="Z387" i="8"/>
  <c r="C386" i="9" s="1"/>
  <c r="Z388" i="8"/>
  <c r="C387" i="9" s="1"/>
  <c r="Z389" i="8"/>
  <c r="C388" i="9" s="1"/>
  <c r="Z390" i="8"/>
  <c r="C389" i="9" s="1"/>
  <c r="Z391" i="8"/>
  <c r="C390" i="9" s="1"/>
  <c r="Z392" i="8"/>
  <c r="C391" i="9" s="1"/>
  <c r="Z393" i="8"/>
  <c r="C392" i="9" s="1"/>
  <c r="Z394" i="8"/>
  <c r="C393" i="9" s="1"/>
  <c r="Z395" i="8"/>
  <c r="C394" i="9" s="1"/>
  <c r="Z396" i="8"/>
  <c r="C395" i="9" s="1"/>
  <c r="Z397" i="8"/>
  <c r="C396" i="9" s="1"/>
  <c r="Z398" i="8"/>
  <c r="C397" i="9" s="1"/>
  <c r="Z399" i="8"/>
  <c r="C398" i="9" s="1"/>
  <c r="Z400" i="8"/>
  <c r="C399" i="9" s="1"/>
  <c r="Z401" i="8"/>
  <c r="C400" i="9" s="1"/>
  <c r="Z402" i="8"/>
  <c r="C401" i="9" s="1"/>
  <c r="Z403" i="8"/>
  <c r="C402" i="9" s="1"/>
  <c r="Z404" i="8"/>
  <c r="C403" i="9" s="1"/>
  <c r="Z405" i="8"/>
  <c r="C404" i="9" s="1"/>
  <c r="Z406" i="8"/>
  <c r="C405" i="9" s="1"/>
  <c r="Z407" i="8"/>
  <c r="C406" i="9" s="1"/>
  <c r="Z408" i="8"/>
  <c r="C407" i="9" s="1"/>
  <c r="Z409" i="8"/>
  <c r="C408" i="9" s="1"/>
  <c r="Z410" i="8"/>
  <c r="C409" i="9" s="1"/>
  <c r="Z411" i="8"/>
  <c r="C410" i="9" s="1"/>
  <c r="Z412" i="8"/>
  <c r="C411" i="9" s="1"/>
  <c r="Z413" i="8"/>
  <c r="C412" i="9" s="1"/>
  <c r="Z414" i="8"/>
  <c r="C413" i="9" s="1"/>
  <c r="Z415" i="8"/>
  <c r="C414" i="9" s="1"/>
  <c r="Z416" i="8"/>
  <c r="C415" i="9" s="1"/>
  <c r="Z417" i="8"/>
  <c r="C416" i="9" s="1"/>
  <c r="Z418" i="8"/>
  <c r="C417" i="9" s="1"/>
  <c r="Z419" i="8"/>
  <c r="C418" i="9" s="1"/>
  <c r="Z420" i="8"/>
  <c r="C419" i="9" s="1"/>
  <c r="Z421" i="8"/>
  <c r="C420" i="9" s="1"/>
  <c r="Z422" i="8"/>
  <c r="C421" i="9" s="1"/>
  <c r="Z423" i="8"/>
  <c r="C422" i="9" s="1"/>
  <c r="Z424" i="8"/>
  <c r="C423" i="9" s="1"/>
  <c r="Z425" i="8"/>
  <c r="C424" i="9" s="1"/>
  <c r="Z426" i="8"/>
  <c r="C425" i="9" s="1"/>
  <c r="Z427" i="8"/>
  <c r="C426" i="9" s="1"/>
  <c r="Z428" i="8"/>
  <c r="C427" i="9" s="1"/>
  <c r="Z429" i="8"/>
  <c r="C428" i="9" s="1"/>
  <c r="Z430" i="8"/>
  <c r="C429" i="9" s="1"/>
  <c r="Z431" i="8"/>
  <c r="C430" i="9" s="1"/>
  <c r="Z432" i="8"/>
  <c r="C431" i="9" s="1"/>
  <c r="Z433" i="8"/>
  <c r="C432" i="9" s="1"/>
  <c r="Z434" i="8"/>
  <c r="C433" i="9" s="1"/>
  <c r="Z435" i="8"/>
  <c r="C434" i="9" s="1"/>
  <c r="Z436" i="8"/>
  <c r="C435" i="9" s="1"/>
  <c r="Z437" i="8"/>
  <c r="C436" i="9" s="1"/>
  <c r="Z438" i="8"/>
  <c r="C437" i="9" s="1"/>
  <c r="Z439" i="8"/>
  <c r="C438" i="9" s="1"/>
  <c r="Z440" i="8"/>
  <c r="C439" i="9" s="1"/>
  <c r="Z441" i="8"/>
  <c r="C440" i="9" s="1"/>
  <c r="Z442" i="8"/>
  <c r="C441" i="9" s="1"/>
  <c r="Z443" i="8"/>
  <c r="C442" i="9" s="1"/>
  <c r="Z444" i="8"/>
  <c r="C443" i="9" s="1"/>
  <c r="Z445" i="8"/>
  <c r="C444" i="9" s="1"/>
  <c r="Z446" i="8"/>
  <c r="C445" i="9" s="1"/>
  <c r="Z447" i="8"/>
  <c r="C446" i="9" s="1"/>
  <c r="Z448" i="8"/>
  <c r="C447" i="9" s="1"/>
  <c r="Z449" i="8"/>
  <c r="C448" i="9" s="1"/>
  <c r="Z450" i="8"/>
  <c r="C449" i="9" s="1"/>
  <c r="Z451" i="8"/>
  <c r="C450" i="9" s="1"/>
  <c r="Z452" i="8"/>
  <c r="C451" i="9" s="1"/>
  <c r="Z453" i="8"/>
  <c r="C452" i="9" s="1"/>
  <c r="Z454" i="8"/>
  <c r="C453" i="9" s="1"/>
  <c r="Z455" i="8"/>
  <c r="C454" i="9" s="1"/>
  <c r="Z456" i="8"/>
  <c r="C455" i="9" s="1"/>
  <c r="Z457" i="8"/>
  <c r="C456" i="9" s="1"/>
  <c r="Z458" i="8"/>
  <c r="C457" i="9" s="1"/>
  <c r="Z459" i="8"/>
  <c r="C458" i="9" s="1"/>
  <c r="Z460" i="8"/>
  <c r="C459" i="9" s="1"/>
  <c r="Z461" i="8"/>
  <c r="C460" i="9" s="1"/>
  <c r="X252" i="8"/>
  <c r="X253" i="8"/>
  <c r="X254" i="8"/>
  <c r="X255" i="8"/>
  <c r="X256" i="8"/>
  <c r="X257" i="8"/>
  <c r="X258" i="8"/>
  <c r="X259" i="8"/>
  <c r="X260" i="8"/>
  <c r="X261" i="8"/>
  <c r="X262" i="8"/>
  <c r="X263" i="8"/>
  <c r="X264" i="8"/>
  <c r="X265" i="8"/>
  <c r="X266" i="8"/>
  <c r="X267" i="8"/>
  <c r="X268" i="8"/>
  <c r="X269" i="8"/>
  <c r="X270" i="8"/>
  <c r="X271" i="8"/>
  <c r="X272" i="8"/>
  <c r="X273" i="8"/>
  <c r="X274" i="8"/>
  <c r="X275" i="8"/>
  <c r="X276" i="8"/>
  <c r="X277" i="8"/>
  <c r="X278" i="8"/>
  <c r="X279" i="8"/>
  <c r="X280" i="8"/>
  <c r="X281" i="8"/>
  <c r="X282" i="8"/>
  <c r="X283" i="8"/>
  <c r="X284" i="8"/>
  <c r="X285" i="8"/>
  <c r="X286" i="8"/>
  <c r="X287" i="8"/>
  <c r="X288" i="8"/>
  <c r="X289" i="8"/>
  <c r="X290" i="8"/>
  <c r="X291" i="8"/>
  <c r="X292" i="8"/>
  <c r="X293" i="8"/>
  <c r="X294" i="8"/>
  <c r="X295" i="8"/>
  <c r="X296" i="8"/>
  <c r="X297" i="8"/>
  <c r="X298" i="8"/>
  <c r="X299" i="8"/>
  <c r="X300" i="8"/>
  <c r="X301" i="8"/>
  <c r="X302" i="8"/>
  <c r="X303" i="8"/>
  <c r="X304" i="8"/>
  <c r="X305" i="8"/>
  <c r="X306" i="8"/>
  <c r="X307" i="8"/>
  <c r="X308" i="8"/>
  <c r="X309" i="8"/>
  <c r="X310" i="8"/>
  <c r="X311" i="8"/>
  <c r="X312" i="8"/>
  <c r="X313" i="8"/>
  <c r="X314" i="8"/>
  <c r="X315" i="8"/>
  <c r="X316" i="8"/>
  <c r="X317" i="8"/>
  <c r="X318" i="8"/>
  <c r="X319" i="8"/>
  <c r="X320" i="8"/>
  <c r="X321" i="8"/>
  <c r="X322" i="8"/>
  <c r="X323" i="8"/>
  <c r="X324" i="8"/>
  <c r="X325" i="8"/>
  <c r="X326" i="8"/>
  <c r="X327" i="8"/>
  <c r="X328" i="8"/>
  <c r="X329" i="8"/>
  <c r="X330" i="8"/>
  <c r="X331" i="8"/>
  <c r="X332" i="8"/>
  <c r="X333" i="8"/>
  <c r="X334" i="8"/>
  <c r="X335" i="8"/>
  <c r="X336" i="8"/>
  <c r="X337" i="8"/>
  <c r="X338" i="8"/>
  <c r="X339" i="8"/>
  <c r="X340" i="8"/>
  <c r="X341" i="8"/>
  <c r="X342" i="8"/>
  <c r="X343" i="8"/>
  <c r="X344" i="8"/>
  <c r="X345" i="8"/>
  <c r="X346" i="8"/>
  <c r="X347" i="8"/>
  <c r="X348" i="8"/>
  <c r="X349" i="8"/>
  <c r="X350" i="8"/>
  <c r="X351" i="8"/>
  <c r="X352" i="8"/>
  <c r="X353" i="8"/>
  <c r="X354" i="8"/>
  <c r="X355" i="8"/>
  <c r="X356" i="8"/>
  <c r="X357" i="8"/>
  <c r="X358" i="8"/>
  <c r="X359" i="8"/>
  <c r="X360" i="8"/>
  <c r="X361" i="8"/>
  <c r="X362" i="8"/>
  <c r="X363" i="8"/>
  <c r="X364" i="8"/>
  <c r="X365" i="8"/>
  <c r="X366" i="8"/>
  <c r="X367" i="8"/>
  <c r="X368" i="8"/>
  <c r="X369" i="8"/>
  <c r="X370" i="8"/>
  <c r="X371" i="8"/>
  <c r="X372" i="8"/>
  <c r="X373" i="8"/>
  <c r="X374" i="8"/>
  <c r="X375" i="8"/>
  <c r="X376" i="8"/>
  <c r="X377" i="8"/>
  <c r="X378" i="8"/>
  <c r="X379" i="8"/>
  <c r="X380" i="8"/>
  <c r="X381" i="8"/>
  <c r="X382" i="8"/>
  <c r="X383" i="8"/>
  <c r="X384" i="8"/>
  <c r="X385" i="8"/>
  <c r="X386" i="8"/>
  <c r="X387" i="8"/>
  <c r="X388" i="8"/>
  <c r="X389" i="8"/>
  <c r="X390" i="8"/>
  <c r="X391" i="8"/>
  <c r="X392" i="8"/>
  <c r="X393" i="8"/>
  <c r="X394" i="8"/>
  <c r="X395" i="8"/>
  <c r="X396" i="8"/>
  <c r="X397" i="8"/>
  <c r="X398" i="8"/>
  <c r="X399" i="8"/>
  <c r="X400" i="8"/>
  <c r="X401" i="8"/>
  <c r="X402" i="8"/>
  <c r="X403" i="8"/>
  <c r="X404" i="8"/>
  <c r="X405" i="8"/>
  <c r="X406" i="8"/>
  <c r="X407" i="8"/>
  <c r="X408" i="8"/>
  <c r="X409" i="8"/>
  <c r="X410" i="8"/>
  <c r="X411" i="8"/>
  <c r="X412" i="8"/>
  <c r="X413" i="8"/>
  <c r="X414" i="8"/>
  <c r="X415" i="8"/>
  <c r="X416" i="8"/>
  <c r="X417" i="8"/>
  <c r="X418" i="8"/>
  <c r="X419" i="8"/>
  <c r="X420" i="8"/>
  <c r="X421" i="8"/>
  <c r="X422" i="8"/>
  <c r="X423" i="8"/>
  <c r="X424" i="8"/>
  <c r="X425" i="8"/>
  <c r="X426" i="8"/>
  <c r="X427" i="8"/>
  <c r="X428" i="8"/>
  <c r="X429" i="8"/>
  <c r="X430" i="8"/>
  <c r="X431" i="8"/>
  <c r="X432" i="8"/>
  <c r="X433" i="8"/>
  <c r="X434" i="8"/>
  <c r="X435" i="8"/>
  <c r="X436" i="8"/>
  <c r="X437" i="8"/>
  <c r="X438" i="8"/>
  <c r="X439" i="8"/>
  <c r="X440" i="8"/>
  <c r="X441" i="8"/>
  <c r="X442" i="8"/>
  <c r="X443" i="8"/>
  <c r="X444" i="8"/>
  <c r="X445" i="8"/>
  <c r="X446" i="8"/>
  <c r="X447" i="8"/>
  <c r="X448" i="8"/>
  <c r="X449" i="8"/>
  <c r="X450" i="8"/>
  <c r="X451" i="8"/>
  <c r="X452" i="8"/>
  <c r="X453" i="8"/>
  <c r="X454" i="8"/>
  <c r="X455" i="8"/>
  <c r="X456" i="8"/>
  <c r="X457" i="8"/>
  <c r="X458" i="8"/>
  <c r="X459" i="8"/>
  <c r="X460" i="8"/>
  <c r="X461" i="8"/>
  <c r="X252" i="4" l="1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X252" i="2"/>
  <c r="G251" i="7" s="1"/>
  <c r="X253" i="2"/>
  <c r="G252" i="7" s="1"/>
  <c r="X254" i="2"/>
  <c r="G253" i="7" s="1"/>
  <c r="X255" i="2"/>
  <c r="G254" i="7" s="1"/>
  <c r="X256" i="2"/>
  <c r="G255" i="7" s="1"/>
  <c r="X257" i="2"/>
  <c r="G256" i="7" s="1"/>
  <c r="X258" i="2"/>
  <c r="G257" i="7" s="1"/>
  <c r="X259" i="2"/>
  <c r="G258" i="7" s="1"/>
  <c r="X260" i="2"/>
  <c r="G259" i="7" s="1"/>
  <c r="X261" i="2"/>
  <c r="G260" i="7" s="1"/>
  <c r="X262" i="2"/>
  <c r="G261" i="7" s="1"/>
  <c r="X263" i="2"/>
  <c r="G262" i="7" s="1"/>
  <c r="X264" i="2"/>
  <c r="G263" i="7" s="1"/>
  <c r="X265" i="2"/>
  <c r="G264" i="7" s="1"/>
  <c r="X266" i="2"/>
  <c r="G265" i="7" s="1"/>
  <c r="X267" i="2"/>
  <c r="G266" i="7" s="1"/>
  <c r="X268" i="2"/>
  <c r="G267" i="7" s="1"/>
  <c r="X269" i="2"/>
  <c r="G268" i="7" s="1"/>
  <c r="X270" i="2"/>
  <c r="G269" i="7" s="1"/>
  <c r="X271" i="2"/>
  <c r="G270" i="7" s="1"/>
  <c r="X272" i="2"/>
  <c r="G271" i="7" s="1"/>
  <c r="X273" i="2"/>
  <c r="G272" i="7" s="1"/>
  <c r="X274" i="2"/>
  <c r="G273" i="7" s="1"/>
  <c r="X275" i="2"/>
  <c r="G274" i="7" s="1"/>
  <c r="X276" i="2"/>
  <c r="G275" i="7" s="1"/>
  <c r="X277" i="2"/>
  <c r="G276" i="7" s="1"/>
  <c r="X278" i="2"/>
  <c r="G277" i="7" s="1"/>
  <c r="X279" i="2"/>
  <c r="G278" i="7" s="1"/>
  <c r="X280" i="2"/>
  <c r="G279" i="7" s="1"/>
  <c r="X281" i="2"/>
  <c r="G280" i="7" s="1"/>
  <c r="X282" i="2"/>
  <c r="G281" i="7" s="1"/>
  <c r="X283" i="2"/>
  <c r="G282" i="7" s="1"/>
  <c r="X284" i="2"/>
  <c r="G283" i="7" s="1"/>
  <c r="X285" i="2"/>
  <c r="G284" i="7" s="1"/>
  <c r="X286" i="2"/>
  <c r="G285" i="7" s="1"/>
  <c r="X287" i="2"/>
  <c r="G286" i="7" s="1"/>
  <c r="X288" i="2"/>
  <c r="G287" i="7" s="1"/>
  <c r="X289" i="2"/>
  <c r="G288" i="7" s="1"/>
  <c r="X290" i="2"/>
  <c r="G289" i="7" s="1"/>
  <c r="X291" i="2"/>
  <c r="G290" i="7" s="1"/>
  <c r="X292" i="2"/>
  <c r="G291" i="7" s="1"/>
  <c r="X293" i="2"/>
  <c r="G292" i="7" s="1"/>
  <c r="X294" i="2"/>
  <c r="G293" i="7" s="1"/>
  <c r="X295" i="2"/>
  <c r="G294" i="7" s="1"/>
  <c r="X296" i="2"/>
  <c r="G295" i="7" s="1"/>
  <c r="X297" i="2"/>
  <c r="G296" i="7" s="1"/>
  <c r="X298" i="2"/>
  <c r="G297" i="7" s="1"/>
  <c r="X299" i="2"/>
  <c r="G298" i="7" s="1"/>
  <c r="X300" i="2"/>
  <c r="G299" i="7" s="1"/>
  <c r="X301" i="2"/>
  <c r="G300" i="7" s="1"/>
  <c r="X302" i="2"/>
  <c r="G301" i="7" s="1"/>
  <c r="X303" i="2"/>
  <c r="G302" i="7" s="1"/>
  <c r="X304" i="2"/>
  <c r="G303" i="7" s="1"/>
  <c r="X305" i="2"/>
  <c r="G304" i="7" s="1"/>
  <c r="X306" i="2"/>
  <c r="G305" i="7" s="1"/>
  <c r="X307" i="2"/>
  <c r="G306" i="7" s="1"/>
  <c r="X308" i="2"/>
  <c r="G307" i="7" s="1"/>
  <c r="X309" i="2"/>
  <c r="G308" i="7" s="1"/>
  <c r="X310" i="2"/>
  <c r="G309" i="7" s="1"/>
  <c r="X311" i="2"/>
  <c r="G310" i="7" s="1"/>
  <c r="X312" i="2"/>
  <c r="G311" i="7" s="1"/>
  <c r="X313" i="2"/>
  <c r="G312" i="7" s="1"/>
  <c r="X314" i="2"/>
  <c r="G313" i="7" s="1"/>
  <c r="X315" i="2"/>
  <c r="G314" i="7" s="1"/>
  <c r="X316" i="2"/>
  <c r="G315" i="7" s="1"/>
  <c r="X317" i="2"/>
  <c r="G316" i="7" s="1"/>
  <c r="X318" i="2"/>
  <c r="G317" i="7" s="1"/>
  <c r="X319" i="2"/>
  <c r="G318" i="7" s="1"/>
  <c r="X320" i="2"/>
  <c r="G319" i="7" s="1"/>
  <c r="X321" i="2"/>
  <c r="G320" i="7" s="1"/>
  <c r="X322" i="2"/>
  <c r="G321" i="7" s="1"/>
  <c r="X323" i="2"/>
  <c r="G322" i="7" s="1"/>
  <c r="X324" i="2"/>
  <c r="G323" i="7" s="1"/>
  <c r="X325" i="2"/>
  <c r="G324" i="7" s="1"/>
  <c r="X326" i="2"/>
  <c r="G325" i="7" s="1"/>
  <c r="X327" i="2"/>
  <c r="G326" i="7" s="1"/>
  <c r="X328" i="2"/>
  <c r="G327" i="7" s="1"/>
  <c r="X329" i="2"/>
  <c r="G328" i="7" s="1"/>
  <c r="X330" i="2"/>
  <c r="G329" i="7" s="1"/>
  <c r="X331" i="2"/>
  <c r="G330" i="7" s="1"/>
  <c r="X332" i="2"/>
  <c r="G331" i="7" s="1"/>
  <c r="X333" i="2"/>
  <c r="G332" i="7" s="1"/>
  <c r="X334" i="2"/>
  <c r="G333" i="7" s="1"/>
  <c r="X335" i="2"/>
  <c r="G334" i="7" s="1"/>
  <c r="X336" i="2"/>
  <c r="G335" i="7" s="1"/>
  <c r="X337" i="2"/>
  <c r="G336" i="7" s="1"/>
  <c r="X338" i="2"/>
  <c r="G337" i="7" s="1"/>
  <c r="X339" i="2"/>
  <c r="G338" i="7" s="1"/>
  <c r="X340" i="2"/>
  <c r="G339" i="7" s="1"/>
  <c r="X341" i="2"/>
  <c r="G340" i="7" s="1"/>
  <c r="X342" i="2"/>
  <c r="G341" i="7" s="1"/>
  <c r="X343" i="2"/>
  <c r="G342" i="7" s="1"/>
  <c r="X344" i="2"/>
  <c r="G343" i="7" s="1"/>
  <c r="X345" i="2"/>
  <c r="G344" i="7" s="1"/>
  <c r="X346" i="2"/>
  <c r="G345" i="7" s="1"/>
  <c r="X347" i="2"/>
  <c r="G346" i="7" s="1"/>
  <c r="X348" i="2"/>
  <c r="G347" i="7" s="1"/>
  <c r="X349" i="2"/>
  <c r="G348" i="7" s="1"/>
  <c r="X350" i="2"/>
  <c r="G349" i="7" s="1"/>
  <c r="X351" i="2"/>
  <c r="G350" i="7" s="1"/>
  <c r="X352" i="2"/>
  <c r="G351" i="7" s="1"/>
  <c r="X353" i="2"/>
  <c r="G352" i="7" s="1"/>
  <c r="X354" i="2"/>
  <c r="G353" i="7" s="1"/>
  <c r="X355" i="2"/>
  <c r="G354" i="7" s="1"/>
  <c r="X356" i="2"/>
  <c r="G355" i="7" s="1"/>
  <c r="X357" i="2"/>
  <c r="G356" i="7" s="1"/>
  <c r="X358" i="2"/>
  <c r="G357" i="7" s="1"/>
  <c r="X359" i="2"/>
  <c r="G358" i="7" s="1"/>
  <c r="X360" i="2"/>
  <c r="G359" i="7" s="1"/>
  <c r="X361" i="2"/>
  <c r="G360" i="7" s="1"/>
  <c r="X362" i="2"/>
  <c r="G361" i="7" s="1"/>
  <c r="X363" i="2"/>
  <c r="G362" i="7" s="1"/>
  <c r="X364" i="2"/>
  <c r="G363" i="7" s="1"/>
  <c r="X365" i="2"/>
  <c r="G364" i="7" s="1"/>
  <c r="X366" i="2"/>
  <c r="G365" i="7" s="1"/>
  <c r="X367" i="2"/>
  <c r="G366" i="7" s="1"/>
  <c r="X368" i="2"/>
  <c r="G367" i="7" s="1"/>
  <c r="X369" i="2"/>
  <c r="G368" i="7" s="1"/>
  <c r="X370" i="2"/>
  <c r="G369" i="7" s="1"/>
  <c r="X371" i="2"/>
  <c r="G370" i="7" s="1"/>
  <c r="X372" i="2"/>
  <c r="G371" i="7" s="1"/>
  <c r="X373" i="2"/>
  <c r="G372" i="7" s="1"/>
  <c r="X374" i="2"/>
  <c r="G373" i="7" s="1"/>
  <c r="X375" i="2"/>
  <c r="G374" i="7" s="1"/>
  <c r="X376" i="2"/>
  <c r="G375" i="7" s="1"/>
  <c r="X377" i="2"/>
  <c r="G376" i="7" s="1"/>
  <c r="X378" i="2"/>
  <c r="G377" i="7" s="1"/>
  <c r="X379" i="2"/>
  <c r="G378" i="7" s="1"/>
  <c r="X380" i="2"/>
  <c r="G379" i="7" s="1"/>
  <c r="X381" i="2"/>
  <c r="G380" i="7" s="1"/>
  <c r="X382" i="2"/>
  <c r="G381" i="7" s="1"/>
  <c r="X383" i="2"/>
  <c r="G382" i="7" s="1"/>
  <c r="X384" i="2"/>
  <c r="G383" i="7" s="1"/>
  <c r="X385" i="2"/>
  <c r="G384" i="7" s="1"/>
  <c r="X386" i="2"/>
  <c r="G385" i="7" s="1"/>
  <c r="X387" i="2"/>
  <c r="G386" i="7" s="1"/>
  <c r="X388" i="2"/>
  <c r="G387" i="7" s="1"/>
  <c r="X389" i="2"/>
  <c r="G388" i="7" s="1"/>
  <c r="X390" i="2"/>
  <c r="G389" i="7" s="1"/>
  <c r="X391" i="2"/>
  <c r="G390" i="7" s="1"/>
  <c r="X392" i="2"/>
  <c r="G391" i="7" s="1"/>
  <c r="X393" i="2"/>
  <c r="G392" i="7" s="1"/>
  <c r="X394" i="2"/>
  <c r="G393" i="7" s="1"/>
  <c r="X395" i="2"/>
  <c r="G394" i="7" s="1"/>
  <c r="X396" i="2"/>
  <c r="G395" i="7" s="1"/>
  <c r="X397" i="2"/>
  <c r="G396" i="7" s="1"/>
  <c r="X398" i="2"/>
  <c r="G397" i="7" s="1"/>
  <c r="X399" i="2"/>
  <c r="G398" i="7" s="1"/>
  <c r="X400" i="2"/>
  <c r="G399" i="7" s="1"/>
  <c r="X401" i="2"/>
  <c r="G400" i="7" s="1"/>
  <c r="X402" i="2"/>
  <c r="G401" i="7" s="1"/>
  <c r="X403" i="2"/>
  <c r="G402" i="7" s="1"/>
  <c r="X404" i="2"/>
  <c r="G403" i="7" s="1"/>
  <c r="X405" i="2"/>
  <c r="G404" i="7" s="1"/>
  <c r="X406" i="2"/>
  <c r="G405" i="7" s="1"/>
  <c r="X407" i="2"/>
  <c r="G406" i="7" s="1"/>
  <c r="X408" i="2"/>
  <c r="G407" i="7" s="1"/>
  <c r="X409" i="2"/>
  <c r="G408" i="7" s="1"/>
  <c r="X410" i="2"/>
  <c r="G409" i="7" s="1"/>
  <c r="X411" i="2"/>
  <c r="G410" i="7" s="1"/>
  <c r="X412" i="2"/>
  <c r="G411" i="7" s="1"/>
  <c r="X413" i="2"/>
  <c r="G412" i="7" s="1"/>
  <c r="X414" i="2"/>
  <c r="G413" i="7" s="1"/>
  <c r="X415" i="2"/>
  <c r="G414" i="7" s="1"/>
  <c r="X416" i="2"/>
  <c r="G415" i="7" s="1"/>
  <c r="X417" i="2"/>
  <c r="G416" i="7" s="1"/>
  <c r="X418" i="2"/>
  <c r="G417" i="7" s="1"/>
  <c r="X419" i="2"/>
  <c r="G418" i="7" s="1"/>
  <c r="X420" i="2"/>
  <c r="G419" i="7" s="1"/>
  <c r="X421" i="2"/>
  <c r="G420" i="7" s="1"/>
  <c r="X422" i="2"/>
  <c r="G421" i="7" s="1"/>
  <c r="X423" i="2"/>
  <c r="G422" i="7" s="1"/>
  <c r="X424" i="2"/>
  <c r="G423" i="7" s="1"/>
  <c r="X425" i="2"/>
  <c r="G424" i="7" s="1"/>
  <c r="X426" i="2"/>
  <c r="G425" i="7" s="1"/>
  <c r="X427" i="2"/>
  <c r="G426" i="7" s="1"/>
  <c r="X428" i="2"/>
  <c r="G427" i="7" s="1"/>
  <c r="X429" i="2"/>
  <c r="G428" i="7" s="1"/>
  <c r="X430" i="2"/>
  <c r="G429" i="7" s="1"/>
  <c r="X431" i="2"/>
  <c r="G430" i="7" s="1"/>
  <c r="X432" i="2"/>
  <c r="G431" i="7" s="1"/>
  <c r="X433" i="2"/>
  <c r="G432" i="7" s="1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W252" i="2"/>
  <c r="F251" i="7" s="1"/>
  <c r="W253" i="2"/>
  <c r="F252" i="7" s="1"/>
  <c r="W254" i="2"/>
  <c r="F253" i="7" s="1"/>
  <c r="W255" i="2"/>
  <c r="F254" i="7" s="1"/>
  <c r="W256" i="2"/>
  <c r="F255" i="7" s="1"/>
  <c r="W257" i="2"/>
  <c r="F256" i="7" s="1"/>
  <c r="W258" i="2"/>
  <c r="F257" i="7" s="1"/>
  <c r="W259" i="2"/>
  <c r="F258" i="7" s="1"/>
  <c r="W260" i="2"/>
  <c r="F259" i="7" s="1"/>
  <c r="W261" i="2"/>
  <c r="F260" i="7" s="1"/>
  <c r="W262" i="2"/>
  <c r="F261" i="7" s="1"/>
  <c r="W263" i="2"/>
  <c r="F262" i="7" s="1"/>
  <c r="W264" i="2"/>
  <c r="F263" i="7" s="1"/>
  <c r="W265" i="2"/>
  <c r="F264" i="7" s="1"/>
  <c r="W266" i="2"/>
  <c r="F265" i="7" s="1"/>
  <c r="W267" i="2"/>
  <c r="F266" i="7" s="1"/>
  <c r="W268" i="2"/>
  <c r="F267" i="7" s="1"/>
  <c r="W269" i="2"/>
  <c r="F268" i="7" s="1"/>
  <c r="W270" i="2"/>
  <c r="F269" i="7" s="1"/>
  <c r="W271" i="2"/>
  <c r="F270" i="7" s="1"/>
  <c r="W272" i="2"/>
  <c r="F271" i="7" s="1"/>
  <c r="W273" i="2"/>
  <c r="F272" i="7" s="1"/>
  <c r="W274" i="2"/>
  <c r="F273" i="7" s="1"/>
  <c r="W275" i="2"/>
  <c r="F274" i="7" s="1"/>
  <c r="W276" i="2"/>
  <c r="F275" i="7" s="1"/>
  <c r="W277" i="2"/>
  <c r="F276" i="7" s="1"/>
  <c r="W278" i="2"/>
  <c r="F277" i="7" s="1"/>
  <c r="W279" i="2"/>
  <c r="F278" i="7" s="1"/>
  <c r="W280" i="2"/>
  <c r="F279" i="7" s="1"/>
  <c r="W281" i="2"/>
  <c r="F280" i="7" s="1"/>
  <c r="W282" i="2"/>
  <c r="F281" i="7" s="1"/>
  <c r="W283" i="2"/>
  <c r="F282" i="7" s="1"/>
  <c r="W284" i="2"/>
  <c r="F283" i="7" s="1"/>
  <c r="W285" i="2"/>
  <c r="F284" i="7" s="1"/>
  <c r="W286" i="2"/>
  <c r="F285" i="7" s="1"/>
  <c r="W287" i="2"/>
  <c r="F286" i="7" s="1"/>
  <c r="W288" i="2"/>
  <c r="F287" i="7" s="1"/>
  <c r="W289" i="2"/>
  <c r="F288" i="7" s="1"/>
  <c r="W290" i="2"/>
  <c r="F289" i="7" s="1"/>
  <c r="W291" i="2"/>
  <c r="F290" i="7" s="1"/>
  <c r="W292" i="2"/>
  <c r="F291" i="7" s="1"/>
  <c r="W293" i="2"/>
  <c r="F292" i="7" s="1"/>
  <c r="W294" i="2"/>
  <c r="F293" i="7" s="1"/>
  <c r="W295" i="2"/>
  <c r="F294" i="7" s="1"/>
  <c r="W296" i="2"/>
  <c r="F295" i="7" s="1"/>
  <c r="W297" i="2"/>
  <c r="F296" i="7" s="1"/>
  <c r="W298" i="2"/>
  <c r="F297" i="7" s="1"/>
  <c r="W299" i="2"/>
  <c r="F298" i="7" s="1"/>
  <c r="W300" i="2"/>
  <c r="F299" i="7" s="1"/>
  <c r="W301" i="2"/>
  <c r="F300" i="7" s="1"/>
  <c r="W302" i="2"/>
  <c r="F301" i="7" s="1"/>
  <c r="W303" i="2"/>
  <c r="F302" i="7" s="1"/>
  <c r="W304" i="2"/>
  <c r="F303" i="7" s="1"/>
  <c r="W305" i="2"/>
  <c r="F304" i="7" s="1"/>
  <c r="W306" i="2"/>
  <c r="F305" i="7" s="1"/>
  <c r="W307" i="2"/>
  <c r="F306" i="7" s="1"/>
  <c r="W308" i="2"/>
  <c r="F307" i="7" s="1"/>
  <c r="W309" i="2"/>
  <c r="F308" i="7" s="1"/>
  <c r="W310" i="2"/>
  <c r="F309" i="7" s="1"/>
  <c r="W311" i="2"/>
  <c r="F310" i="7" s="1"/>
  <c r="W312" i="2"/>
  <c r="F311" i="7" s="1"/>
  <c r="W313" i="2"/>
  <c r="F312" i="7" s="1"/>
  <c r="W314" i="2"/>
  <c r="F313" i="7" s="1"/>
  <c r="W315" i="2"/>
  <c r="F314" i="7" s="1"/>
  <c r="W316" i="2"/>
  <c r="F315" i="7" s="1"/>
  <c r="W317" i="2"/>
  <c r="F316" i="7" s="1"/>
  <c r="W318" i="2"/>
  <c r="F317" i="7" s="1"/>
  <c r="W319" i="2"/>
  <c r="F318" i="7" s="1"/>
  <c r="W320" i="2"/>
  <c r="F319" i="7" s="1"/>
  <c r="W321" i="2"/>
  <c r="F320" i="7" s="1"/>
  <c r="W322" i="2"/>
  <c r="F321" i="7" s="1"/>
  <c r="W323" i="2"/>
  <c r="F322" i="7" s="1"/>
  <c r="W324" i="2"/>
  <c r="F323" i="7" s="1"/>
  <c r="W325" i="2"/>
  <c r="F324" i="7" s="1"/>
  <c r="W326" i="2"/>
  <c r="F325" i="7" s="1"/>
  <c r="W327" i="2"/>
  <c r="F326" i="7" s="1"/>
  <c r="W328" i="2"/>
  <c r="F327" i="7" s="1"/>
  <c r="W329" i="2"/>
  <c r="F328" i="7" s="1"/>
  <c r="W330" i="2"/>
  <c r="F329" i="7" s="1"/>
  <c r="W331" i="2"/>
  <c r="F330" i="7" s="1"/>
  <c r="W332" i="2"/>
  <c r="F331" i="7" s="1"/>
  <c r="W333" i="2"/>
  <c r="F332" i="7" s="1"/>
  <c r="W334" i="2"/>
  <c r="F333" i="7" s="1"/>
  <c r="W335" i="2"/>
  <c r="F334" i="7" s="1"/>
  <c r="W336" i="2"/>
  <c r="F335" i="7" s="1"/>
  <c r="W337" i="2"/>
  <c r="F336" i="7" s="1"/>
  <c r="W338" i="2"/>
  <c r="F337" i="7" s="1"/>
  <c r="W339" i="2"/>
  <c r="F338" i="7" s="1"/>
  <c r="W340" i="2"/>
  <c r="F339" i="7" s="1"/>
  <c r="W341" i="2"/>
  <c r="F340" i="7" s="1"/>
  <c r="W342" i="2"/>
  <c r="F341" i="7" s="1"/>
  <c r="W343" i="2"/>
  <c r="F342" i="7" s="1"/>
  <c r="W344" i="2"/>
  <c r="F343" i="7" s="1"/>
  <c r="W345" i="2"/>
  <c r="F344" i="7" s="1"/>
  <c r="W346" i="2"/>
  <c r="F345" i="7" s="1"/>
  <c r="W347" i="2"/>
  <c r="F346" i="7" s="1"/>
  <c r="W348" i="2"/>
  <c r="F347" i="7" s="1"/>
  <c r="W349" i="2"/>
  <c r="F348" i="7" s="1"/>
  <c r="W350" i="2"/>
  <c r="F349" i="7" s="1"/>
  <c r="W351" i="2"/>
  <c r="F350" i="7" s="1"/>
  <c r="W352" i="2"/>
  <c r="F351" i="7" s="1"/>
  <c r="W353" i="2"/>
  <c r="F352" i="7" s="1"/>
  <c r="W354" i="2"/>
  <c r="F353" i="7" s="1"/>
  <c r="W355" i="2"/>
  <c r="F354" i="7" s="1"/>
  <c r="W356" i="2"/>
  <c r="F355" i="7" s="1"/>
  <c r="W357" i="2"/>
  <c r="F356" i="7" s="1"/>
  <c r="W358" i="2"/>
  <c r="F357" i="7" s="1"/>
  <c r="W359" i="2"/>
  <c r="F358" i="7" s="1"/>
  <c r="W360" i="2"/>
  <c r="F359" i="7" s="1"/>
  <c r="W361" i="2"/>
  <c r="F360" i="7" s="1"/>
  <c r="W362" i="2"/>
  <c r="F361" i="7" s="1"/>
  <c r="W363" i="2"/>
  <c r="F362" i="7" s="1"/>
  <c r="W364" i="2"/>
  <c r="F363" i="7" s="1"/>
  <c r="W365" i="2"/>
  <c r="F364" i="7" s="1"/>
  <c r="W366" i="2"/>
  <c r="F365" i="7" s="1"/>
  <c r="W367" i="2"/>
  <c r="F366" i="7" s="1"/>
  <c r="W368" i="2"/>
  <c r="F367" i="7" s="1"/>
  <c r="W369" i="2"/>
  <c r="F368" i="7" s="1"/>
  <c r="W370" i="2"/>
  <c r="F369" i="7" s="1"/>
  <c r="W371" i="2"/>
  <c r="F370" i="7" s="1"/>
  <c r="W372" i="2"/>
  <c r="F371" i="7" s="1"/>
  <c r="W373" i="2"/>
  <c r="F372" i="7" s="1"/>
  <c r="W374" i="2"/>
  <c r="F373" i="7" s="1"/>
  <c r="W375" i="2"/>
  <c r="F374" i="7" s="1"/>
  <c r="W376" i="2"/>
  <c r="F375" i="7" s="1"/>
  <c r="W377" i="2"/>
  <c r="F376" i="7" s="1"/>
  <c r="W378" i="2"/>
  <c r="F377" i="7" s="1"/>
  <c r="W379" i="2"/>
  <c r="F378" i="7" s="1"/>
  <c r="W380" i="2"/>
  <c r="F379" i="7" s="1"/>
  <c r="W381" i="2"/>
  <c r="F380" i="7" s="1"/>
  <c r="W382" i="2"/>
  <c r="F381" i="7" s="1"/>
  <c r="W383" i="2"/>
  <c r="F382" i="7" s="1"/>
  <c r="W384" i="2"/>
  <c r="F383" i="7" s="1"/>
  <c r="W385" i="2"/>
  <c r="F384" i="7" s="1"/>
  <c r="W386" i="2"/>
  <c r="F385" i="7" s="1"/>
  <c r="W387" i="2"/>
  <c r="F386" i="7" s="1"/>
  <c r="W388" i="2"/>
  <c r="F387" i="7" s="1"/>
  <c r="W389" i="2"/>
  <c r="F388" i="7" s="1"/>
  <c r="W390" i="2"/>
  <c r="F389" i="7" s="1"/>
  <c r="W391" i="2"/>
  <c r="F390" i="7" s="1"/>
  <c r="W392" i="2"/>
  <c r="F391" i="7" s="1"/>
  <c r="W393" i="2"/>
  <c r="F392" i="7" s="1"/>
  <c r="W394" i="2"/>
  <c r="F393" i="7" s="1"/>
  <c r="W395" i="2"/>
  <c r="F394" i="7" s="1"/>
  <c r="W396" i="2"/>
  <c r="F395" i="7" s="1"/>
  <c r="W397" i="2"/>
  <c r="F396" i="7" s="1"/>
  <c r="W398" i="2"/>
  <c r="F397" i="7" s="1"/>
  <c r="W399" i="2"/>
  <c r="F398" i="7" s="1"/>
  <c r="W400" i="2"/>
  <c r="F399" i="7" s="1"/>
  <c r="W401" i="2"/>
  <c r="F400" i="7" s="1"/>
  <c r="W402" i="2"/>
  <c r="F401" i="7" s="1"/>
  <c r="W403" i="2"/>
  <c r="F402" i="7" s="1"/>
  <c r="W404" i="2"/>
  <c r="F403" i="7" s="1"/>
  <c r="W405" i="2"/>
  <c r="F404" i="7" s="1"/>
  <c r="W406" i="2"/>
  <c r="F405" i="7" s="1"/>
  <c r="W407" i="2"/>
  <c r="F406" i="7" s="1"/>
  <c r="W408" i="2"/>
  <c r="F407" i="7" s="1"/>
  <c r="W409" i="2"/>
  <c r="F408" i="7" s="1"/>
  <c r="W410" i="2"/>
  <c r="F409" i="7" s="1"/>
  <c r="W411" i="2"/>
  <c r="F410" i="7" s="1"/>
  <c r="W412" i="2"/>
  <c r="F411" i="7" s="1"/>
  <c r="W413" i="2"/>
  <c r="F412" i="7" s="1"/>
  <c r="W414" i="2"/>
  <c r="F413" i="7" s="1"/>
  <c r="W415" i="2"/>
  <c r="F414" i="7" s="1"/>
  <c r="W416" i="2"/>
  <c r="F415" i="7" s="1"/>
  <c r="W417" i="2"/>
  <c r="F416" i="7" s="1"/>
  <c r="W418" i="2"/>
  <c r="F417" i="7" s="1"/>
  <c r="W419" i="2"/>
  <c r="F418" i="7" s="1"/>
  <c r="W420" i="2"/>
  <c r="F419" i="7" s="1"/>
  <c r="W421" i="2"/>
  <c r="F420" i="7" s="1"/>
  <c r="W422" i="2"/>
  <c r="F421" i="7" s="1"/>
  <c r="W423" i="2"/>
  <c r="F422" i="7" s="1"/>
  <c r="W424" i="2"/>
  <c r="F423" i="7" s="1"/>
  <c r="W425" i="2"/>
  <c r="F424" i="7" s="1"/>
  <c r="W426" i="2"/>
  <c r="F425" i="7" s="1"/>
  <c r="W427" i="2"/>
  <c r="F426" i="7" s="1"/>
  <c r="W428" i="2"/>
  <c r="F427" i="7" s="1"/>
  <c r="W429" i="2"/>
  <c r="F428" i="7" s="1"/>
  <c r="W430" i="2"/>
  <c r="F429" i="7" s="1"/>
  <c r="W431" i="2"/>
  <c r="F430" i="7" s="1"/>
  <c r="W432" i="2"/>
  <c r="F431" i="7" s="1"/>
  <c r="W433" i="2"/>
  <c r="F432" i="7" s="1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V252" i="2"/>
  <c r="E251" i="7" s="1"/>
  <c r="V253" i="2"/>
  <c r="E252" i="7" s="1"/>
  <c r="V254" i="2"/>
  <c r="E253" i="7" s="1"/>
  <c r="V255" i="2"/>
  <c r="E254" i="7" s="1"/>
  <c r="V256" i="2"/>
  <c r="E255" i="7" s="1"/>
  <c r="V257" i="2"/>
  <c r="E256" i="7" s="1"/>
  <c r="V258" i="2"/>
  <c r="E257" i="7" s="1"/>
  <c r="V259" i="2"/>
  <c r="E258" i="7" s="1"/>
  <c r="V260" i="2"/>
  <c r="E259" i="7" s="1"/>
  <c r="V261" i="2"/>
  <c r="E260" i="7" s="1"/>
  <c r="V262" i="2"/>
  <c r="E261" i="7" s="1"/>
  <c r="V263" i="2"/>
  <c r="E262" i="7" s="1"/>
  <c r="V264" i="2"/>
  <c r="E263" i="7" s="1"/>
  <c r="V265" i="2"/>
  <c r="E264" i="7" s="1"/>
  <c r="V266" i="2"/>
  <c r="E265" i="7" s="1"/>
  <c r="V267" i="2"/>
  <c r="E266" i="7" s="1"/>
  <c r="V268" i="2"/>
  <c r="E267" i="7" s="1"/>
  <c r="V269" i="2"/>
  <c r="E268" i="7" s="1"/>
  <c r="V270" i="2"/>
  <c r="E269" i="7" s="1"/>
  <c r="V271" i="2"/>
  <c r="E270" i="7" s="1"/>
  <c r="V272" i="2"/>
  <c r="E271" i="7" s="1"/>
  <c r="V273" i="2"/>
  <c r="E272" i="7" s="1"/>
  <c r="V274" i="2"/>
  <c r="E273" i="7" s="1"/>
  <c r="V275" i="2"/>
  <c r="E274" i="7" s="1"/>
  <c r="V276" i="2"/>
  <c r="E275" i="7" s="1"/>
  <c r="V277" i="2"/>
  <c r="E276" i="7" s="1"/>
  <c r="V278" i="2"/>
  <c r="E277" i="7" s="1"/>
  <c r="V279" i="2"/>
  <c r="E278" i="7" s="1"/>
  <c r="V280" i="2"/>
  <c r="E279" i="7" s="1"/>
  <c r="V281" i="2"/>
  <c r="E280" i="7" s="1"/>
  <c r="V282" i="2"/>
  <c r="E281" i="7" s="1"/>
  <c r="V283" i="2"/>
  <c r="E282" i="7" s="1"/>
  <c r="V284" i="2"/>
  <c r="E283" i="7" s="1"/>
  <c r="V285" i="2"/>
  <c r="E284" i="7" s="1"/>
  <c r="V286" i="2"/>
  <c r="E285" i="7" s="1"/>
  <c r="V287" i="2"/>
  <c r="E286" i="7" s="1"/>
  <c r="V288" i="2"/>
  <c r="E287" i="7" s="1"/>
  <c r="V289" i="2"/>
  <c r="E288" i="7" s="1"/>
  <c r="V290" i="2"/>
  <c r="E289" i="7" s="1"/>
  <c r="V291" i="2"/>
  <c r="E290" i="7" s="1"/>
  <c r="V292" i="2"/>
  <c r="E291" i="7" s="1"/>
  <c r="V293" i="2"/>
  <c r="E292" i="7" s="1"/>
  <c r="V294" i="2"/>
  <c r="E293" i="7" s="1"/>
  <c r="V295" i="2"/>
  <c r="E294" i="7" s="1"/>
  <c r="V296" i="2"/>
  <c r="E295" i="7" s="1"/>
  <c r="V297" i="2"/>
  <c r="E296" i="7" s="1"/>
  <c r="V298" i="2"/>
  <c r="E297" i="7" s="1"/>
  <c r="V299" i="2"/>
  <c r="E298" i="7" s="1"/>
  <c r="V300" i="2"/>
  <c r="E299" i="7" s="1"/>
  <c r="V301" i="2"/>
  <c r="E300" i="7" s="1"/>
  <c r="V302" i="2"/>
  <c r="E301" i="7" s="1"/>
  <c r="V303" i="2"/>
  <c r="E302" i="7" s="1"/>
  <c r="V304" i="2"/>
  <c r="E303" i="7" s="1"/>
  <c r="V305" i="2"/>
  <c r="E304" i="7" s="1"/>
  <c r="V306" i="2"/>
  <c r="E305" i="7" s="1"/>
  <c r="V307" i="2"/>
  <c r="E306" i="7" s="1"/>
  <c r="V308" i="2"/>
  <c r="E307" i="7" s="1"/>
  <c r="V309" i="2"/>
  <c r="E308" i="7" s="1"/>
  <c r="V310" i="2"/>
  <c r="E309" i="7" s="1"/>
  <c r="V311" i="2"/>
  <c r="E310" i="7" s="1"/>
  <c r="V312" i="2"/>
  <c r="E311" i="7" s="1"/>
  <c r="V313" i="2"/>
  <c r="E312" i="7" s="1"/>
  <c r="V314" i="2"/>
  <c r="E313" i="7" s="1"/>
  <c r="V315" i="2"/>
  <c r="E314" i="7" s="1"/>
  <c r="V316" i="2"/>
  <c r="E315" i="7" s="1"/>
  <c r="V317" i="2"/>
  <c r="E316" i="7" s="1"/>
  <c r="V318" i="2"/>
  <c r="E317" i="7" s="1"/>
  <c r="V319" i="2"/>
  <c r="E318" i="7" s="1"/>
  <c r="V320" i="2"/>
  <c r="E319" i="7" s="1"/>
  <c r="V321" i="2"/>
  <c r="E320" i="7" s="1"/>
  <c r="V322" i="2"/>
  <c r="E321" i="7" s="1"/>
  <c r="V323" i="2"/>
  <c r="E322" i="7" s="1"/>
  <c r="V324" i="2"/>
  <c r="E323" i="7" s="1"/>
  <c r="V325" i="2"/>
  <c r="E324" i="7" s="1"/>
  <c r="V326" i="2"/>
  <c r="E325" i="7" s="1"/>
  <c r="V327" i="2"/>
  <c r="E326" i="7" s="1"/>
  <c r="V328" i="2"/>
  <c r="E327" i="7" s="1"/>
  <c r="V329" i="2"/>
  <c r="E328" i="7" s="1"/>
  <c r="V330" i="2"/>
  <c r="E329" i="7" s="1"/>
  <c r="V331" i="2"/>
  <c r="E330" i="7" s="1"/>
  <c r="V332" i="2"/>
  <c r="E331" i="7" s="1"/>
  <c r="V333" i="2"/>
  <c r="E332" i="7" s="1"/>
  <c r="V334" i="2"/>
  <c r="E333" i="7" s="1"/>
  <c r="V335" i="2"/>
  <c r="E334" i="7" s="1"/>
  <c r="V336" i="2"/>
  <c r="E335" i="7" s="1"/>
  <c r="V337" i="2"/>
  <c r="E336" i="7" s="1"/>
  <c r="V338" i="2"/>
  <c r="E337" i="7" s="1"/>
  <c r="V339" i="2"/>
  <c r="E338" i="7" s="1"/>
  <c r="V340" i="2"/>
  <c r="E339" i="7" s="1"/>
  <c r="V341" i="2"/>
  <c r="E340" i="7" s="1"/>
  <c r="V342" i="2"/>
  <c r="E341" i="7" s="1"/>
  <c r="V343" i="2"/>
  <c r="E342" i="7" s="1"/>
  <c r="V344" i="2"/>
  <c r="E343" i="7" s="1"/>
  <c r="V345" i="2"/>
  <c r="E344" i="7" s="1"/>
  <c r="V346" i="2"/>
  <c r="E345" i="7" s="1"/>
  <c r="V347" i="2"/>
  <c r="E346" i="7" s="1"/>
  <c r="V348" i="2"/>
  <c r="E347" i="7" s="1"/>
  <c r="V349" i="2"/>
  <c r="E348" i="7" s="1"/>
  <c r="V350" i="2"/>
  <c r="E349" i="7" s="1"/>
  <c r="V351" i="2"/>
  <c r="E350" i="7" s="1"/>
  <c r="V352" i="2"/>
  <c r="E351" i="7" s="1"/>
  <c r="V353" i="2"/>
  <c r="E352" i="7" s="1"/>
  <c r="V354" i="2"/>
  <c r="E353" i="7" s="1"/>
  <c r="V355" i="2"/>
  <c r="E354" i="7" s="1"/>
  <c r="V356" i="2"/>
  <c r="E355" i="7" s="1"/>
  <c r="V357" i="2"/>
  <c r="E356" i="7" s="1"/>
  <c r="V358" i="2"/>
  <c r="E357" i="7" s="1"/>
  <c r="V359" i="2"/>
  <c r="E358" i="7" s="1"/>
  <c r="V360" i="2"/>
  <c r="E359" i="7" s="1"/>
  <c r="V361" i="2"/>
  <c r="E360" i="7" s="1"/>
  <c r="V362" i="2"/>
  <c r="E361" i="7" s="1"/>
  <c r="V363" i="2"/>
  <c r="E362" i="7" s="1"/>
  <c r="V364" i="2"/>
  <c r="E363" i="7" s="1"/>
  <c r="V365" i="2"/>
  <c r="E364" i="7" s="1"/>
  <c r="V366" i="2"/>
  <c r="E365" i="7" s="1"/>
  <c r="V367" i="2"/>
  <c r="E366" i="7" s="1"/>
  <c r="V368" i="2"/>
  <c r="E367" i="7" s="1"/>
  <c r="V369" i="2"/>
  <c r="E368" i="7" s="1"/>
  <c r="V370" i="2"/>
  <c r="E369" i="7" s="1"/>
  <c r="V371" i="2"/>
  <c r="E370" i="7" s="1"/>
  <c r="V372" i="2"/>
  <c r="E371" i="7" s="1"/>
  <c r="V373" i="2"/>
  <c r="E372" i="7" s="1"/>
  <c r="V374" i="2"/>
  <c r="E373" i="7" s="1"/>
  <c r="V375" i="2"/>
  <c r="E374" i="7" s="1"/>
  <c r="V376" i="2"/>
  <c r="E375" i="7" s="1"/>
  <c r="V377" i="2"/>
  <c r="E376" i="7" s="1"/>
  <c r="V378" i="2"/>
  <c r="E377" i="7" s="1"/>
  <c r="V379" i="2"/>
  <c r="E378" i="7" s="1"/>
  <c r="V380" i="2"/>
  <c r="E379" i="7" s="1"/>
  <c r="V381" i="2"/>
  <c r="E380" i="7" s="1"/>
  <c r="V382" i="2"/>
  <c r="E381" i="7" s="1"/>
  <c r="V383" i="2"/>
  <c r="E382" i="7" s="1"/>
  <c r="V384" i="2"/>
  <c r="E383" i="7" s="1"/>
  <c r="V385" i="2"/>
  <c r="E384" i="7" s="1"/>
  <c r="V386" i="2"/>
  <c r="E385" i="7" s="1"/>
  <c r="V387" i="2"/>
  <c r="E386" i="7" s="1"/>
  <c r="V388" i="2"/>
  <c r="E387" i="7" s="1"/>
  <c r="V389" i="2"/>
  <c r="E388" i="7" s="1"/>
  <c r="V390" i="2"/>
  <c r="E389" i="7" s="1"/>
  <c r="V391" i="2"/>
  <c r="E390" i="7" s="1"/>
  <c r="V392" i="2"/>
  <c r="E391" i="7" s="1"/>
  <c r="V393" i="2"/>
  <c r="E392" i="7" s="1"/>
  <c r="V394" i="2"/>
  <c r="E393" i="7" s="1"/>
  <c r="V395" i="2"/>
  <c r="E394" i="7" s="1"/>
  <c r="V396" i="2"/>
  <c r="E395" i="7" s="1"/>
  <c r="V397" i="2"/>
  <c r="E396" i="7" s="1"/>
  <c r="V398" i="2"/>
  <c r="E397" i="7" s="1"/>
  <c r="V399" i="2"/>
  <c r="E398" i="7" s="1"/>
  <c r="V400" i="2"/>
  <c r="E399" i="7" s="1"/>
  <c r="V401" i="2"/>
  <c r="E400" i="7" s="1"/>
  <c r="V402" i="2"/>
  <c r="E401" i="7" s="1"/>
  <c r="V403" i="2"/>
  <c r="E402" i="7" s="1"/>
  <c r="V404" i="2"/>
  <c r="E403" i="7" s="1"/>
  <c r="V405" i="2"/>
  <c r="E404" i="7" s="1"/>
  <c r="V406" i="2"/>
  <c r="E405" i="7" s="1"/>
  <c r="V407" i="2"/>
  <c r="E406" i="7" s="1"/>
  <c r="V408" i="2"/>
  <c r="E407" i="7" s="1"/>
  <c r="V409" i="2"/>
  <c r="E408" i="7" s="1"/>
  <c r="V410" i="2"/>
  <c r="E409" i="7" s="1"/>
  <c r="V411" i="2"/>
  <c r="E410" i="7" s="1"/>
  <c r="V412" i="2"/>
  <c r="E411" i="7" s="1"/>
  <c r="V413" i="2"/>
  <c r="E412" i="7" s="1"/>
  <c r="V414" i="2"/>
  <c r="E413" i="7" s="1"/>
  <c r="V415" i="2"/>
  <c r="E414" i="7" s="1"/>
  <c r="V416" i="2"/>
  <c r="E415" i="7" s="1"/>
  <c r="V417" i="2"/>
  <c r="E416" i="7" s="1"/>
  <c r="V418" i="2"/>
  <c r="E417" i="7" s="1"/>
  <c r="V419" i="2"/>
  <c r="E418" i="7" s="1"/>
  <c r="V420" i="2"/>
  <c r="E419" i="7" s="1"/>
  <c r="V421" i="2"/>
  <c r="E420" i="7" s="1"/>
  <c r="V422" i="2"/>
  <c r="E421" i="7" s="1"/>
  <c r="V423" i="2"/>
  <c r="E422" i="7" s="1"/>
  <c r="V424" i="2"/>
  <c r="E423" i="7" s="1"/>
  <c r="V425" i="2"/>
  <c r="E424" i="7" s="1"/>
  <c r="V426" i="2"/>
  <c r="E425" i="7" s="1"/>
  <c r="V427" i="2"/>
  <c r="E426" i="7" s="1"/>
  <c r="V428" i="2"/>
  <c r="E427" i="7" s="1"/>
  <c r="V429" i="2"/>
  <c r="E428" i="7" s="1"/>
  <c r="V430" i="2"/>
  <c r="E429" i="7" s="1"/>
  <c r="V431" i="2"/>
  <c r="E430" i="7" s="1"/>
  <c r="V432" i="2"/>
  <c r="E431" i="7" s="1"/>
  <c r="V433" i="2"/>
  <c r="E432" i="7" s="1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U252" i="2"/>
  <c r="D251" i="7" s="1"/>
  <c r="U253" i="2"/>
  <c r="D252" i="7" s="1"/>
  <c r="U254" i="2"/>
  <c r="D253" i="7" s="1"/>
  <c r="U255" i="2"/>
  <c r="D254" i="7" s="1"/>
  <c r="U256" i="2"/>
  <c r="D255" i="7" s="1"/>
  <c r="U257" i="2"/>
  <c r="D256" i="7" s="1"/>
  <c r="U258" i="2"/>
  <c r="D257" i="7" s="1"/>
  <c r="U259" i="2"/>
  <c r="D258" i="7" s="1"/>
  <c r="U260" i="2"/>
  <c r="D259" i="7" s="1"/>
  <c r="U261" i="2"/>
  <c r="D260" i="7" s="1"/>
  <c r="U262" i="2"/>
  <c r="D261" i="7" s="1"/>
  <c r="U263" i="2"/>
  <c r="D262" i="7" s="1"/>
  <c r="U264" i="2"/>
  <c r="D263" i="7" s="1"/>
  <c r="U265" i="2"/>
  <c r="D264" i="7" s="1"/>
  <c r="U266" i="2"/>
  <c r="D265" i="7" s="1"/>
  <c r="U267" i="2"/>
  <c r="D266" i="7" s="1"/>
  <c r="U268" i="2"/>
  <c r="D267" i="7" s="1"/>
  <c r="U269" i="2"/>
  <c r="D268" i="7" s="1"/>
  <c r="U270" i="2"/>
  <c r="D269" i="7" s="1"/>
  <c r="U271" i="2"/>
  <c r="D270" i="7" s="1"/>
  <c r="U272" i="2"/>
  <c r="D271" i="7" s="1"/>
  <c r="U273" i="2"/>
  <c r="D272" i="7" s="1"/>
  <c r="U274" i="2"/>
  <c r="D273" i="7" s="1"/>
  <c r="U275" i="2"/>
  <c r="D274" i="7" s="1"/>
  <c r="U276" i="2"/>
  <c r="D275" i="7" s="1"/>
  <c r="U277" i="2"/>
  <c r="D276" i="7" s="1"/>
  <c r="U278" i="2"/>
  <c r="D277" i="7" s="1"/>
  <c r="U279" i="2"/>
  <c r="D278" i="7" s="1"/>
  <c r="U280" i="2"/>
  <c r="D279" i="7" s="1"/>
  <c r="U281" i="2"/>
  <c r="D280" i="7" s="1"/>
  <c r="U282" i="2"/>
  <c r="D281" i="7" s="1"/>
  <c r="U283" i="2"/>
  <c r="D282" i="7" s="1"/>
  <c r="U284" i="2"/>
  <c r="D283" i="7" s="1"/>
  <c r="U285" i="2"/>
  <c r="D284" i="7" s="1"/>
  <c r="U286" i="2"/>
  <c r="D285" i="7" s="1"/>
  <c r="U287" i="2"/>
  <c r="D286" i="7" s="1"/>
  <c r="U288" i="2"/>
  <c r="D287" i="7" s="1"/>
  <c r="U289" i="2"/>
  <c r="D288" i="7" s="1"/>
  <c r="U290" i="2"/>
  <c r="D289" i="7" s="1"/>
  <c r="U291" i="2"/>
  <c r="D290" i="7" s="1"/>
  <c r="U292" i="2"/>
  <c r="D291" i="7" s="1"/>
  <c r="U293" i="2"/>
  <c r="D292" i="7" s="1"/>
  <c r="U294" i="2"/>
  <c r="D293" i="7" s="1"/>
  <c r="U295" i="2"/>
  <c r="D294" i="7" s="1"/>
  <c r="U296" i="2"/>
  <c r="D295" i="7" s="1"/>
  <c r="U297" i="2"/>
  <c r="D296" i="7" s="1"/>
  <c r="U298" i="2"/>
  <c r="D297" i="7" s="1"/>
  <c r="U299" i="2"/>
  <c r="D298" i="7" s="1"/>
  <c r="U300" i="2"/>
  <c r="D299" i="7" s="1"/>
  <c r="U301" i="2"/>
  <c r="D300" i="7" s="1"/>
  <c r="U302" i="2"/>
  <c r="D301" i="7" s="1"/>
  <c r="U303" i="2"/>
  <c r="D302" i="7" s="1"/>
  <c r="U304" i="2"/>
  <c r="D303" i="7" s="1"/>
  <c r="U305" i="2"/>
  <c r="D304" i="7" s="1"/>
  <c r="U306" i="2"/>
  <c r="D305" i="7" s="1"/>
  <c r="U307" i="2"/>
  <c r="D306" i="7" s="1"/>
  <c r="U308" i="2"/>
  <c r="D307" i="7" s="1"/>
  <c r="U309" i="2"/>
  <c r="D308" i="7" s="1"/>
  <c r="U310" i="2"/>
  <c r="D309" i="7" s="1"/>
  <c r="U311" i="2"/>
  <c r="D310" i="7" s="1"/>
  <c r="U312" i="2"/>
  <c r="D311" i="7" s="1"/>
  <c r="U313" i="2"/>
  <c r="D312" i="7" s="1"/>
  <c r="U314" i="2"/>
  <c r="D313" i="7" s="1"/>
  <c r="U315" i="2"/>
  <c r="D314" i="7" s="1"/>
  <c r="U316" i="2"/>
  <c r="D315" i="7" s="1"/>
  <c r="U317" i="2"/>
  <c r="D316" i="7" s="1"/>
  <c r="U318" i="2"/>
  <c r="D317" i="7" s="1"/>
  <c r="U319" i="2"/>
  <c r="D318" i="7" s="1"/>
  <c r="U320" i="2"/>
  <c r="D319" i="7" s="1"/>
  <c r="U321" i="2"/>
  <c r="D320" i="7" s="1"/>
  <c r="U322" i="2"/>
  <c r="D321" i="7" s="1"/>
  <c r="U323" i="2"/>
  <c r="D322" i="7" s="1"/>
  <c r="U324" i="2"/>
  <c r="D323" i="7" s="1"/>
  <c r="U325" i="2"/>
  <c r="D324" i="7" s="1"/>
  <c r="U326" i="2"/>
  <c r="D325" i="7" s="1"/>
  <c r="U327" i="2"/>
  <c r="D326" i="7" s="1"/>
  <c r="U328" i="2"/>
  <c r="D327" i="7" s="1"/>
  <c r="U329" i="2"/>
  <c r="D328" i="7" s="1"/>
  <c r="U330" i="2"/>
  <c r="D329" i="7" s="1"/>
  <c r="U331" i="2"/>
  <c r="D330" i="7" s="1"/>
  <c r="U332" i="2"/>
  <c r="D331" i="7" s="1"/>
  <c r="U333" i="2"/>
  <c r="D332" i="7" s="1"/>
  <c r="U334" i="2"/>
  <c r="D333" i="7" s="1"/>
  <c r="U335" i="2"/>
  <c r="D334" i="7" s="1"/>
  <c r="U336" i="2"/>
  <c r="D335" i="7" s="1"/>
  <c r="U337" i="2"/>
  <c r="D336" i="7" s="1"/>
  <c r="U338" i="2"/>
  <c r="D337" i="7" s="1"/>
  <c r="U339" i="2"/>
  <c r="D338" i="7" s="1"/>
  <c r="U340" i="2"/>
  <c r="D339" i="7" s="1"/>
  <c r="U341" i="2"/>
  <c r="D340" i="7" s="1"/>
  <c r="U342" i="2"/>
  <c r="D341" i="7" s="1"/>
  <c r="U343" i="2"/>
  <c r="D342" i="7" s="1"/>
  <c r="U344" i="2"/>
  <c r="D343" i="7" s="1"/>
  <c r="U345" i="2"/>
  <c r="D344" i="7" s="1"/>
  <c r="U346" i="2"/>
  <c r="D345" i="7" s="1"/>
  <c r="U347" i="2"/>
  <c r="D346" i="7" s="1"/>
  <c r="U348" i="2"/>
  <c r="D347" i="7" s="1"/>
  <c r="U349" i="2"/>
  <c r="D348" i="7" s="1"/>
  <c r="U350" i="2"/>
  <c r="D349" i="7" s="1"/>
  <c r="U351" i="2"/>
  <c r="D350" i="7" s="1"/>
  <c r="U352" i="2"/>
  <c r="D351" i="7" s="1"/>
  <c r="U353" i="2"/>
  <c r="D352" i="7" s="1"/>
  <c r="U354" i="2"/>
  <c r="D353" i="7" s="1"/>
  <c r="U355" i="2"/>
  <c r="D354" i="7" s="1"/>
  <c r="U356" i="2"/>
  <c r="D355" i="7" s="1"/>
  <c r="U357" i="2"/>
  <c r="D356" i="7" s="1"/>
  <c r="U358" i="2"/>
  <c r="D357" i="7" s="1"/>
  <c r="U359" i="2"/>
  <c r="D358" i="7" s="1"/>
  <c r="U360" i="2"/>
  <c r="D359" i="7" s="1"/>
  <c r="U361" i="2"/>
  <c r="D360" i="7" s="1"/>
  <c r="U362" i="2"/>
  <c r="D361" i="7" s="1"/>
  <c r="U363" i="2"/>
  <c r="D362" i="7" s="1"/>
  <c r="U364" i="2"/>
  <c r="D363" i="7" s="1"/>
  <c r="U365" i="2"/>
  <c r="D364" i="7" s="1"/>
  <c r="U366" i="2"/>
  <c r="D365" i="7" s="1"/>
  <c r="U367" i="2"/>
  <c r="D366" i="7" s="1"/>
  <c r="U368" i="2"/>
  <c r="D367" i="7" s="1"/>
  <c r="U369" i="2"/>
  <c r="D368" i="7" s="1"/>
  <c r="U370" i="2"/>
  <c r="D369" i="7" s="1"/>
  <c r="U371" i="2"/>
  <c r="D370" i="7" s="1"/>
  <c r="U372" i="2"/>
  <c r="D371" i="7" s="1"/>
  <c r="U373" i="2"/>
  <c r="D372" i="7" s="1"/>
  <c r="U374" i="2"/>
  <c r="D373" i="7" s="1"/>
  <c r="U375" i="2"/>
  <c r="D374" i="7" s="1"/>
  <c r="U376" i="2"/>
  <c r="D375" i="7" s="1"/>
  <c r="U377" i="2"/>
  <c r="D376" i="7" s="1"/>
  <c r="U378" i="2"/>
  <c r="D377" i="7" s="1"/>
  <c r="U379" i="2"/>
  <c r="D378" i="7" s="1"/>
  <c r="U380" i="2"/>
  <c r="D379" i="7" s="1"/>
  <c r="U381" i="2"/>
  <c r="D380" i="7" s="1"/>
  <c r="U382" i="2"/>
  <c r="D381" i="7" s="1"/>
  <c r="U383" i="2"/>
  <c r="D382" i="7" s="1"/>
  <c r="U384" i="2"/>
  <c r="D383" i="7" s="1"/>
  <c r="U385" i="2"/>
  <c r="D384" i="7" s="1"/>
  <c r="U386" i="2"/>
  <c r="D385" i="7" s="1"/>
  <c r="U387" i="2"/>
  <c r="D386" i="7" s="1"/>
  <c r="U388" i="2"/>
  <c r="D387" i="7" s="1"/>
  <c r="U389" i="2"/>
  <c r="D388" i="7" s="1"/>
  <c r="U390" i="2"/>
  <c r="D389" i="7" s="1"/>
  <c r="U391" i="2"/>
  <c r="D390" i="7" s="1"/>
  <c r="U392" i="2"/>
  <c r="D391" i="7" s="1"/>
  <c r="U393" i="2"/>
  <c r="D392" i="7" s="1"/>
  <c r="U394" i="2"/>
  <c r="D393" i="7" s="1"/>
  <c r="U395" i="2"/>
  <c r="D394" i="7" s="1"/>
  <c r="U396" i="2"/>
  <c r="D395" i="7" s="1"/>
  <c r="U397" i="2"/>
  <c r="D396" i="7" s="1"/>
  <c r="U398" i="2"/>
  <c r="D397" i="7" s="1"/>
  <c r="U399" i="2"/>
  <c r="D398" i="7" s="1"/>
  <c r="U400" i="2"/>
  <c r="D399" i="7" s="1"/>
  <c r="U401" i="2"/>
  <c r="D400" i="7" s="1"/>
  <c r="U402" i="2"/>
  <c r="D401" i="7" s="1"/>
  <c r="U403" i="2"/>
  <c r="D402" i="7" s="1"/>
  <c r="U404" i="2"/>
  <c r="D403" i="7" s="1"/>
  <c r="U405" i="2"/>
  <c r="D404" i="7" s="1"/>
  <c r="U406" i="2"/>
  <c r="D405" i="7" s="1"/>
  <c r="U407" i="2"/>
  <c r="D406" i="7" s="1"/>
  <c r="U408" i="2"/>
  <c r="D407" i="7" s="1"/>
  <c r="U409" i="2"/>
  <c r="D408" i="7" s="1"/>
  <c r="U410" i="2"/>
  <c r="D409" i="7" s="1"/>
  <c r="U411" i="2"/>
  <c r="D410" i="7" s="1"/>
  <c r="U412" i="2"/>
  <c r="D411" i="7" s="1"/>
  <c r="U413" i="2"/>
  <c r="D412" i="7" s="1"/>
  <c r="U414" i="2"/>
  <c r="D413" i="7" s="1"/>
  <c r="U415" i="2"/>
  <c r="D414" i="7" s="1"/>
  <c r="U416" i="2"/>
  <c r="D415" i="7" s="1"/>
  <c r="U417" i="2"/>
  <c r="D416" i="7" s="1"/>
  <c r="U418" i="2"/>
  <c r="D417" i="7" s="1"/>
  <c r="U419" i="2"/>
  <c r="D418" i="7" s="1"/>
  <c r="U420" i="2"/>
  <c r="D419" i="7" s="1"/>
  <c r="U421" i="2"/>
  <c r="D420" i="7" s="1"/>
  <c r="U422" i="2"/>
  <c r="D421" i="7" s="1"/>
  <c r="U423" i="2"/>
  <c r="D422" i="7" s="1"/>
  <c r="U424" i="2"/>
  <c r="D423" i="7" s="1"/>
  <c r="U425" i="2"/>
  <c r="D424" i="7" s="1"/>
  <c r="U426" i="2"/>
  <c r="D425" i="7" s="1"/>
  <c r="U427" i="2"/>
  <c r="D426" i="7" s="1"/>
  <c r="U428" i="2"/>
  <c r="D427" i="7" s="1"/>
  <c r="U429" i="2"/>
  <c r="D428" i="7" s="1"/>
  <c r="U430" i="2"/>
  <c r="D429" i="7" s="1"/>
  <c r="U431" i="2"/>
  <c r="D430" i="7" s="1"/>
  <c r="U432" i="2"/>
  <c r="D431" i="7" s="1"/>
  <c r="U433" i="2"/>
  <c r="D432" i="7" s="1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T252" i="2"/>
  <c r="C251" i="7" s="1"/>
  <c r="T253" i="2"/>
  <c r="C252" i="7" s="1"/>
  <c r="T254" i="2"/>
  <c r="C253" i="7" s="1"/>
  <c r="T255" i="2"/>
  <c r="C254" i="7" s="1"/>
  <c r="T256" i="2"/>
  <c r="C255" i="7" s="1"/>
  <c r="T257" i="2"/>
  <c r="C256" i="7" s="1"/>
  <c r="T258" i="2"/>
  <c r="C257" i="7" s="1"/>
  <c r="T259" i="2"/>
  <c r="C258" i="7" s="1"/>
  <c r="T260" i="2"/>
  <c r="C259" i="7" s="1"/>
  <c r="T261" i="2"/>
  <c r="C260" i="7" s="1"/>
  <c r="T262" i="2"/>
  <c r="C261" i="7" s="1"/>
  <c r="T263" i="2"/>
  <c r="C262" i="7" s="1"/>
  <c r="T264" i="2"/>
  <c r="C263" i="7" s="1"/>
  <c r="T265" i="2"/>
  <c r="C264" i="7" s="1"/>
  <c r="T266" i="2"/>
  <c r="C265" i="7" s="1"/>
  <c r="T267" i="2"/>
  <c r="C266" i="7" s="1"/>
  <c r="T268" i="2"/>
  <c r="C267" i="7" s="1"/>
  <c r="T269" i="2"/>
  <c r="C268" i="7" s="1"/>
  <c r="T270" i="2"/>
  <c r="C269" i="7" s="1"/>
  <c r="T271" i="2"/>
  <c r="C270" i="7" s="1"/>
  <c r="T272" i="2"/>
  <c r="C271" i="7" s="1"/>
  <c r="T273" i="2"/>
  <c r="C272" i="7" s="1"/>
  <c r="T274" i="2"/>
  <c r="C273" i="7" s="1"/>
  <c r="T275" i="2"/>
  <c r="C274" i="7" s="1"/>
  <c r="T276" i="2"/>
  <c r="C275" i="7" s="1"/>
  <c r="T277" i="2"/>
  <c r="C276" i="7" s="1"/>
  <c r="T278" i="2"/>
  <c r="C277" i="7" s="1"/>
  <c r="T279" i="2"/>
  <c r="C278" i="7" s="1"/>
  <c r="T280" i="2"/>
  <c r="C279" i="7" s="1"/>
  <c r="T281" i="2"/>
  <c r="C280" i="7" s="1"/>
  <c r="T282" i="2"/>
  <c r="C281" i="7" s="1"/>
  <c r="T283" i="2"/>
  <c r="C282" i="7" s="1"/>
  <c r="T284" i="2"/>
  <c r="C283" i="7" s="1"/>
  <c r="T285" i="2"/>
  <c r="C284" i="7" s="1"/>
  <c r="T286" i="2"/>
  <c r="C285" i="7" s="1"/>
  <c r="T287" i="2"/>
  <c r="C286" i="7" s="1"/>
  <c r="T288" i="2"/>
  <c r="C287" i="7" s="1"/>
  <c r="T289" i="2"/>
  <c r="C288" i="7" s="1"/>
  <c r="T290" i="2"/>
  <c r="C289" i="7" s="1"/>
  <c r="T291" i="2"/>
  <c r="C290" i="7" s="1"/>
  <c r="T292" i="2"/>
  <c r="C291" i="7" s="1"/>
  <c r="T293" i="2"/>
  <c r="C292" i="7" s="1"/>
  <c r="T294" i="2"/>
  <c r="C293" i="7" s="1"/>
  <c r="T295" i="2"/>
  <c r="C294" i="7" s="1"/>
  <c r="T296" i="2"/>
  <c r="C295" i="7" s="1"/>
  <c r="T297" i="2"/>
  <c r="C296" i="7" s="1"/>
  <c r="T298" i="2"/>
  <c r="C297" i="7" s="1"/>
  <c r="T299" i="2"/>
  <c r="C298" i="7" s="1"/>
  <c r="T300" i="2"/>
  <c r="C299" i="7" s="1"/>
  <c r="T301" i="2"/>
  <c r="C300" i="7" s="1"/>
  <c r="T302" i="2"/>
  <c r="C301" i="7" s="1"/>
  <c r="T303" i="2"/>
  <c r="C302" i="7" s="1"/>
  <c r="T304" i="2"/>
  <c r="C303" i="7" s="1"/>
  <c r="T305" i="2"/>
  <c r="C304" i="7" s="1"/>
  <c r="T306" i="2"/>
  <c r="C305" i="7" s="1"/>
  <c r="T307" i="2"/>
  <c r="C306" i="7" s="1"/>
  <c r="T308" i="2"/>
  <c r="C307" i="7" s="1"/>
  <c r="T309" i="2"/>
  <c r="C308" i="7" s="1"/>
  <c r="T310" i="2"/>
  <c r="C309" i="7" s="1"/>
  <c r="T311" i="2"/>
  <c r="C310" i="7" s="1"/>
  <c r="T312" i="2"/>
  <c r="C311" i="7" s="1"/>
  <c r="T313" i="2"/>
  <c r="C312" i="7" s="1"/>
  <c r="T314" i="2"/>
  <c r="C313" i="7" s="1"/>
  <c r="T315" i="2"/>
  <c r="C314" i="7" s="1"/>
  <c r="T316" i="2"/>
  <c r="C315" i="7" s="1"/>
  <c r="T317" i="2"/>
  <c r="C316" i="7" s="1"/>
  <c r="T318" i="2"/>
  <c r="C317" i="7" s="1"/>
  <c r="T319" i="2"/>
  <c r="C318" i="7" s="1"/>
  <c r="T320" i="2"/>
  <c r="C319" i="7" s="1"/>
  <c r="T321" i="2"/>
  <c r="C320" i="7" s="1"/>
  <c r="T322" i="2"/>
  <c r="C321" i="7" s="1"/>
  <c r="T323" i="2"/>
  <c r="C322" i="7" s="1"/>
  <c r="T324" i="2"/>
  <c r="C323" i="7" s="1"/>
  <c r="T325" i="2"/>
  <c r="C324" i="7" s="1"/>
  <c r="T326" i="2"/>
  <c r="C325" i="7" s="1"/>
  <c r="T327" i="2"/>
  <c r="C326" i="7" s="1"/>
  <c r="T328" i="2"/>
  <c r="C327" i="7" s="1"/>
  <c r="T329" i="2"/>
  <c r="C328" i="7" s="1"/>
  <c r="T330" i="2"/>
  <c r="C329" i="7" s="1"/>
  <c r="T331" i="2"/>
  <c r="C330" i="7" s="1"/>
  <c r="T332" i="2"/>
  <c r="C331" i="7" s="1"/>
  <c r="T333" i="2"/>
  <c r="C332" i="7" s="1"/>
  <c r="T334" i="2"/>
  <c r="C333" i="7" s="1"/>
  <c r="T335" i="2"/>
  <c r="C334" i="7" s="1"/>
  <c r="T336" i="2"/>
  <c r="C335" i="7" s="1"/>
  <c r="T337" i="2"/>
  <c r="C336" i="7" s="1"/>
  <c r="T338" i="2"/>
  <c r="C337" i="7" s="1"/>
  <c r="T339" i="2"/>
  <c r="C338" i="7" s="1"/>
  <c r="T340" i="2"/>
  <c r="C339" i="7" s="1"/>
  <c r="T341" i="2"/>
  <c r="C340" i="7" s="1"/>
  <c r="T342" i="2"/>
  <c r="C341" i="7" s="1"/>
  <c r="T343" i="2"/>
  <c r="C342" i="7" s="1"/>
  <c r="T344" i="2"/>
  <c r="C343" i="7" s="1"/>
  <c r="T345" i="2"/>
  <c r="C344" i="7" s="1"/>
  <c r="T346" i="2"/>
  <c r="C345" i="7" s="1"/>
  <c r="T347" i="2"/>
  <c r="C346" i="7" s="1"/>
  <c r="T348" i="2"/>
  <c r="C347" i="7" s="1"/>
  <c r="T349" i="2"/>
  <c r="C348" i="7" s="1"/>
  <c r="T350" i="2"/>
  <c r="C349" i="7" s="1"/>
  <c r="T351" i="2"/>
  <c r="C350" i="7" s="1"/>
  <c r="T352" i="2"/>
  <c r="C351" i="7" s="1"/>
  <c r="T353" i="2"/>
  <c r="C352" i="7" s="1"/>
  <c r="T354" i="2"/>
  <c r="C353" i="7" s="1"/>
  <c r="T355" i="2"/>
  <c r="C354" i="7" s="1"/>
  <c r="T356" i="2"/>
  <c r="C355" i="7" s="1"/>
  <c r="T357" i="2"/>
  <c r="C356" i="7" s="1"/>
  <c r="T358" i="2"/>
  <c r="C357" i="7" s="1"/>
  <c r="T359" i="2"/>
  <c r="C358" i="7" s="1"/>
  <c r="T360" i="2"/>
  <c r="C359" i="7" s="1"/>
  <c r="T361" i="2"/>
  <c r="C360" i="7" s="1"/>
  <c r="T362" i="2"/>
  <c r="C361" i="7" s="1"/>
  <c r="T363" i="2"/>
  <c r="C362" i="7" s="1"/>
  <c r="T364" i="2"/>
  <c r="C363" i="7" s="1"/>
  <c r="T365" i="2"/>
  <c r="C364" i="7" s="1"/>
  <c r="T366" i="2"/>
  <c r="C365" i="7" s="1"/>
  <c r="T367" i="2"/>
  <c r="C366" i="7" s="1"/>
  <c r="T368" i="2"/>
  <c r="C367" i="7" s="1"/>
  <c r="T369" i="2"/>
  <c r="C368" i="7" s="1"/>
  <c r="T370" i="2"/>
  <c r="C369" i="7" s="1"/>
  <c r="T371" i="2"/>
  <c r="C370" i="7" s="1"/>
  <c r="T372" i="2"/>
  <c r="C371" i="7" s="1"/>
  <c r="T373" i="2"/>
  <c r="C372" i="7" s="1"/>
  <c r="T374" i="2"/>
  <c r="C373" i="7" s="1"/>
  <c r="T375" i="2"/>
  <c r="C374" i="7" s="1"/>
  <c r="T376" i="2"/>
  <c r="C375" i="7" s="1"/>
  <c r="T377" i="2"/>
  <c r="C376" i="7" s="1"/>
  <c r="T378" i="2"/>
  <c r="C377" i="7" s="1"/>
  <c r="T379" i="2"/>
  <c r="C378" i="7" s="1"/>
  <c r="T380" i="2"/>
  <c r="C379" i="7" s="1"/>
  <c r="T381" i="2"/>
  <c r="C380" i="7" s="1"/>
  <c r="T382" i="2"/>
  <c r="C381" i="7" s="1"/>
  <c r="T383" i="2"/>
  <c r="C382" i="7" s="1"/>
  <c r="T384" i="2"/>
  <c r="C383" i="7" s="1"/>
  <c r="T385" i="2"/>
  <c r="C384" i="7" s="1"/>
  <c r="T386" i="2"/>
  <c r="C385" i="7" s="1"/>
  <c r="T387" i="2"/>
  <c r="C386" i="7" s="1"/>
  <c r="T388" i="2"/>
  <c r="C387" i="7" s="1"/>
  <c r="T389" i="2"/>
  <c r="C388" i="7" s="1"/>
  <c r="T390" i="2"/>
  <c r="C389" i="7" s="1"/>
  <c r="T391" i="2"/>
  <c r="C390" i="7" s="1"/>
  <c r="T392" i="2"/>
  <c r="C391" i="7" s="1"/>
  <c r="T393" i="2"/>
  <c r="C392" i="7" s="1"/>
  <c r="T394" i="2"/>
  <c r="C393" i="7" s="1"/>
  <c r="T395" i="2"/>
  <c r="C394" i="7" s="1"/>
  <c r="T396" i="2"/>
  <c r="C395" i="7" s="1"/>
  <c r="T397" i="2"/>
  <c r="C396" i="7" s="1"/>
  <c r="T398" i="2"/>
  <c r="C397" i="7" s="1"/>
  <c r="T399" i="2"/>
  <c r="C398" i="7" s="1"/>
  <c r="T400" i="2"/>
  <c r="C399" i="7" s="1"/>
  <c r="T401" i="2"/>
  <c r="C400" i="7" s="1"/>
  <c r="T402" i="2"/>
  <c r="C401" i="7" s="1"/>
  <c r="T403" i="2"/>
  <c r="C402" i="7" s="1"/>
  <c r="T404" i="2"/>
  <c r="C403" i="7" s="1"/>
  <c r="T405" i="2"/>
  <c r="C404" i="7" s="1"/>
  <c r="T406" i="2"/>
  <c r="C405" i="7" s="1"/>
  <c r="T407" i="2"/>
  <c r="C406" i="7" s="1"/>
  <c r="T408" i="2"/>
  <c r="C407" i="7" s="1"/>
  <c r="T409" i="2"/>
  <c r="C408" i="7" s="1"/>
  <c r="T410" i="2"/>
  <c r="C409" i="7" s="1"/>
  <c r="T411" i="2"/>
  <c r="C410" i="7" s="1"/>
  <c r="T412" i="2"/>
  <c r="C411" i="7" s="1"/>
  <c r="T413" i="2"/>
  <c r="C412" i="7" s="1"/>
  <c r="T414" i="2"/>
  <c r="C413" i="7" s="1"/>
  <c r="T415" i="2"/>
  <c r="C414" i="7" s="1"/>
  <c r="T416" i="2"/>
  <c r="C415" i="7" s="1"/>
  <c r="T417" i="2"/>
  <c r="C416" i="7" s="1"/>
  <c r="T418" i="2"/>
  <c r="C417" i="7" s="1"/>
  <c r="T419" i="2"/>
  <c r="C418" i="7" s="1"/>
  <c r="T420" i="2"/>
  <c r="C419" i="7" s="1"/>
  <c r="T421" i="2"/>
  <c r="C420" i="7" s="1"/>
  <c r="T422" i="2"/>
  <c r="C421" i="7" s="1"/>
  <c r="T423" i="2"/>
  <c r="C422" i="7" s="1"/>
  <c r="T424" i="2"/>
  <c r="C423" i="7" s="1"/>
  <c r="T425" i="2"/>
  <c r="C424" i="7" s="1"/>
  <c r="T426" i="2"/>
  <c r="C425" i="7" s="1"/>
  <c r="T427" i="2"/>
  <c r="C426" i="7" s="1"/>
  <c r="T428" i="2"/>
  <c r="C427" i="7" s="1"/>
  <c r="T429" i="2"/>
  <c r="C428" i="7" s="1"/>
  <c r="T430" i="2"/>
  <c r="C429" i="7" s="1"/>
  <c r="T431" i="2"/>
  <c r="C430" i="7" s="1"/>
  <c r="T432" i="2"/>
  <c r="C431" i="7" s="1"/>
  <c r="T433" i="2"/>
  <c r="C432" i="7" s="1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Y252" i="8" l="1"/>
  <c r="S252" i="2"/>
  <c r="S252" i="3"/>
  <c r="S252" i="4"/>
  <c r="W22" i="1"/>
  <c r="X22" i="1"/>
  <c r="Y22" i="1"/>
  <c r="Z22" i="1"/>
  <c r="V23" i="1"/>
  <c r="W23" i="1"/>
  <c r="X23" i="1"/>
  <c r="Y23" i="1"/>
  <c r="Z23" i="1"/>
  <c r="V24" i="1"/>
  <c r="W24" i="1"/>
  <c r="X24" i="1"/>
  <c r="Y24" i="1"/>
  <c r="I40" i="1" s="1"/>
  <c r="Z24" i="1"/>
  <c r="V25" i="1"/>
  <c r="W25" i="1"/>
  <c r="X25" i="1"/>
  <c r="Y25" i="1"/>
  <c r="I41" i="1" s="1"/>
  <c r="Z25" i="1"/>
  <c r="V26" i="1"/>
  <c r="W26" i="1"/>
  <c r="X26" i="1"/>
  <c r="Y26" i="1"/>
  <c r="I42" i="1" s="1"/>
  <c r="Z26" i="1"/>
  <c r="B81" i="11"/>
  <c r="B82" i="11" s="1"/>
  <c r="C78" i="11"/>
  <c r="C80" i="11" s="1"/>
  <c r="F78" i="11"/>
  <c r="F80" i="11" s="1"/>
  <c r="G78" i="11"/>
  <c r="G80" i="11" s="1"/>
  <c r="L7" i="10"/>
  <c r="H7" i="10"/>
  <c r="A7" i="10"/>
  <c r="G6" i="10"/>
  <c r="D6" i="10"/>
  <c r="A6" i="10"/>
  <c r="M5" i="10"/>
  <c r="G5" i="10"/>
  <c r="D5" i="10"/>
  <c r="A5" i="10"/>
  <c r="A3" i="10"/>
  <c r="A2" i="10"/>
  <c r="A1" i="10"/>
  <c r="G6" i="9"/>
  <c r="F6" i="9"/>
  <c r="C6" i="9"/>
  <c r="A6" i="9"/>
  <c r="E5" i="9"/>
  <c r="C5" i="9"/>
  <c r="A5" i="9"/>
  <c r="K4" i="9"/>
  <c r="H4" i="9"/>
  <c r="E4" i="9"/>
  <c r="C4" i="9"/>
  <c r="A4" i="9"/>
  <c r="A3" i="9"/>
  <c r="A2" i="9"/>
  <c r="A1" i="9"/>
  <c r="AD251" i="8"/>
  <c r="G250" i="9" s="1"/>
  <c r="AC251" i="8"/>
  <c r="F250" i="9" s="1"/>
  <c r="AB251" i="8"/>
  <c r="E250" i="9" s="1"/>
  <c r="AA251" i="8"/>
  <c r="D250" i="9" s="1"/>
  <c r="Z251" i="8"/>
  <c r="C250" i="9" s="1"/>
  <c r="Y251" i="8"/>
  <c r="X251" i="8"/>
  <c r="AD250" i="8"/>
  <c r="G249" i="9" s="1"/>
  <c r="AC250" i="8"/>
  <c r="F249" i="9" s="1"/>
  <c r="AB250" i="8"/>
  <c r="E249" i="9" s="1"/>
  <c r="AA250" i="8"/>
  <c r="D249" i="9" s="1"/>
  <c r="Z250" i="8"/>
  <c r="C249" i="9" s="1"/>
  <c r="Y250" i="8"/>
  <c r="X250" i="8"/>
  <c r="AD249" i="8"/>
  <c r="G248" i="9" s="1"/>
  <c r="AC249" i="8"/>
  <c r="F248" i="9" s="1"/>
  <c r="AB249" i="8"/>
  <c r="E248" i="9" s="1"/>
  <c r="AA249" i="8"/>
  <c r="D248" i="9" s="1"/>
  <c r="Z249" i="8"/>
  <c r="C248" i="9" s="1"/>
  <c r="Y249" i="8"/>
  <c r="X249" i="8"/>
  <c r="AD248" i="8"/>
  <c r="G247" i="9" s="1"/>
  <c r="AC248" i="8"/>
  <c r="F247" i="9" s="1"/>
  <c r="AB248" i="8"/>
  <c r="E247" i="9" s="1"/>
  <c r="AA248" i="8"/>
  <c r="D247" i="9" s="1"/>
  <c r="Z248" i="8"/>
  <c r="C247" i="9" s="1"/>
  <c r="Y248" i="8"/>
  <c r="X248" i="8"/>
  <c r="AD247" i="8"/>
  <c r="G246" i="9" s="1"/>
  <c r="AC247" i="8"/>
  <c r="F246" i="9" s="1"/>
  <c r="AB247" i="8"/>
  <c r="E246" i="9" s="1"/>
  <c r="AA247" i="8"/>
  <c r="D246" i="9" s="1"/>
  <c r="Z247" i="8"/>
  <c r="C246" i="9" s="1"/>
  <c r="Y247" i="8"/>
  <c r="X247" i="8"/>
  <c r="AD246" i="8"/>
  <c r="G245" i="9" s="1"/>
  <c r="AC246" i="8"/>
  <c r="F245" i="9" s="1"/>
  <c r="AB246" i="8"/>
  <c r="E245" i="9" s="1"/>
  <c r="AA246" i="8"/>
  <c r="D245" i="9" s="1"/>
  <c r="Z246" i="8"/>
  <c r="C245" i="9" s="1"/>
  <c r="Y246" i="8"/>
  <c r="X246" i="8"/>
  <c r="AD245" i="8"/>
  <c r="G244" i="9" s="1"/>
  <c r="AC245" i="8"/>
  <c r="F244" i="9" s="1"/>
  <c r="AB245" i="8"/>
  <c r="E244" i="9" s="1"/>
  <c r="AA245" i="8"/>
  <c r="D244" i="9" s="1"/>
  <c r="Z245" i="8"/>
  <c r="C244" i="9" s="1"/>
  <c r="Y245" i="8"/>
  <c r="X245" i="8"/>
  <c r="AD244" i="8"/>
  <c r="G243" i="9" s="1"/>
  <c r="AC244" i="8"/>
  <c r="F243" i="9" s="1"/>
  <c r="AB244" i="8"/>
  <c r="E243" i="9" s="1"/>
  <c r="AA244" i="8"/>
  <c r="D243" i="9" s="1"/>
  <c r="Z244" i="8"/>
  <c r="C243" i="9" s="1"/>
  <c r="Y244" i="8"/>
  <c r="X244" i="8"/>
  <c r="AD243" i="8"/>
  <c r="G242" i="9" s="1"/>
  <c r="AC243" i="8"/>
  <c r="F242" i="9" s="1"/>
  <c r="AB243" i="8"/>
  <c r="E242" i="9" s="1"/>
  <c r="AA243" i="8"/>
  <c r="D242" i="9" s="1"/>
  <c r="Z243" i="8"/>
  <c r="C242" i="9" s="1"/>
  <c r="Y243" i="8"/>
  <c r="X243" i="8"/>
  <c r="AD242" i="8"/>
  <c r="G241" i="9" s="1"/>
  <c r="AC242" i="8"/>
  <c r="F241" i="9" s="1"/>
  <c r="AB242" i="8"/>
  <c r="E241" i="9" s="1"/>
  <c r="AA242" i="8"/>
  <c r="D241" i="9" s="1"/>
  <c r="Z242" i="8"/>
  <c r="C241" i="9" s="1"/>
  <c r="Y242" i="8"/>
  <c r="X242" i="8"/>
  <c r="AD241" i="8"/>
  <c r="G240" i="9" s="1"/>
  <c r="AC241" i="8"/>
  <c r="F240" i="9" s="1"/>
  <c r="AB241" i="8"/>
  <c r="E240" i="9" s="1"/>
  <c r="AA241" i="8"/>
  <c r="D240" i="9" s="1"/>
  <c r="Z241" i="8"/>
  <c r="C240" i="9" s="1"/>
  <c r="Y241" i="8"/>
  <c r="X241" i="8"/>
  <c r="AD240" i="8"/>
  <c r="G239" i="9" s="1"/>
  <c r="AC240" i="8"/>
  <c r="F239" i="9" s="1"/>
  <c r="AB240" i="8"/>
  <c r="E239" i="9" s="1"/>
  <c r="AA240" i="8"/>
  <c r="D239" i="9" s="1"/>
  <c r="Z240" i="8"/>
  <c r="C239" i="9" s="1"/>
  <c r="Y240" i="8"/>
  <c r="X240" i="8"/>
  <c r="AD239" i="8"/>
  <c r="G238" i="9" s="1"/>
  <c r="AC239" i="8"/>
  <c r="F238" i="9" s="1"/>
  <c r="AB239" i="8"/>
  <c r="E238" i="9" s="1"/>
  <c r="AA239" i="8"/>
  <c r="D238" i="9" s="1"/>
  <c r="Z239" i="8"/>
  <c r="C238" i="9" s="1"/>
  <c r="Y239" i="8"/>
  <c r="X239" i="8"/>
  <c r="AD238" i="8"/>
  <c r="G237" i="9" s="1"/>
  <c r="AC238" i="8"/>
  <c r="F237" i="9" s="1"/>
  <c r="AB238" i="8"/>
  <c r="E237" i="9" s="1"/>
  <c r="AA238" i="8"/>
  <c r="D237" i="9" s="1"/>
  <c r="Z238" i="8"/>
  <c r="C237" i="9" s="1"/>
  <c r="Y238" i="8"/>
  <c r="X238" i="8"/>
  <c r="AD237" i="8"/>
  <c r="G236" i="9" s="1"/>
  <c r="AC237" i="8"/>
  <c r="F236" i="9" s="1"/>
  <c r="AB237" i="8"/>
  <c r="E236" i="9" s="1"/>
  <c r="AA237" i="8"/>
  <c r="D236" i="9" s="1"/>
  <c r="Z237" i="8"/>
  <c r="C236" i="9" s="1"/>
  <c r="Y237" i="8"/>
  <c r="X237" i="8"/>
  <c r="AD236" i="8"/>
  <c r="G235" i="9" s="1"/>
  <c r="AC236" i="8"/>
  <c r="F235" i="9" s="1"/>
  <c r="AB236" i="8"/>
  <c r="E235" i="9" s="1"/>
  <c r="AA236" i="8"/>
  <c r="D235" i="9" s="1"/>
  <c r="Z236" i="8"/>
  <c r="C235" i="9" s="1"/>
  <c r="Y236" i="8"/>
  <c r="X236" i="8"/>
  <c r="AD235" i="8"/>
  <c r="G234" i="9" s="1"/>
  <c r="AC235" i="8"/>
  <c r="F234" i="9" s="1"/>
  <c r="AB235" i="8"/>
  <c r="E234" i="9" s="1"/>
  <c r="AA235" i="8"/>
  <c r="D234" i="9" s="1"/>
  <c r="Z235" i="8"/>
  <c r="C234" i="9" s="1"/>
  <c r="Y235" i="8"/>
  <c r="X235" i="8"/>
  <c r="AD234" i="8"/>
  <c r="G233" i="9" s="1"/>
  <c r="AC234" i="8"/>
  <c r="F233" i="9" s="1"/>
  <c r="AB234" i="8"/>
  <c r="E233" i="9" s="1"/>
  <c r="AA234" i="8"/>
  <c r="D233" i="9" s="1"/>
  <c r="Z234" i="8"/>
  <c r="C233" i="9" s="1"/>
  <c r="Y234" i="8"/>
  <c r="X234" i="8"/>
  <c r="AD233" i="8"/>
  <c r="G232" i="9" s="1"/>
  <c r="AC233" i="8"/>
  <c r="F232" i="9" s="1"/>
  <c r="AB233" i="8"/>
  <c r="E232" i="9" s="1"/>
  <c r="AA233" i="8"/>
  <c r="D232" i="9" s="1"/>
  <c r="Z233" i="8"/>
  <c r="C232" i="9" s="1"/>
  <c r="Y233" i="8"/>
  <c r="X233" i="8"/>
  <c r="AD232" i="8"/>
  <c r="G231" i="9" s="1"/>
  <c r="AC232" i="8"/>
  <c r="F231" i="9" s="1"/>
  <c r="AB232" i="8"/>
  <c r="E231" i="9" s="1"/>
  <c r="AA232" i="8"/>
  <c r="D231" i="9" s="1"/>
  <c r="Z232" i="8"/>
  <c r="C231" i="9" s="1"/>
  <c r="Y232" i="8"/>
  <c r="X232" i="8"/>
  <c r="AD231" i="8"/>
  <c r="G230" i="9" s="1"/>
  <c r="AC231" i="8"/>
  <c r="F230" i="9" s="1"/>
  <c r="AB231" i="8"/>
  <c r="E230" i="9" s="1"/>
  <c r="AA231" i="8"/>
  <c r="D230" i="9" s="1"/>
  <c r="Z231" i="8"/>
  <c r="C230" i="9" s="1"/>
  <c r="Y231" i="8"/>
  <c r="X231" i="8"/>
  <c r="AD230" i="8"/>
  <c r="G229" i="9" s="1"/>
  <c r="AC230" i="8"/>
  <c r="F229" i="9" s="1"/>
  <c r="AB230" i="8"/>
  <c r="E229" i="9" s="1"/>
  <c r="AA230" i="8"/>
  <c r="D229" i="9" s="1"/>
  <c r="Z230" i="8"/>
  <c r="C229" i="9" s="1"/>
  <c r="Y230" i="8"/>
  <c r="X230" i="8"/>
  <c r="AD229" i="8"/>
  <c r="G228" i="9" s="1"/>
  <c r="AC229" i="8"/>
  <c r="F228" i="9" s="1"/>
  <c r="AB229" i="8"/>
  <c r="E228" i="9" s="1"/>
  <c r="AA229" i="8"/>
  <c r="D228" i="9" s="1"/>
  <c r="Z229" i="8"/>
  <c r="C228" i="9" s="1"/>
  <c r="Y229" i="8"/>
  <c r="X229" i="8"/>
  <c r="AD228" i="8"/>
  <c r="G227" i="9" s="1"/>
  <c r="AC228" i="8"/>
  <c r="F227" i="9" s="1"/>
  <c r="AB228" i="8"/>
  <c r="E227" i="9" s="1"/>
  <c r="AA228" i="8"/>
  <c r="D227" i="9" s="1"/>
  <c r="Z228" i="8"/>
  <c r="C227" i="9" s="1"/>
  <c r="Y228" i="8"/>
  <c r="X228" i="8"/>
  <c r="AD227" i="8"/>
  <c r="G226" i="9" s="1"/>
  <c r="AC227" i="8"/>
  <c r="F226" i="9" s="1"/>
  <c r="AB227" i="8"/>
  <c r="E226" i="9" s="1"/>
  <c r="AA227" i="8"/>
  <c r="D226" i="9" s="1"/>
  <c r="Z227" i="8"/>
  <c r="C226" i="9" s="1"/>
  <c r="Y227" i="8"/>
  <c r="X227" i="8"/>
  <c r="AD226" i="8"/>
  <c r="G225" i="9" s="1"/>
  <c r="AC226" i="8"/>
  <c r="F225" i="9" s="1"/>
  <c r="AB226" i="8"/>
  <c r="E225" i="9" s="1"/>
  <c r="AA226" i="8"/>
  <c r="D225" i="9" s="1"/>
  <c r="Z226" i="8"/>
  <c r="C225" i="9" s="1"/>
  <c r="Y226" i="8"/>
  <c r="X226" i="8"/>
  <c r="AD225" i="8"/>
  <c r="G224" i="9" s="1"/>
  <c r="AC225" i="8"/>
  <c r="F224" i="9" s="1"/>
  <c r="AB225" i="8"/>
  <c r="E224" i="9" s="1"/>
  <c r="AA225" i="8"/>
  <c r="D224" i="9" s="1"/>
  <c r="Z225" i="8"/>
  <c r="C224" i="9" s="1"/>
  <c r="Y225" i="8"/>
  <c r="X225" i="8"/>
  <c r="AD224" i="8"/>
  <c r="G223" i="9" s="1"/>
  <c r="AC224" i="8"/>
  <c r="F223" i="9" s="1"/>
  <c r="AB224" i="8"/>
  <c r="E223" i="9" s="1"/>
  <c r="AA224" i="8"/>
  <c r="D223" i="9" s="1"/>
  <c r="Z224" i="8"/>
  <c r="C223" i="9" s="1"/>
  <c r="Y224" i="8"/>
  <c r="X224" i="8"/>
  <c r="AD223" i="8"/>
  <c r="G222" i="9" s="1"/>
  <c r="AC223" i="8"/>
  <c r="F222" i="9" s="1"/>
  <c r="AB223" i="8"/>
  <c r="E222" i="9" s="1"/>
  <c r="AA223" i="8"/>
  <c r="D222" i="9" s="1"/>
  <c r="Z223" i="8"/>
  <c r="C222" i="9" s="1"/>
  <c r="Y223" i="8"/>
  <c r="X223" i="8"/>
  <c r="AD222" i="8"/>
  <c r="G221" i="9" s="1"/>
  <c r="AC222" i="8"/>
  <c r="F221" i="9" s="1"/>
  <c r="AB222" i="8"/>
  <c r="E221" i="9" s="1"/>
  <c r="AA222" i="8"/>
  <c r="D221" i="9" s="1"/>
  <c r="Z222" i="8"/>
  <c r="C221" i="9" s="1"/>
  <c r="Y222" i="8"/>
  <c r="X222" i="8"/>
  <c r="AD221" i="8"/>
  <c r="G220" i="9" s="1"/>
  <c r="AC221" i="8"/>
  <c r="F220" i="9" s="1"/>
  <c r="AB221" i="8"/>
  <c r="E220" i="9" s="1"/>
  <c r="AA221" i="8"/>
  <c r="D220" i="9" s="1"/>
  <c r="Z221" i="8"/>
  <c r="C220" i="9" s="1"/>
  <c r="Y221" i="8"/>
  <c r="X221" i="8"/>
  <c r="AD220" i="8"/>
  <c r="G219" i="9" s="1"/>
  <c r="AC220" i="8"/>
  <c r="F219" i="9" s="1"/>
  <c r="AB220" i="8"/>
  <c r="E219" i="9" s="1"/>
  <c r="AA220" i="8"/>
  <c r="D219" i="9" s="1"/>
  <c r="Z220" i="8"/>
  <c r="C219" i="9" s="1"/>
  <c r="Y220" i="8"/>
  <c r="X220" i="8"/>
  <c r="AD219" i="8"/>
  <c r="G218" i="9" s="1"/>
  <c r="AC219" i="8"/>
  <c r="F218" i="9" s="1"/>
  <c r="AB219" i="8"/>
  <c r="E218" i="9" s="1"/>
  <c r="AA219" i="8"/>
  <c r="D218" i="9" s="1"/>
  <c r="Z219" i="8"/>
  <c r="C218" i="9" s="1"/>
  <c r="Y219" i="8"/>
  <c r="X219" i="8"/>
  <c r="AD218" i="8"/>
  <c r="G217" i="9" s="1"/>
  <c r="AC218" i="8"/>
  <c r="F217" i="9" s="1"/>
  <c r="AB218" i="8"/>
  <c r="E217" i="9" s="1"/>
  <c r="AA218" i="8"/>
  <c r="D217" i="9" s="1"/>
  <c r="Z218" i="8"/>
  <c r="C217" i="9" s="1"/>
  <c r="Y218" i="8"/>
  <c r="X218" i="8"/>
  <c r="AD217" i="8"/>
  <c r="G216" i="9" s="1"/>
  <c r="AC217" i="8"/>
  <c r="F216" i="9" s="1"/>
  <c r="AB217" i="8"/>
  <c r="E216" i="9" s="1"/>
  <c r="AA217" i="8"/>
  <c r="D216" i="9" s="1"/>
  <c r="Z217" i="8"/>
  <c r="C216" i="9" s="1"/>
  <c r="Y217" i="8"/>
  <c r="X217" i="8"/>
  <c r="AD216" i="8"/>
  <c r="G215" i="9" s="1"/>
  <c r="AC216" i="8"/>
  <c r="F215" i="9" s="1"/>
  <c r="AB216" i="8"/>
  <c r="E215" i="9" s="1"/>
  <c r="AA216" i="8"/>
  <c r="D215" i="9" s="1"/>
  <c r="Z216" i="8"/>
  <c r="C215" i="9" s="1"/>
  <c r="Y216" i="8"/>
  <c r="X216" i="8"/>
  <c r="AD215" i="8"/>
  <c r="G214" i="9" s="1"/>
  <c r="AC215" i="8"/>
  <c r="F214" i="9" s="1"/>
  <c r="AB215" i="8"/>
  <c r="E214" i="9" s="1"/>
  <c r="AA215" i="8"/>
  <c r="D214" i="9" s="1"/>
  <c r="Z215" i="8"/>
  <c r="C214" i="9" s="1"/>
  <c r="Y215" i="8"/>
  <c r="X215" i="8"/>
  <c r="AD214" i="8"/>
  <c r="G213" i="9" s="1"/>
  <c r="AC214" i="8"/>
  <c r="F213" i="9" s="1"/>
  <c r="AB214" i="8"/>
  <c r="E213" i="9" s="1"/>
  <c r="AA214" i="8"/>
  <c r="D213" i="9" s="1"/>
  <c r="Z214" i="8"/>
  <c r="C213" i="9" s="1"/>
  <c r="Y214" i="8"/>
  <c r="X214" i="8"/>
  <c r="AD213" i="8"/>
  <c r="G212" i="9" s="1"/>
  <c r="AC213" i="8"/>
  <c r="F212" i="9" s="1"/>
  <c r="AB213" i="8"/>
  <c r="E212" i="9" s="1"/>
  <c r="AA213" i="8"/>
  <c r="D212" i="9" s="1"/>
  <c r="Z213" i="8"/>
  <c r="C212" i="9" s="1"/>
  <c r="Y213" i="8"/>
  <c r="X213" i="8"/>
  <c r="AD212" i="8"/>
  <c r="G211" i="9" s="1"/>
  <c r="AC212" i="8"/>
  <c r="F211" i="9" s="1"/>
  <c r="AB212" i="8"/>
  <c r="E211" i="9" s="1"/>
  <c r="AA212" i="8"/>
  <c r="D211" i="9" s="1"/>
  <c r="Z212" i="8"/>
  <c r="C211" i="9" s="1"/>
  <c r="Y212" i="8"/>
  <c r="X212" i="8"/>
  <c r="AD211" i="8"/>
  <c r="G210" i="9" s="1"/>
  <c r="AC211" i="8"/>
  <c r="F210" i="9" s="1"/>
  <c r="AB211" i="8"/>
  <c r="E210" i="9" s="1"/>
  <c r="AA211" i="8"/>
  <c r="D210" i="9" s="1"/>
  <c r="Z211" i="8"/>
  <c r="C210" i="9" s="1"/>
  <c r="Y211" i="8"/>
  <c r="X211" i="8"/>
  <c r="AD210" i="8"/>
  <c r="G209" i="9" s="1"/>
  <c r="AC210" i="8"/>
  <c r="F209" i="9" s="1"/>
  <c r="AB210" i="8"/>
  <c r="E209" i="9" s="1"/>
  <c r="AA210" i="8"/>
  <c r="D209" i="9" s="1"/>
  <c r="Z210" i="8"/>
  <c r="C209" i="9" s="1"/>
  <c r="Y210" i="8"/>
  <c r="X210" i="8"/>
  <c r="AD209" i="8"/>
  <c r="G208" i="9" s="1"/>
  <c r="AC209" i="8"/>
  <c r="F208" i="9" s="1"/>
  <c r="AB209" i="8"/>
  <c r="E208" i="9" s="1"/>
  <c r="AA209" i="8"/>
  <c r="D208" i="9" s="1"/>
  <c r="Z209" i="8"/>
  <c r="C208" i="9" s="1"/>
  <c r="Y209" i="8"/>
  <c r="X209" i="8"/>
  <c r="AD208" i="8"/>
  <c r="G207" i="9" s="1"/>
  <c r="AC208" i="8"/>
  <c r="F207" i="9" s="1"/>
  <c r="AB208" i="8"/>
  <c r="E207" i="9" s="1"/>
  <c r="AA208" i="8"/>
  <c r="D207" i="9" s="1"/>
  <c r="Z208" i="8"/>
  <c r="C207" i="9" s="1"/>
  <c r="Y208" i="8"/>
  <c r="X208" i="8"/>
  <c r="AD207" i="8"/>
  <c r="G206" i="9" s="1"/>
  <c r="AC207" i="8"/>
  <c r="F206" i="9" s="1"/>
  <c r="AB207" i="8"/>
  <c r="E206" i="9" s="1"/>
  <c r="AA207" i="8"/>
  <c r="D206" i="9" s="1"/>
  <c r="Z207" i="8"/>
  <c r="C206" i="9" s="1"/>
  <c r="Y207" i="8"/>
  <c r="X207" i="8"/>
  <c r="AD206" i="8"/>
  <c r="G205" i="9" s="1"/>
  <c r="AC206" i="8"/>
  <c r="F205" i="9" s="1"/>
  <c r="AB206" i="8"/>
  <c r="E205" i="9" s="1"/>
  <c r="AA206" i="8"/>
  <c r="D205" i="9" s="1"/>
  <c r="Z206" i="8"/>
  <c r="C205" i="9" s="1"/>
  <c r="Y206" i="8"/>
  <c r="X206" i="8"/>
  <c r="AD205" i="8"/>
  <c r="G204" i="9" s="1"/>
  <c r="AC205" i="8"/>
  <c r="F204" i="9" s="1"/>
  <c r="AB205" i="8"/>
  <c r="E204" i="9" s="1"/>
  <c r="AA205" i="8"/>
  <c r="D204" i="9" s="1"/>
  <c r="Z205" i="8"/>
  <c r="C204" i="9" s="1"/>
  <c r="Y205" i="8"/>
  <c r="X205" i="8"/>
  <c r="AD204" i="8"/>
  <c r="G203" i="9" s="1"/>
  <c r="AC204" i="8"/>
  <c r="F203" i="9" s="1"/>
  <c r="AB204" i="8"/>
  <c r="E203" i="9" s="1"/>
  <c r="AA204" i="8"/>
  <c r="D203" i="9" s="1"/>
  <c r="Z204" i="8"/>
  <c r="C203" i="9" s="1"/>
  <c r="Y204" i="8"/>
  <c r="X204" i="8"/>
  <c r="AD203" i="8"/>
  <c r="G202" i="9" s="1"/>
  <c r="AC203" i="8"/>
  <c r="F202" i="9" s="1"/>
  <c r="AB203" i="8"/>
  <c r="E202" i="9" s="1"/>
  <c r="AA203" i="8"/>
  <c r="D202" i="9" s="1"/>
  <c r="Z203" i="8"/>
  <c r="C202" i="9" s="1"/>
  <c r="Y203" i="8"/>
  <c r="X203" i="8"/>
  <c r="AD202" i="8"/>
  <c r="G201" i="9" s="1"/>
  <c r="AC202" i="8"/>
  <c r="F201" i="9" s="1"/>
  <c r="AB202" i="8"/>
  <c r="E201" i="9" s="1"/>
  <c r="AA202" i="8"/>
  <c r="D201" i="9" s="1"/>
  <c r="Z202" i="8"/>
  <c r="C201" i="9" s="1"/>
  <c r="Y202" i="8"/>
  <c r="X202" i="8"/>
  <c r="AD201" i="8"/>
  <c r="G200" i="9" s="1"/>
  <c r="AC201" i="8"/>
  <c r="F200" i="9" s="1"/>
  <c r="AB201" i="8"/>
  <c r="E200" i="9" s="1"/>
  <c r="AA201" i="8"/>
  <c r="D200" i="9" s="1"/>
  <c r="Z201" i="8"/>
  <c r="C200" i="9" s="1"/>
  <c r="Y201" i="8"/>
  <c r="X201" i="8"/>
  <c r="AD200" i="8"/>
  <c r="G199" i="9" s="1"/>
  <c r="AC200" i="8"/>
  <c r="F199" i="9" s="1"/>
  <c r="AB200" i="8"/>
  <c r="E199" i="9" s="1"/>
  <c r="AA200" i="8"/>
  <c r="D199" i="9" s="1"/>
  <c r="Z200" i="8"/>
  <c r="C199" i="9" s="1"/>
  <c r="Y200" i="8"/>
  <c r="X200" i="8"/>
  <c r="AD199" i="8"/>
  <c r="G198" i="9" s="1"/>
  <c r="AC199" i="8"/>
  <c r="F198" i="9" s="1"/>
  <c r="AB199" i="8"/>
  <c r="E198" i="9" s="1"/>
  <c r="AA199" i="8"/>
  <c r="D198" i="9" s="1"/>
  <c r="Z199" i="8"/>
  <c r="C198" i="9" s="1"/>
  <c r="Y199" i="8"/>
  <c r="X199" i="8"/>
  <c r="AD198" i="8"/>
  <c r="G197" i="9" s="1"/>
  <c r="AC198" i="8"/>
  <c r="F197" i="9" s="1"/>
  <c r="AB198" i="8"/>
  <c r="E197" i="9" s="1"/>
  <c r="AA198" i="8"/>
  <c r="D197" i="9" s="1"/>
  <c r="Z198" i="8"/>
  <c r="C197" i="9" s="1"/>
  <c r="Y198" i="8"/>
  <c r="X198" i="8"/>
  <c r="AD197" i="8"/>
  <c r="G196" i="9" s="1"/>
  <c r="AC197" i="8"/>
  <c r="F196" i="9" s="1"/>
  <c r="AB197" i="8"/>
  <c r="E196" i="9" s="1"/>
  <c r="AA197" i="8"/>
  <c r="D196" i="9" s="1"/>
  <c r="Z197" i="8"/>
  <c r="C196" i="9" s="1"/>
  <c r="Y197" i="8"/>
  <c r="X197" i="8"/>
  <c r="AD196" i="8"/>
  <c r="G195" i="9" s="1"/>
  <c r="AC196" i="8"/>
  <c r="F195" i="9" s="1"/>
  <c r="AB196" i="8"/>
  <c r="E195" i="9" s="1"/>
  <c r="AA196" i="8"/>
  <c r="D195" i="9" s="1"/>
  <c r="Z196" i="8"/>
  <c r="C195" i="9" s="1"/>
  <c r="Y196" i="8"/>
  <c r="X196" i="8"/>
  <c r="AD195" i="8"/>
  <c r="G194" i="9" s="1"/>
  <c r="AC195" i="8"/>
  <c r="F194" i="9" s="1"/>
  <c r="AB195" i="8"/>
  <c r="E194" i="9" s="1"/>
  <c r="AA195" i="8"/>
  <c r="D194" i="9" s="1"/>
  <c r="Z195" i="8"/>
  <c r="C194" i="9" s="1"/>
  <c r="Y195" i="8"/>
  <c r="X195" i="8"/>
  <c r="AD194" i="8"/>
  <c r="G193" i="9" s="1"/>
  <c r="AC194" i="8"/>
  <c r="F193" i="9" s="1"/>
  <c r="AB194" i="8"/>
  <c r="E193" i="9" s="1"/>
  <c r="AA194" i="8"/>
  <c r="D193" i="9" s="1"/>
  <c r="Z194" i="8"/>
  <c r="C193" i="9" s="1"/>
  <c r="Y194" i="8"/>
  <c r="X194" i="8"/>
  <c r="AD193" i="8"/>
  <c r="G192" i="9" s="1"/>
  <c r="AC193" i="8"/>
  <c r="F192" i="9" s="1"/>
  <c r="AB193" i="8"/>
  <c r="E192" i="9" s="1"/>
  <c r="AA193" i="8"/>
  <c r="D192" i="9" s="1"/>
  <c r="Z193" i="8"/>
  <c r="C192" i="9" s="1"/>
  <c r="Y193" i="8"/>
  <c r="X193" i="8"/>
  <c r="AD192" i="8"/>
  <c r="G191" i="9" s="1"/>
  <c r="AC192" i="8"/>
  <c r="F191" i="9" s="1"/>
  <c r="AB192" i="8"/>
  <c r="E191" i="9" s="1"/>
  <c r="AA192" i="8"/>
  <c r="D191" i="9" s="1"/>
  <c r="Z192" i="8"/>
  <c r="C191" i="9" s="1"/>
  <c r="Y192" i="8"/>
  <c r="X192" i="8"/>
  <c r="AD191" i="8"/>
  <c r="G190" i="9" s="1"/>
  <c r="AC191" i="8"/>
  <c r="F190" i="9" s="1"/>
  <c r="AB191" i="8"/>
  <c r="E190" i="9" s="1"/>
  <c r="AA191" i="8"/>
  <c r="D190" i="9" s="1"/>
  <c r="Z191" i="8"/>
  <c r="C190" i="9" s="1"/>
  <c r="Y191" i="8"/>
  <c r="X191" i="8"/>
  <c r="AD190" i="8"/>
  <c r="G189" i="9" s="1"/>
  <c r="AC190" i="8"/>
  <c r="F189" i="9" s="1"/>
  <c r="AB190" i="8"/>
  <c r="E189" i="9" s="1"/>
  <c r="AA190" i="8"/>
  <c r="D189" i="9" s="1"/>
  <c r="Z190" i="8"/>
  <c r="C189" i="9" s="1"/>
  <c r="Y190" i="8"/>
  <c r="X190" i="8"/>
  <c r="AD189" i="8"/>
  <c r="G188" i="9" s="1"/>
  <c r="AC189" i="8"/>
  <c r="F188" i="9" s="1"/>
  <c r="AB189" i="8"/>
  <c r="E188" i="9" s="1"/>
  <c r="AA189" i="8"/>
  <c r="D188" i="9" s="1"/>
  <c r="Z189" i="8"/>
  <c r="C188" i="9" s="1"/>
  <c r="Y189" i="8"/>
  <c r="X189" i="8"/>
  <c r="AD188" i="8"/>
  <c r="G187" i="9" s="1"/>
  <c r="AC188" i="8"/>
  <c r="F187" i="9" s="1"/>
  <c r="AB188" i="8"/>
  <c r="E187" i="9" s="1"/>
  <c r="AA188" i="8"/>
  <c r="D187" i="9" s="1"/>
  <c r="Z188" i="8"/>
  <c r="C187" i="9" s="1"/>
  <c r="Y188" i="8"/>
  <c r="X188" i="8"/>
  <c r="AD187" i="8"/>
  <c r="G186" i="9" s="1"/>
  <c r="AC187" i="8"/>
  <c r="F186" i="9" s="1"/>
  <c r="AB187" i="8"/>
  <c r="E186" i="9" s="1"/>
  <c r="AA187" i="8"/>
  <c r="D186" i="9" s="1"/>
  <c r="Z187" i="8"/>
  <c r="C186" i="9" s="1"/>
  <c r="Y187" i="8"/>
  <c r="X187" i="8"/>
  <c r="AD186" i="8"/>
  <c r="G185" i="9" s="1"/>
  <c r="AC186" i="8"/>
  <c r="F185" i="9" s="1"/>
  <c r="AB186" i="8"/>
  <c r="E185" i="9" s="1"/>
  <c r="AA186" i="8"/>
  <c r="D185" i="9" s="1"/>
  <c r="Z186" i="8"/>
  <c r="C185" i="9" s="1"/>
  <c r="Y186" i="8"/>
  <c r="X186" i="8"/>
  <c r="AD185" i="8"/>
  <c r="G184" i="9" s="1"/>
  <c r="AC185" i="8"/>
  <c r="F184" i="9" s="1"/>
  <c r="AB185" i="8"/>
  <c r="E184" i="9" s="1"/>
  <c r="AA185" i="8"/>
  <c r="D184" i="9" s="1"/>
  <c r="Z185" i="8"/>
  <c r="C184" i="9" s="1"/>
  <c r="Y185" i="8"/>
  <c r="X185" i="8"/>
  <c r="AD184" i="8"/>
  <c r="G183" i="9" s="1"/>
  <c r="AC184" i="8"/>
  <c r="F183" i="9" s="1"/>
  <c r="AB184" i="8"/>
  <c r="E183" i="9" s="1"/>
  <c r="AA184" i="8"/>
  <c r="D183" i="9" s="1"/>
  <c r="Z184" i="8"/>
  <c r="C183" i="9" s="1"/>
  <c r="Y184" i="8"/>
  <c r="X184" i="8"/>
  <c r="AD183" i="8"/>
  <c r="G182" i="9" s="1"/>
  <c r="AC183" i="8"/>
  <c r="F182" i="9" s="1"/>
  <c r="AB183" i="8"/>
  <c r="E182" i="9" s="1"/>
  <c r="AA183" i="8"/>
  <c r="D182" i="9" s="1"/>
  <c r="Z183" i="8"/>
  <c r="C182" i="9" s="1"/>
  <c r="Y183" i="8"/>
  <c r="X183" i="8"/>
  <c r="AD182" i="8"/>
  <c r="G181" i="9" s="1"/>
  <c r="AC182" i="8"/>
  <c r="F181" i="9" s="1"/>
  <c r="AB182" i="8"/>
  <c r="E181" i="9" s="1"/>
  <c r="AA182" i="8"/>
  <c r="D181" i="9" s="1"/>
  <c r="Z182" i="8"/>
  <c r="C181" i="9" s="1"/>
  <c r="Y182" i="8"/>
  <c r="X182" i="8"/>
  <c r="AD181" i="8"/>
  <c r="G180" i="9" s="1"/>
  <c r="AC181" i="8"/>
  <c r="F180" i="9" s="1"/>
  <c r="AB181" i="8"/>
  <c r="E180" i="9" s="1"/>
  <c r="AA181" i="8"/>
  <c r="D180" i="9" s="1"/>
  <c r="Z181" i="8"/>
  <c r="C180" i="9" s="1"/>
  <c r="Y181" i="8"/>
  <c r="X181" i="8"/>
  <c r="AD180" i="8"/>
  <c r="G179" i="9" s="1"/>
  <c r="AC180" i="8"/>
  <c r="F179" i="9" s="1"/>
  <c r="AB180" i="8"/>
  <c r="E179" i="9" s="1"/>
  <c r="AA180" i="8"/>
  <c r="D179" i="9" s="1"/>
  <c r="Z180" i="8"/>
  <c r="C179" i="9" s="1"/>
  <c r="Y180" i="8"/>
  <c r="X180" i="8"/>
  <c r="AD179" i="8"/>
  <c r="G178" i="9" s="1"/>
  <c r="AC179" i="8"/>
  <c r="F178" i="9" s="1"/>
  <c r="AB179" i="8"/>
  <c r="E178" i="9" s="1"/>
  <c r="AA179" i="8"/>
  <c r="D178" i="9" s="1"/>
  <c r="Z179" i="8"/>
  <c r="C178" i="9" s="1"/>
  <c r="Y179" i="8"/>
  <c r="X179" i="8"/>
  <c r="AD178" i="8"/>
  <c r="G177" i="9" s="1"/>
  <c r="AC178" i="8"/>
  <c r="F177" i="9" s="1"/>
  <c r="AB178" i="8"/>
  <c r="E177" i="9" s="1"/>
  <c r="AA178" i="8"/>
  <c r="D177" i="9" s="1"/>
  <c r="Z178" i="8"/>
  <c r="C177" i="9" s="1"/>
  <c r="Y178" i="8"/>
  <c r="X178" i="8"/>
  <c r="AD177" i="8"/>
  <c r="G176" i="9" s="1"/>
  <c r="AC177" i="8"/>
  <c r="F176" i="9" s="1"/>
  <c r="AB177" i="8"/>
  <c r="E176" i="9" s="1"/>
  <c r="AA177" i="8"/>
  <c r="D176" i="9" s="1"/>
  <c r="Z177" i="8"/>
  <c r="C176" i="9" s="1"/>
  <c r="Y177" i="8"/>
  <c r="X177" i="8"/>
  <c r="AD176" i="8"/>
  <c r="G175" i="9" s="1"/>
  <c r="AC176" i="8"/>
  <c r="F175" i="9" s="1"/>
  <c r="AB176" i="8"/>
  <c r="E175" i="9" s="1"/>
  <c r="AA176" i="8"/>
  <c r="D175" i="9" s="1"/>
  <c r="Z176" i="8"/>
  <c r="C175" i="9" s="1"/>
  <c r="Y176" i="8"/>
  <c r="X176" i="8"/>
  <c r="AD175" i="8"/>
  <c r="G174" i="9" s="1"/>
  <c r="AC175" i="8"/>
  <c r="F174" i="9" s="1"/>
  <c r="AB175" i="8"/>
  <c r="E174" i="9" s="1"/>
  <c r="AA175" i="8"/>
  <c r="D174" i="9" s="1"/>
  <c r="Z175" i="8"/>
  <c r="C174" i="9" s="1"/>
  <c r="Y175" i="8"/>
  <c r="X175" i="8"/>
  <c r="AD174" i="8"/>
  <c r="G173" i="9" s="1"/>
  <c r="AC174" i="8"/>
  <c r="F173" i="9" s="1"/>
  <c r="AB174" i="8"/>
  <c r="E173" i="9" s="1"/>
  <c r="AA174" i="8"/>
  <c r="D173" i="9" s="1"/>
  <c r="Z174" i="8"/>
  <c r="C173" i="9" s="1"/>
  <c r="Y174" i="8"/>
  <c r="X174" i="8"/>
  <c r="AD173" i="8"/>
  <c r="G172" i="9" s="1"/>
  <c r="AC173" i="8"/>
  <c r="F172" i="9" s="1"/>
  <c r="AB173" i="8"/>
  <c r="E172" i="9" s="1"/>
  <c r="AA173" i="8"/>
  <c r="D172" i="9" s="1"/>
  <c r="Z173" i="8"/>
  <c r="C172" i="9" s="1"/>
  <c r="Y173" i="8"/>
  <c r="X173" i="8"/>
  <c r="AD172" i="8"/>
  <c r="G171" i="9" s="1"/>
  <c r="AC172" i="8"/>
  <c r="F171" i="9" s="1"/>
  <c r="AB172" i="8"/>
  <c r="E171" i="9" s="1"/>
  <c r="AA172" i="8"/>
  <c r="D171" i="9" s="1"/>
  <c r="Z172" i="8"/>
  <c r="C171" i="9" s="1"/>
  <c r="Y172" i="8"/>
  <c r="X172" i="8"/>
  <c r="AD171" i="8"/>
  <c r="G170" i="9" s="1"/>
  <c r="AC171" i="8"/>
  <c r="F170" i="9" s="1"/>
  <c r="AB171" i="8"/>
  <c r="E170" i="9" s="1"/>
  <c r="AA171" i="8"/>
  <c r="D170" i="9" s="1"/>
  <c r="Z171" i="8"/>
  <c r="C170" i="9" s="1"/>
  <c r="Y171" i="8"/>
  <c r="X171" i="8"/>
  <c r="AD170" i="8"/>
  <c r="G169" i="9" s="1"/>
  <c r="AC170" i="8"/>
  <c r="F169" i="9" s="1"/>
  <c r="AB170" i="8"/>
  <c r="E169" i="9" s="1"/>
  <c r="AA170" i="8"/>
  <c r="D169" i="9" s="1"/>
  <c r="Z170" i="8"/>
  <c r="C169" i="9" s="1"/>
  <c r="Y170" i="8"/>
  <c r="X170" i="8"/>
  <c r="AD169" i="8"/>
  <c r="G168" i="9" s="1"/>
  <c r="AC169" i="8"/>
  <c r="F168" i="9" s="1"/>
  <c r="AB169" i="8"/>
  <c r="E168" i="9" s="1"/>
  <c r="AA169" i="8"/>
  <c r="D168" i="9" s="1"/>
  <c r="Z169" i="8"/>
  <c r="C168" i="9" s="1"/>
  <c r="Y169" i="8"/>
  <c r="X169" i="8"/>
  <c r="AD168" i="8"/>
  <c r="G167" i="9" s="1"/>
  <c r="AC168" i="8"/>
  <c r="F167" i="9" s="1"/>
  <c r="AB168" i="8"/>
  <c r="E167" i="9" s="1"/>
  <c r="AA168" i="8"/>
  <c r="D167" i="9" s="1"/>
  <c r="Z168" i="8"/>
  <c r="C167" i="9" s="1"/>
  <c r="Y168" i="8"/>
  <c r="X168" i="8"/>
  <c r="AD167" i="8"/>
  <c r="G166" i="9" s="1"/>
  <c r="AC167" i="8"/>
  <c r="F166" i="9" s="1"/>
  <c r="AB167" i="8"/>
  <c r="E166" i="9" s="1"/>
  <c r="AA167" i="8"/>
  <c r="D166" i="9" s="1"/>
  <c r="Z167" i="8"/>
  <c r="C166" i="9" s="1"/>
  <c r="Y167" i="8"/>
  <c r="X167" i="8"/>
  <c r="AD166" i="8"/>
  <c r="G165" i="9" s="1"/>
  <c r="AC166" i="8"/>
  <c r="F165" i="9" s="1"/>
  <c r="AB166" i="8"/>
  <c r="E165" i="9" s="1"/>
  <c r="AA166" i="8"/>
  <c r="D165" i="9" s="1"/>
  <c r="Z166" i="8"/>
  <c r="C165" i="9" s="1"/>
  <c r="Y166" i="8"/>
  <c r="X166" i="8"/>
  <c r="AD165" i="8"/>
  <c r="G164" i="9" s="1"/>
  <c r="AC165" i="8"/>
  <c r="F164" i="9" s="1"/>
  <c r="AB165" i="8"/>
  <c r="E164" i="9" s="1"/>
  <c r="AA165" i="8"/>
  <c r="D164" i="9" s="1"/>
  <c r="Z165" i="8"/>
  <c r="C164" i="9" s="1"/>
  <c r="Y165" i="8"/>
  <c r="X165" i="8"/>
  <c r="AD164" i="8"/>
  <c r="G163" i="9" s="1"/>
  <c r="AC164" i="8"/>
  <c r="F163" i="9" s="1"/>
  <c r="AB164" i="8"/>
  <c r="E163" i="9" s="1"/>
  <c r="AA164" i="8"/>
  <c r="D163" i="9" s="1"/>
  <c r="Z164" i="8"/>
  <c r="C163" i="9" s="1"/>
  <c r="Y164" i="8"/>
  <c r="X164" i="8"/>
  <c r="AD163" i="8"/>
  <c r="G162" i="9" s="1"/>
  <c r="AC163" i="8"/>
  <c r="F162" i="9" s="1"/>
  <c r="AB163" i="8"/>
  <c r="E162" i="9" s="1"/>
  <c r="AA163" i="8"/>
  <c r="D162" i="9" s="1"/>
  <c r="Z163" i="8"/>
  <c r="C162" i="9" s="1"/>
  <c r="Y163" i="8"/>
  <c r="X163" i="8"/>
  <c r="AD162" i="8"/>
  <c r="G161" i="9" s="1"/>
  <c r="AC162" i="8"/>
  <c r="F161" i="9" s="1"/>
  <c r="AB162" i="8"/>
  <c r="E161" i="9" s="1"/>
  <c r="AA162" i="8"/>
  <c r="D161" i="9" s="1"/>
  <c r="Z162" i="8"/>
  <c r="C161" i="9" s="1"/>
  <c r="Y162" i="8"/>
  <c r="X162" i="8"/>
  <c r="AD161" i="8"/>
  <c r="G160" i="9" s="1"/>
  <c r="AC161" i="8"/>
  <c r="F160" i="9" s="1"/>
  <c r="AB161" i="8"/>
  <c r="E160" i="9" s="1"/>
  <c r="AA161" i="8"/>
  <c r="D160" i="9" s="1"/>
  <c r="Z161" i="8"/>
  <c r="C160" i="9" s="1"/>
  <c r="Y161" i="8"/>
  <c r="X161" i="8"/>
  <c r="AD160" i="8"/>
  <c r="G159" i="9" s="1"/>
  <c r="AC160" i="8"/>
  <c r="F159" i="9" s="1"/>
  <c r="AB160" i="8"/>
  <c r="E159" i="9" s="1"/>
  <c r="AA160" i="8"/>
  <c r="D159" i="9" s="1"/>
  <c r="Z160" i="8"/>
  <c r="C159" i="9" s="1"/>
  <c r="Y160" i="8"/>
  <c r="X160" i="8"/>
  <c r="AD159" i="8"/>
  <c r="G158" i="9" s="1"/>
  <c r="AC159" i="8"/>
  <c r="F158" i="9" s="1"/>
  <c r="AB159" i="8"/>
  <c r="E158" i="9" s="1"/>
  <c r="AA159" i="8"/>
  <c r="D158" i="9" s="1"/>
  <c r="Z159" i="8"/>
  <c r="C158" i="9" s="1"/>
  <c r="Y159" i="8"/>
  <c r="X159" i="8"/>
  <c r="AD158" i="8"/>
  <c r="G157" i="9" s="1"/>
  <c r="AC158" i="8"/>
  <c r="F157" i="9" s="1"/>
  <c r="AB158" i="8"/>
  <c r="E157" i="9" s="1"/>
  <c r="AA158" i="8"/>
  <c r="D157" i="9" s="1"/>
  <c r="Z158" i="8"/>
  <c r="C157" i="9" s="1"/>
  <c r="Y158" i="8"/>
  <c r="X158" i="8"/>
  <c r="AD157" i="8"/>
  <c r="G156" i="9" s="1"/>
  <c r="AC157" i="8"/>
  <c r="F156" i="9" s="1"/>
  <c r="AB157" i="8"/>
  <c r="E156" i="9" s="1"/>
  <c r="AA157" i="8"/>
  <c r="D156" i="9" s="1"/>
  <c r="Z157" i="8"/>
  <c r="C156" i="9" s="1"/>
  <c r="Y157" i="8"/>
  <c r="X157" i="8"/>
  <c r="AD156" i="8"/>
  <c r="G155" i="9" s="1"/>
  <c r="AC156" i="8"/>
  <c r="F155" i="9" s="1"/>
  <c r="AB156" i="8"/>
  <c r="E155" i="9" s="1"/>
  <c r="AA156" i="8"/>
  <c r="D155" i="9" s="1"/>
  <c r="Z156" i="8"/>
  <c r="C155" i="9" s="1"/>
  <c r="Y156" i="8"/>
  <c r="X156" i="8"/>
  <c r="AD155" i="8"/>
  <c r="G154" i="9" s="1"/>
  <c r="AC155" i="8"/>
  <c r="F154" i="9" s="1"/>
  <c r="AB155" i="8"/>
  <c r="E154" i="9" s="1"/>
  <c r="AA155" i="8"/>
  <c r="D154" i="9" s="1"/>
  <c r="Z155" i="8"/>
  <c r="C154" i="9" s="1"/>
  <c r="Y155" i="8"/>
  <c r="X155" i="8"/>
  <c r="AD154" i="8"/>
  <c r="G153" i="9" s="1"/>
  <c r="AC154" i="8"/>
  <c r="F153" i="9" s="1"/>
  <c r="AB154" i="8"/>
  <c r="E153" i="9" s="1"/>
  <c r="AA154" i="8"/>
  <c r="D153" i="9" s="1"/>
  <c r="Z154" i="8"/>
  <c r="C153" i="9" s="1"/>
  <c r="Y154" i="8"/>
  <c r="X154" i="8"/>
  <c r="AD153" i="8"/>
  <c r="G152" i="9" s="1"/>
  <c r="AC153" i="8"/>
  <c r="F152" i="9" s="1"/>
  <c r="AB153" i="8"/>
  <c r="E152" i="9" s="1"/>
  <c r="AA153" i="8"/>
  <c r="D152" i="9" s="1"/>
  <c r="Z153" i="8"/>
  <c r="C152" i="9" s="1"/>
  <c r="Y153" i="8"/>
  <c r="X153" i="8"/>
  <c r="AD152" i="8"/>
  <c r="G151" i="9" s="1"/>
  <c r="AC152" i="8"/>
  <c r="F151" i="9" s="1"/>
  <c r="AB152" i="8"/>
  <c r="E151" i="9" s="1"/>
  <c r="AA152" i="8"/>
  <c r="D151" i="9" s="1"/>
  <c r="Z152" i="8"/>
  <c r="C151" i="9" s="1"/>
  <c r="Y152" i="8"/>
  <c r="X152" i="8"/>
  <c r="AD151" i="8"/>
  <c r="G150" i="9" s="1"/>
  <c r="AC151" i="8"/>
  <c r="F150" i="9" s="1"/>
  <c r="AB151" i="8"/>
  <c r="E150" i="9" s="1"/>
  <c r="AA151" i="8"/>
  <c r="D150" i="9" s="1"/>
  <c r="Z151" i="8"/>
  <c r="C150" i="9" s="1"/>
  <c r="Y151" i="8"/>
  <c r="X151" i="8"/>
  <c r="AD150" i="8"/>
  <c r="G149" i="9" s="1"/>
  <c r="AC150" i="8"/>
  <c r="F149" i="9" s="1"/>
  <c r="AB150" i="8"/>
  <c r="E149" i="9" s="1"/>
  <c r="AA150" i="8"/>
  <c r="D149" i="9" s="1"/>
  <c r="Z150" i="8"/>
  <c r="C149" i="9" s="1"/>
  <c r="Y150" i="8"/>
  <c r="X150" i="8"/>
  <c r="AD149" i="8"/>
  <c r="G148" i="9" s="1"/>
  <c r="AC149" i="8"/>
  <c r="F148" i="9" s="1"/>
  <c r="AB149" i="8"/>
  <c r="E148" i="9" s="1"/>
  <c r="AA149" i="8"/>
  <c r="D148" i="9" s="1"/>
  <c r="Z149" i="8"/>
  <c r="C148" i="9" s="1"/>
  <c r="Y149" i="8"/>
  <c r="X149" i="8"/>
  <c r="AD148" i="8"/>
  <c r="G147" i="9" s="1"/>
  <c r="AC148" i="8"/>
  <c r="F147" i="9" s="1"/>
  <c r="AB148" i="8"/>
  <c r="E147" i="9" s="1"/>
  <c r="AA148" i="8"/>
  <c r="D147" i="9" s="1"/>
  <c r="Z148" i="8"/>
  <c r="C147" i="9" s="1"/>
  <c r="Y148" i="8"/>
  <c r="X148" i="8"/>
  <c r="AD147" i="8"/>
  <c r="G146" i="9" s="1"/>
  <c r="AC147" i="8"/>
  <c r="F146" i="9" s="1"/>
  <c r="AB147" i="8"/>
  <c r="E146" i="9" s="1"/>
  <c r="AA147" i="8"/>
  <c r="D146" i="9" s="1"/>
  <c r="Z147" i="8"/>
  <c r="C146" i="9" s="1"/>
  <c r="Y147" i="8"/>
  <c r="X147" i="8"/>
  <c r="AD146" i="8"/>
  <c r="G145" i="9" s="1"/>
  <c r="AC146" i="8"/>
  <c r="F145" i="9" s="1"/>
  <c r="AB146" i="8"/>
  <c r="E145" i="9" s="1"/>
  <c r="AA146" i="8"/>
  <c r="D145" i="9" s="1"/>
  <c r="Z146" i="8"/>
  <c r="C145" i="9" s="1"/>
  <c r="Y146" i="8"/>
  <c r="X146" i="8"/>
  <c r="AD145" i="8"/>
  <c r="G144" i="9" s="1"/>
  <c r="AC145" i="8"/>
  <c r="F144" i="9" s="1"/>
  <c r="AB145" i="8"/>
  <c r="E144" i="9" s="1"/>
  <c r="AA145" i="8"/>
  <c r="D144" i="9" s="1"/>
  <c r="Z145" i="8"/>
  <c r="C144" i="9" s="1"/>
  <c r="Y145" i="8"/>
  <c r="X145" i="8"/>
  <c r="AD144" i="8"/>
  <c r="G143" i="9" s="1"/>
  <c r="AC144" i="8"/>
  <c r="F143" i="9" s="1"/>
  <c r="AB144" i="8"/>
  <c r="E143" i="9" s="1"/>
  <c r="AA144" i="8"/>
  <c r="D143" i="9" s="1"/>
  <c r="Z144" i="8"/>
  <c r="C143" i="9" s="1"/>
  <c r="Y144" i="8"/>
  <c r="X144" i="8"/>
  <c r="AD143" i="8"/>
  <c r="G142" i="9" s="1"/>
  <c r="AC143" i="8"/>
  <c r="F142" i="9" s="1"/>
  <c r="AB143" i="8"/>
  <c r="E142" i="9" s="1"/>
  <c r="AA143" i="8"/>
  <c r="D142" i="9" s="1"/>
  <c r="Z143" i="8"/>
  <c r="C142" i="9" s="1"/>
  <c r="Y143" i="8"/>
  <c r="X143" i="8"/>
  <c r="AD142" i="8"/>
  <c r="G141" i="9" s="1"/>
  <c r="AC142" i="8"/>
  <c r="F141" i="9" s="1"/>
  <c r="AB142" i="8"/>
  <c r="E141" i="9" s="1"/>
  <c r="AA142" i="8"/>
  <c r="D141" i="9" s="1"/>
  <c r="Z142" i="8"/>
  <c r="C141" i="9" s="1"/>
  <c r="Y142" i="8"/>
  <c r="X142" i="8"/>
  <c r="AD141" i="8"/>
  <c r="G140" i="9" s="1"/>
  <c r="AC141" i="8"/>
  <c r="F140" i="9" s="1"/>
  <c r="AB141" i="8"/>
  <c r="E140" i="9" s="1"/>
  <c r="AA141" i="8"/>
  <c r="D140" i="9" s="1"/>
  <c r="Z141" i="8"/>
  <c r="C140" i="9" s="1"/>
  <c r="Y141" i="8"/>
  <c r="X141" i="8"/>
  <c r="AD140" i="8"/>
  <c r="G139" i="9" s="1"/>
  <c r="AC140" i="8"/>
  <c r="F139" i="9" s="1"/>
  <c r="AB140" i="8"/>
  <c r="E139" i="9" s="1"/>
  <c r="AA140" i="8"/>
  <c r="D139" i="9" s="1"/>
  <c r="Z140" i="8"/>
  <c r="C139" i="9" s="1"/>
  <c r="Y140" i="8"/>
  <c r="X140" i="8"/>
  <c r="AD139" i="8"/>
  <c r="G138" i="9" s="1"/>
  <c r="AC139" i="8"/>
  <c r="F138" i="9" s="1"/>
  <c r="AB139" i="8"/>
  <c r="E138" i="9" s="1"/>
  <c r="AA139" i="8"/>
  <c r="D138" i="9" s="1"/>
  <c r="Z139" i="8"/>
  <c r="C138" i="9" s="1"/>
  <c r="Y139" i="8"/>
  <c r="X139" i="8"/>
  <c r="AD138" i="8"/>
  <c r="G137" i="9" s="1"/>
  <c r="AC138" i="8"/>
  <c r="F137" i="9" s="1"/>
  <c r="AB138" i="8"/>
  <c r="E137" i="9" s="1"/>
  <c r="AA138" i="8"/>
  <c r="D137" i="9" s="1"/>
  <c r="Z138" i="8"/>
  <c r="C137" i="9" s="1"/>
  <c r="Y138" i="8"/>
  <c r="X138" i="8"/>
  <c r="AD137" i="8"/>
  <c r="G136" i="9" s="1"/>
  <c r="AC137" i="8"/>
  <c r="F136" i="9" s="1"/>
  <c r="AB137" i="8"/>
  <c r="E136" i="9" s="1"/>
  <c r="AA137" i="8"/>
  <c r="D136" i="9" s="1"/>
  <c r="Z137" i="8"/>
  <c r="C136" i="9" s="1"/>
  <c r="Y137" i="8"/>
  <c r="X137" i="8"/>
  <c r="AD136" i="8"/>
  <c r="G135" i="9" s="1"/>
  <c r="AC136" i="8"/>
  <c r="F135" i="9" s="1"/>
  <c r="AB136" i="8"/>
  <c r="E135" i="9" s="1"/>
  <c r="AA136" i="8"/>
  <c r="D135" i="9" s="1"/>
  <c r="Z136" i="8"/>
  <c r="C135" i="9" s="1"/>
  <c r="Y136" i="8"/>
  <c r="X136" i="8"/>
  <c r="AD135" i="8"/>
  <c r="G134" i="9" s="1"/>
  <c r="AC135" i="8"/>
  <c r="F134" i="9" s="1"/>
  <c r="AB135" i="8"/>
  <c r="E134" i="9" s="1"/>
  <c r="AA135" i="8"/>
  <c r="D134" i="9" s="1"/>
  <c r="Z135" i="8"/>
  <c r="C134" i="9" s="1"/>
  <c r="Y135" i="8"/>
  <c r="X135" i="8"/>
  <c r="AD134" i="8"/>
  <c r="G133" i="9" s="1"/>
  <c r="AC134" i="8"/>
  <c r="F133" i="9" s="1"/>
  <c r="AB134" i="8"/>
  <c r="E133" i="9" s="1"/>
  <c r="AA134" i="8"/>
  <c r="D133" i="9" s="1"/>
  <c r="Z134" i="8"/>
  <c r="C133" i="9" s="1"/>
  <c r="Y134" i="8"/>
  <c r="X134" i="8"/>
  <c r="AD133" i="8"/>
  <c r="G132" i="9" s="1"/>
  <c r="AC133" i="8"/>
  <c r="F132" i="9" s="1"/>
  <c r="AB133" i="8"/>
  <c r="E132" i="9" s="1"/>
  <c r="AA133" i="8"/>
  <c r="D132" i="9" s="1"/>
  <c r="Z133" i="8"/>
  <c r="C132" i="9" s="1"/>
  <c r="Y133" i="8"/>
  <c r="X133" i="8"/>
  <c r="AD132" i="8"/>
  <c r="G131" i="9" s="1"/>
  <c r="AC132" i="8"/>
  <c r="F131" i="9" s="1"/>
  <c r="AB132" i="8"/>
  <c r="E131" i="9" s="1"/>
  <c r="AA132" i="8"/>
  <c r="D131" i="9" s="1"/>
  <c r="Z132" i="8"/>
  <c r="C131" i="9" s="1"/>
  <c r="Y132" i="8"/>
  <c r="X132" i="8"/>
  <c r="AD131" i="8"/>
  <c r="G130" i="9" s="1"/>
  <c r="AC131" i="8"/>
  <c r="F130" i="9" s="1"/>
  <c r="AB131" i="8"/>
  <c r="E130" i="9" s="1"/>
  <c r="AA131" i="8"/>
  <c r="D130" i="9" s="1"/>
  <c r="Z131" i="8"/>
  <c r="C130" i="9" s="1"/>
  <c r="Y131" i="8"/>
  <c r="X131" i="8"/>
  <c r="AD130" i="8"/>
  <c r="G129" i="9" s="1"/>
  <c r="AC130" i="8"/>
  <c r="F129" i="9" s="1"/>
  <c r="AB130" i="8"/>
  <c r="E129" i="9" s="1"/>
  <c r="AA130" i="8"/>
  <c r="D129" i="9" s="1"/>
  <c r="Z130" i="8"/>
  <c r="C129" i="9" s="1"/>
  <c r="Y130" i="8"/>
  <c r="X130" i="8"/>
  <c r="AD129" i="8"/>
  <c r="G128" i="9" s="1"/>
  <c r="AC129" i="8"/>
  <c r="F128" i="9" s="1"/>
  <c r="AB129" i="8"/>
  <c r="E128" i="9" s="1"/>
  <c r="AA129" i="8"/>
  <c r="D128" i="9" s="1"/>
  <c r="Z129" i="8"/>
  <c r="C128" i="9" s="1"/>
  <c r="Y129" i="8"/>
  <c r="X129" i="8"/>
  <c r="AD128" i="8"/>
  <c r="G127" i="9" s="1"/>
  <c r="AC128" i="8"/>
  <c r="F127" i="9" s="1"/>
  <c r="AB128" i="8"/>
  <c r="E127" i="9" s="1"/>
  <c r="AA128" i="8"/>
  <c r="D127" i="9" s="1"/>
  <c r="Z128" i="8"/>
  <c r="C127" i="9" s="1"/>
  <c r="Y128" i="8"/>
  <c r="X128" i="8"/>
  <c r="AD127" i="8"/>
  <c r="G126" i="9" s="1"/>
  <c r="AC127" i="8"/>
  <c r="F126" i="9" s="1"/>
  <c r="AB127" i="8"/>
  <c r="E126" i="9" s="1"/>
  <c r="AA127" i="8"/>
  <c r="D126" i="9" s="1"/>
  <c r="Z127" i="8"/>
  <c r="C126" i="9" s="1"/>
  <c r="Y127" i="8"/>
  <c r="X127" i="8"/>
  <c r="AD126" i="8"/>
  <c r="G125" i="9" s="1"/>
  <c r="AC126" i="8"/>
  <c r="F125" i="9" s="1"/>
  <c r="AB126" i="8"/>
  <c r="E125" i="9" s="1"/>
  <c r="AA126" i="8"/>
  <c r="D125" i="9" s="1"/>
  <c r="Z126" i="8"/>
  <c r="C125" i="9" s="1"/>
  <c r="Y126" i="8"/>
  <c r="X126" i="8"/>
  <c r="AD125" i="8"/>
  <c r="G124" i="9" s="1"/>
  <c r="AC125" i="8"/>
  <c r="F124" i="9" s="1"/>
  <c r="AB125" i="8"/>
  <c r="E124" i="9" s="1"/>
  <c r="AA125" i="8"/>
  <c r="D124" i="9" s="1"/>
  <c r="Z125" i="8"/>
  <c r="C124" i="9" s="1"/>
  <c r="Y125" i="8"/>
  <c r="X125" i="8"/>
  <c r="AD124" i="8"/>
  <c r="G123" i="9" s="1"/>
  <c r="AC124" i="8"/>
  <c r="F123" i="9" s="1"/>
  <c r="AB124" i="8"/>
  <c r="E123" i="9" s="1"/>
  <c r="AA124" i="8"/>
  <c r="D123" i="9" s="1"/>
  <c r="Z124" i="8"/>
  <c r="C123" i="9" s="1"/>
  <c r="Y124" i="8"/>
  <c r="X124" i="8"/>
  <c r="AD123" i="8"/>
  <c r="G122" i="9" s="1"/>
  <c r="AC123" i="8"/>
  <c r="F122" i="9" s="1"/>
  <c r="AB123" i="8"/>
  <c r="E122" i="9" s="1"/>
  <c r="AA123" i="8"/>
  <c r="D122" i="9" s="1"/>
  <c r="Z123" i="8"/>
  <c r="C122" i="9" s="1"/>
  <c r="Y123" i="8"/>
  <c r="X123" i="8"/>
  <c r="AD122" i="8"/>
  <c r="G121" i="9" s="1"/>
  <c r="AC122" i="8"/>
  <c r="F121" i="9" s="1"/>
  <c r="AB122" i="8"/>
  <c r="E121" i="9" s="1"/>
  <c r="AA122" i="8"/>
  <c r="D121" i="9" s="1"/>
  <c r="Z122" i="8"/>
  <c r="C121" i="9" s="1"/>
  <c r="Y122" i="8"/>
  <c r="X122" i="8"/>
  <c r="AD121" i="8"/>
  <c r="G120" i="9" s="1"/>
  <c r="AC121" i="8"/>
  <c r="F120" i="9" s="1"/>
  <c r="AB121" i="8"/>
  <c r="E120" i="9" s="1"/>
  <c r="AA121" i="8"/>
  <c r="D120" i="9" s="1"/>
  <c r="Z121" i="8"/>
  <c r="C120" i="9" s="1"/>
  <c r="Y121" i="8"/>
  <c r="X121" i="8"/>
  <c r="AD120" i="8"/>
  <c r="G119" i="9" s="1"/>
  <c r="AC120" i="8"/>
  <c r="F119" i="9" s="1"/>
  <c r="AB120" i="8"/>
  <c r="E119" i="9" s="1"/>
  <c r="AA120" i="8"/>
  <c r="D119" i="9" s="1"/>
  <c r="Z120" i="8"/>
  <c r="C119" i="9" s="1"/>
  <c r="Y120" i="8"/>
  <c r="X120" i="8"/>
  <c r="AD119" i="8"/>
  <c r="G118" i="9" s="1"/>
  <c r="AC119" i="8"/>
  <c r="F118" i="9" s="1"/>
  <c r="AB119" i="8"/>
  <c r="E118" i="9" s="1"/>
  <c r="AA119" i="8"/>
  <c r="D118" i="9" s="1"/>
  <c r="Z119" i="8"/>
  <c r="C118" i="9" s="1"/>
  <c r="Y119" i="8"/>
  <c r="X119" i="8"/>
  <c r="AD118" i="8"/>
  <c r="G117" i="9" s="1"/>
  <c r="AC118" i="8"/>
  <c r="F117" i="9" s="1"/>
  <c r="AB118" i="8"/>
  <c r="E117" i="9" s="1"/>
  <c r="AA118" i="8"/>
  <c r="D117" i="9" s="1"/>
  <c r="Z118" i="8"/>
  <c r="C117" i="9" s="1"/>
  <c r="Y118" i="8"/>
  <c r="X118" i="8"/>
  <c r="AD117" i="8"/>
  <c r="G116" i="9" s="1"/>
  <c r="AC117" i="8"/>
  <c r="F116" i="9" s="1"/>
  <c r="AB117" i="8"/>
  <c r="E116" i="9" s="1"/>
  <c r="AA117" i="8"/>
  <c r="D116" i="9" s="1"/>
  <c r="Z117" i="8"/>
  <c r="C116" i="9" s="1"/>
  <c r="Y117" i="8"/>
  <c r="X117" i="8"/>
  <c r="AD116" i="8"/>
  <c r="G115" i="9" s="1"/>
  <c r="AC116" i="8"/>
  <c r="F115" i="9" s="1"/>
  <c r="AB116" i="8"/>
  <c r="E115" i="9" s="1"/>
  <c r="AA116" i="8"/>
  <c r="D115" i="9" s="1"/>
  <c r="Z116" i="8"/>
  <c r="C115" i="9" s="1"/>
  <c r="Y116" i="8"/>
  <c r="X116" i="8"/>
  <c r="AD115" i="8"/>
  <c r="G114" i="9" s="1"/>
  <c r="AC115" i="8"/>
  <c r="F114" i="9" s="1"/>
  <c r="AB115" i="8"/>
  <c r="E114" i="9" s="1"/>
  <c r="AA115" i="8"/>
  <c r="D114" i="9" s="1"/>
  <c r="Z115" i="8"/>
  <c r="C114" i="9" s="1"/>
  <c r="Y115" i="8"/>
  <c r="X115" i="8"/>
  <c r="AD114" i="8"/>
  <c r="G113" i="9" s="1"/>
  <c r="AC114" i="8"/>
  <c r="F113" i="9" s="1"/>
  <c r="AB114" i="8"/>
  <c r="E113" i="9" s="1"/>
  <c r="AA114" i="8"/>
  <c r="D113" i="9" s="1"/>
  <c r="Z114" i="8"/>
  <c r="C113" i="9" s="1"/>
  <c r="Y114" i="8"/>
  <c r="X114" i="8"/>
  <c r="AD113" i="8"/>
  <c r="G112" i="9" s="1"/>
  <c r="AC113" i="8"/>
  <c r="F112" i="9" s="1"/>
  <c r="AB113" i="8"/>
  <c r="E112" i="9" s="1"/>
  <c r="AA113" i="8"/>
  <c r="D112" i="9" s="1"/>
  <c r="Z113" i="8"/>
  <c r="C112" i="9" s="1"/>
  <c r="Y113" i="8"/>
  <c r="X113" i="8"/>
  <c r="AD112" i="8"/>
  <c r="G111" i="9" s="1"/>
  <c r="AC112" i="8"/>
  <c r="F111" i="9" s="1"/>
  <c r="AB112" i="8"/>
  <c r="E111" i="9" s="1"/>
  <c r="AA112" i="8"/>
  <c r="D111" i="9" s="1"/>
  <c r="Z112" i="8"/>
  <c r="C111" i="9" s="1"/>
  <c r="Y112" i="8"/>
  <c r="X112" i="8"/>
  <c r="AD111" i="8"/>
  <c r="G110" i="9" s="1"/>
  <c r="AC111" i="8"/>
  <c r="F110" i="9" s="1"/>
  <c r="AB111" i="8"/>
  <c r="E110" i="9" s="1"/>
  <c r="AA111" i="8"/>
  <c r="D110" i="9" s="1"/>
  <c r="Z111" i="8"/>
  <c r="C110" i="9" s="1"/>
  <c r="Y111" i="8"/>
  <c r="X111" i="8"/>
  <c r="AD110" i="8"/>
  <c r="G109" i="9" s="1"/>
  <c r="AC110" i="8"/>
  <c r="F109" i="9" s="1"/>
  <c r="AB110" i="8"/>
  <c r="E109" i="9" s="1"/>
  <c r="AA110" i="8"/>
  <c r="D109" i="9" s="1"/>
  <c r="Z110" i="8"/>
  <c r="C109" i="9" s="1"/>
  <c r="Y110" i="8"/>
  <c r="X110" i="8"/>
  <c r="AD109" i="8"/>
  <c r="G108" i="9" s="1"/>
  <c r="AC109" i="8"/>
  <c r="F108" i="9" s="1"/>
  <c r="AB109" i="8"/>
  <c r="E108" i="9" s="1"/>
  <c r="AA109" i="8"/>
  <c r="D108" i="9" s="1"/>
  <c r="Z109" i="8"/>
  <c r="C108" i="9" s="1"/>
  <c r="Y109" i="8"/>
  <c r="X109" i="8"/>
  <c r="AD108" i="8"/>
  <c r="G107" i="9" s="1"/>
  <c r="AC108" i="8"/>
  <c r="F107" i="9" s="1"/>
  <c r="AB108" i="8"/>
  <c r="E107" i="9" s="1"/>
  <c r="AA108" i="8"/>
  <c r="D107" i="9" s="1"/>
  <c r="Z108" i="8"/>
  <c r="C107" i="9" s="1"/>
  <c r="Y108" i="8"/>
  <c r="X108" i="8"/>
  <c r="AD107" i="8"/>
  <c r="G106" i="9" s="1"/>
  <c r="AC107" i="8"/>
  <c r="F106" i="9" s="1"/>
  <c r="AB107" i="8"/>
  <c r="E106" i="9" s="1"/>
  <c r="AA107" i="8"/>
  <c r="D106" i="9" s="1"/>
  <c r="Z107" i="8"/>
  <c r="C106" i="9" s="1"/>
  <c r="Y107" i="8"/>
  <c r="X107" i="8"/>
  <c r="AD106" i="8"/>
  <c r="G105" i="9" s="1"/>
  <c r="AC106" i="8"/>
  <c r="F105" i="9" s="1"/>
  <c r="AB106" i="8"/>
  <c r="E105" i="9" s="1"/>
  <c r="AA106" i="8"/>
  <c r="D105" i="9" s="1"/>
  <c r="Z106" i="8"/>
  <c r="C105" i="9" s="1"/>
  <c r="Y106" i="8"/>
  <c r="X106" i="8"/>
  <c r="AD105" i="8"/>
  <c r="G104" i="9" s="1"/>
  <c r="AC105" i="8"/>
  <c r="F104" i="9" s="1"/>
  <c r="AB105" i="8"/>
  <c r="E104" i="9" s="1"/>
  <c r="AA105" i="8"/>
  <c r="D104" i="9" s="1"/>
  <c r="Z105" i="8"/>
  <c r="C104" i="9" s="1"/>
  <c r="Y105" i="8"/>
  <c r="X105" i="8"/>
  <c r="AD104" i="8"/>
  <c r="G103" i="9" s="1"/>
  <c r="AC104" i="8"/>
  <c r="F103" i="9" s="1"/>
  <c r="AB104" i="8"/>
  <c r="E103" i="9" s="1"/>
  <c r="AA104" i="8"/>
  <c r="D103" i="9" s="1"/>
  <c r="Z104" i="8"/>
  <c r="C103" i="9" s="1"/>
  <c r="Y104" i="8"/>
  <c r="X104" i="8"/>
  <c r="AD103" i="8"/>
  <c r="G102" i="9" s="1"/>
  <c r="AC103" i="8"/>
  <c r="F102" i="9" s="1"/>
  <c r="AB103" i="8"/>
  <c r="E102" i="9" s="1"/>
  <c r="AA103" i="8"/>
  <c r="D102" i="9" s="1"/>
  <c r="Z103" i="8"/>
  <c r="C102" i="9" s="1"/>
  <c r="Y103" i="8"/>
  <c r="X103" i="8"/>
  <c r="AD102" i="8"/>
  <c r="G101" i="9" s="1"/>
  <c r="AC102" i="8"/>
  <c r="F101" i="9" s="1"/>
  <c r="AB102" i="8"/>
  <c r="E101" i="9" s="1"/>
  <c r="AA102" i="8"/>
  <c r="D101" i="9" s="1"/>
  <c r="Z102" i="8"/>
  <c r="C101" i="9" s="1"/>
  <c r="Y102" i="8"/>
  <c r="X102" i="8"/>
  <c r="AD101" i="8"/>
  <c r="G100" i="9" s="1"/>
  <c r="AC101" i="8"/>
  <c r="F100" i="9" s="1"/>
  <c r="AB101" i="8"/>
  <c r="E100" i="9" s="1"/>
  <c r="AA101" i="8"/>
  <c r="D100" i="9" s="1"/>
  <c r="Z101" i="8"/>
  <c r="C100" i="9" s="1"/>
  <c r="Y101" i="8"/>
  <c r="X101" i="8"/>
  <c r="AD100" i="8"/>
  <c r="G99" i="9" s="1"/>
  <c r="AC100" i="8"/>
  <c r="F99" i="9" s="1"/>
  <c r="AB100" i="8"/>
  <c r="E99" i="9" s="1"/>
  <c r="AA100" i="8"/>
  <c r="D99" i="9" s="1"/>
  <c r="Z100" i="8"/>
  <c r="C99" i="9" s="1"/>
  <c r="Y100" i="8"/>
  <c r="X100" i="8"/>
  <c r="AD99" i="8"/>
  <c r="G98" i="9" s="1"/>
  <c r="AC99" i="8"/>
  <c r="F98" i="9" s="1"/>
  <c r="AB99" i="8"/>
  <c r="E98" i="9" s="1"/>
  <c r="AA99" i="8"/>
  <c r="D98" i="9" s="1"/>
  <c r="Z99" i="8"/>
  <c r="C98" i="9" s="1"/>
  <c r="Y99" i="8"/>
  <c r="X99" i="8"/>
  <c r="AD98" i="8"/>
  <c r="G97" i="9" s="1"/>
  <c r="AC98" i="8"/>
  <c r="F97" i="9" s="1"/>
  <c r="AB98" i="8"/>
  <c r="E97" i="9" s="1"/>
  <c r="AA98" i="8"/>
  <c r="D97" i="9" s="1"/>
  <c r="Z98" i="8"/>
  <c r="C97" i="9" s="1"/>
  <c r="Y98" i="8"/>
  <c r="X98" i="8"/>
  <c r="AD97" i="8"/>
  <c r="G96" i="9" s="1"/>
  <c r="AC97" i="8"/>
  <c r="F96" i="9" s="1"/>
  <c r="AB97" i="8"/>
  <c r="E96" i="9" s="1"/>
  <c r="AA97" i="8"/>
  <c r="D96" i="9" s="1"/>
  <c r="Z97" i="8"/>
  <c r="C96" i="9" s="1"/>
  <c r="Y97" i="8"/>
  <c r="X97" i="8"/>
  <c r="AD96" i="8"/>
  <c r="G95" i="9" s="1"/>
  <c r="AC96" i="8"/>
  <c r="F95" i="9" s="1"/>
  <c r="AB96" i="8"/>
  <c r="E95" i="9" s="1"/>
  <c r="AA96" i="8"/>
  <c r="D95" i="9" s="1"/>
  <c r="Z96" i="8"/>
  <c r="C95" i="9" s="1"/>
  <c r="Y96" i="8"/>
  <c r="X96" i="8"/>
  <c r="AD95" i="8"/>
  <c r="G94" i="9" s="1"/>
  <c r="AC95" i="8"/>
  <c r="F94" i="9" s="1"/>
  <c r="AB95" i="8"/>
  <c r="E94" i="9" s="1"/>
  <c r="AA95" i="8"/>
  <c r="D94" i="9" s="1"/>
  <c r="Z95" i="8"/>
  <c r="C94" i="9" s="1"/>
  <c r="Y95" i="8"/>
  <c r="X95" i="8"/>
  <c r="AD94" i="8"/>
  <c r="G93" i="9" s="1"/>
  <c r="AC94" i="8"/>
  <c r="F93" i="9" s="1"/>
  <c r="AB94" i="8"/>
  <c r="E93" i="9" s="1"/>
  <c r="AA94" i="8"/>
  <c r="D93" i="9" s="1"/>
  <c r="Z94" i="8"/>
  <c r="C93" i="9" s="1"/>
  <c r="Y94" i="8"/>
  <c r="X94" i="8"/>
  <c r="AD93" i="8"/>
  <c r="G92" i="9" s="1"/>
  <c r="AC93" i="8"/>
  <c r="F92" i="9" s="1"/>
  <c r="AB93" i="8"/>
  <c r="E92" i="9" s="1"/>
  <c r="AA93" i="8"/>
  <c r="D92" i="9" s="1"/>
  <c r="Z93" i="8"/>
  <c r="C92" i="9" s="1"/>
  <c r="Y93" i="8"/>
  <c r="X93" i="8"/>
  <c r="AD92" i="8"/>
  <c r="G91" i="9" s="1"/>
  <c r="AC92" i="8"/>
  <c r="F91" i="9" s="1"/>
  <c r="AB92" i="8"/>
  <c r="E91" i="9" s="1"/>
  <c r="AA92" i="8"/>
  <c r="D91" i="9" s="1"/>
  <c r="Z92" i="8"/>
  <c r="C91" i="9" s="1"/>
  <c r="Y92" i="8"/>
  <c r="X92" i="8"/>
  <c r="AD91" i="8"/>
  <c r="G90" i="9" s="1"/>
  <c r="AC91" i="8"/>
  <c r="F90" i="9" s="1"/>
  <c r="AB91" i="8"/>
  <c r="E90" i="9" s="1"/>
  <c r="AA91" i="8"/>
  <c r="D90" i="9" s="1"/>
  <c r="Z91" i="8"/>
  <c r="C90" i="9" s="1"/>
  <c r="Y91" i="8"/>
  <c r="X91" i="8"/>
  <c r="AD90" i="8"/>
  <c r="G89" i="9" s="1"/>
  <c r="AC90" i="8"/>
  <c r="F89" i="9" s="1"/>
  <c r="AB90" i="8"/>
  <c r="E89" i="9" s="1"/>
  <c r="AA90" i="8"/>
  <c r="D89" i="9" s="1"/>
  <c r="Z90" i="8"/>
  <c r="C89" i="9" s="1"/>
  <c r="Y90" i="8"/>
  <c r="X90" i="8"/>
  <c r="AD89" i="8"/>
  <c r="G88" i="9" s="1"/>
  <c r="AC89" i="8"/>
  <c r="F88" i="9" s="1"/>
  <c r="AB89" i="8"/>
  <c r="E88" i="9" s="1"/>
  <c r="AA89" i="8"/>
  <c r="D88" i="9" s="1"/>
  <c r="Z89" i="8"/>
  <c r="C88" i="9" s="1"/>
  <c r="Y89" i="8"/>
  <c r="X89" i="8"/>
  <c r="AD88" i="8"/>
  <c r="G87" i="9" s="1"/>
  <c r="AC88" i="8"/>
  <c r="F87" i="9" s="1"/>
  <c r="AB88" i="8"/>
  <c r="E87" i="9" s="1"/>
  <c r="AA88" i="8"/>
  <c r="D87" i="9" s="1"/>
  <c r="Z88" i="8"/>
  <c r="C87" i="9" s="1"/>
  <c r="Y88" i="8"/>
  <c r="X88" i="8"/>
  <c r="AD87" i="8"/>
  <c r="G86" i="9" s="1"/>
  <c r="AC87" i="8"/>
  <c r="F86" i="9" s="1"/>
  <c r="AB87" i="8"/>
  <c r="E86" i="9" s="1"/>
  <c r="AA87" i="8"/>
  <c r="D86" i="9" s="1"/>
  <c r="Z87" i="8"/>
  <c r="C86" i="9" s="1"/>
  <c r="Y87" i="8"/>
  <c r="X87" i="8"/>
  <c r="AD86" i="8"/>
  <c r="G85" i="9" s="1"/>
  <c r="AC86" i="8"/>
  <c r="F85" i="9" s="1"/>
  <c r="AB86" i="8"/>
  <c r="E85" i="9" s="1"/>
  <c r="AA86" i="8"/>
  <c r="D85" i="9" s="1"/>
  <c r="Z86" i="8"/>
  <c r="C85" i="9" s="1"/>
  <c r="Y86" i="8"/>
  <c r="X86" i="8"/>
  <c r="AD85" i="8"/>
  <c r="G84" i="9" s="1"/>
  <c r="AC85" i="8"/>
  <c r="F84" i="9" s="1"/>
  <c r="AB85" i="8"/>
  <c r="E84" i="9" s="1"/>
  <c r="AA85" i="8"/>
  <c r="D84" i="9" s="1"/>
  <c r="Z85" i="8"/>
  <c r="C84" i="9" s="1"/>
  <c r="Y85" i="8"/>
  <c r="X85" i="8"/>
  <c r="AD84" i="8"/>
  <c r="G83" i="9" s="1"/>
  <c r="AC84" i="8"/>
  <c r="F83" i="9" s="1"/>
  <c r="AB84" i="8"/>
  <c r="E83" i="9" s="1"/>
  <c r="AA84" i="8"/>
  <c r="D83" i="9" s="1"/>
  <c r="Z84" i="8"/>
  <c r="C83" i="9" s="1"/>
  <c r="Y84" i="8"/>
  <c r="X84" i="8"/>
  <c r="AD83" i="8"/>
  <c r="G82" i="9" s="1"/>
  <c r="AC83" i="8"/>
  <c r="F82" i="9" s="1"/>
  <c r="AB83" i="8"/>
  <c r="E82" i="9" s="1"/>
  <c r="AA83" i="8"/>
  <c r="D82" i="9" s="1"/>
  <c r="Z83" i="8"/>
  <c r="C82" i="9" s="1"/>
  <c r="Y83" i="8"/>
  <c r="X83" i="8"/>
  <c r="AD82" i="8"/>
  <c r="G81" i="9" s="1"/>
  <c r="AC82" i="8"/>
  <c r="F81" i="9" s="1"/>
  <c r="AB82" i="8"/>
  <c r="E81" i="9" s="1"/>
  <c r="AA82" i="8"/>
  <c r="D81" i="9" s="1"/>
  <c r="Z82" i="8"/>
  <c r="C81" i="9" s="1"/>
  <c r="Y82" i="8"/>
  <c r="X82" i="8"/>
  <c r="AD81" i="8"/>
  <c r="G80" i="9" s="1"/>
  <c r="AC81" i="8"/>
  <c r="F80" i="9" s="1"/>
  <c r="AB81" i="8"/>
  <c r="E80" i="9" s="1"/>
  <c r="AA81" i="8"/>
  <c r="D80" i="9" s="1"/>
  <c r="Z81" i="8"/>
  <c r="C80" i="9" s="1"/>
  <c r="Y81" i="8"/>
  <c r="X81" i="8"/>
  <c r="AD80" i="8"/>
  <c r="G79" i="9" s="1"/>
  <c r="AC80" i="8"/>
  <c r="F79" i="9" s="1"/>
  <c r="AB80" i="8"/>
  <c r="E79" i="9" s="1"/>
  <c r="AA80" i="8"/>
  <c r="D79" i="9" s="1"/>
  <c r="Z80" i="8"/>
  <c r="C79" i="9" s="1"/>
  <c r="Y80" i="8"/>
  <c r="X80" i="8"/>
  <c r="AD79" i="8"/>
  <c r="G78" i="9" s="1"/>
  <c r="AC79" i="8"/>
  <c r="F78" i="9" s="1"/>
  <c r="AB79" i="8"/>
  <c r="E78" i="9" s="1"/>
  <c r="AA79" i="8"/>
  <c r="D78" i="9" s="1"/>
  <c r="Z79" i="8"/>
  <c r="C78" i="9" s="1"/>
  <c r="Y79" i="8"/>
  <c r="X79" i="8"/>
  <c r="AD78" i="8"/>
  <c r="G77" i="9" s="1"/>
  <c r="AC78" i="8"/>
  <c r="F77" i="9" s="1"/>
  <c r="AB78" i="8"/>
  <c r="E77" i="9" s="1"/>
  <c r="AA78" i="8"/>
  <c r="D77" i="9" s="1"/>
  <c r="Z78" i="8"/>
  <c r="C77" i="9" s="1"/>
  <c r="Y78" i="8"/>
  <c r="X78" i="8"/>
  <c r="AD77" i="8"/>
  <c r="G76" i="9" s="1"/>
  <c r="AC77" i="8"/>
  <c r="F76" i="9" s="1"/>
  <c r="AB77" i="8"/>
  <c r="E76" i="9" s="1"/>
  <c r="AA77" i="8"/>
  <c r="D76" i="9" s="1"/>
  <c r="Z77" i="8"/>
  <c r="C76" i="9" s="1"/>
  <c r="Y77" i="8"/>
  <c r="X77" i="8"/>
  <c r="AD76" i="8"/>
  <c r="G75" i="9" s="1"/>
  <c r="AC76" i="8"/>
  <c r="F75" i="9" s="1"/>
  <c r="AB76" i="8"/>
  <c r="E75" i="9" s="1"/>
  <c r="AA76" i="8"/>
  <c r="D75" i="9" s="1"/>
  <c r="Z76" i="8"/>
  <c r="C75" i="9" s="1"/>
  <c r="Y76" i="8"/>
  <c r="X76" i="8"/>
  <c r="AD75" i="8"/>
  <c r="G74" i="9" s="1"/>
  <c r="AC75" i="8"/>
  <c r="F74" i="9" s="1"/>
  <c r="AB75" i="8"/>
  <c r="E74" i="9" s="1"/>
  <c r="AA75" i="8"/>
  <c r="D74" i="9" s="1"/>
  <c r="Z75" i="8"/>
  <c r="C74" i="9" s="1"/>
  <c r="Y75" i="8"/>
  <c r="X75" i="8"/>
  <c r="AD74" i="8"/>
  <c r="G73" i="9" s="1"/>
  <c r="AC74" i="8"/>
  <c r="F73" i="9" s="1"/>
  <c r="AB74" i="8"/>
  <c r="E73" i="9" s="1"/>
  <c r="AA74" i="8"/>
  <c r="D73" i="9" s="1"/>
  <c r="Z74" i="8"/>
  <c r="C73" i="9" s="1"/>
  <c r="Y74" i="8"/>
  <c r="X74" i="8"/>
  <c r="AD73" i="8"/>
  <c r="G72" i="9" s="1"/>
  <c r="AC73" i="8"/>
  <c r="F72" i="9" s="1"/>
  <c r="AB73" i="8"/>
  <c r="E72" i="9" s="1"/>
  <c r="AA73" i="8"/>
  <c r="D72" i="9" s="1"/>
  <c r="Z73" i="8"/>
  <c r="C72" i="9" s="1"/>
  <c r="Y73" i="8"/>
  <c r="X73" i="8"/>
  <c r="AD72" i="8"/>
  <c r="G71" i="9" s="1"/>
  <c r="AC72" i="8"/>
  <c r="F71" i="9" s="1"/>
  <c r="AB72" i="8"/>
  <c r="E71" i="9" s="1"/>
  <c r="AA72" i="8"/>
  <c r="D71" i="9" s="1"/>
  <c r="Z72" i="8"/>
  <c r="C71" i="9" s="1"/>
  <c r="Y72" i="8"/>
  <c r="X72" i="8"/>
  <c r="AD71" i="8"/>
  <c r="G70" i="9" s="1"/>
  <c r="AC71" i="8"/>
  <c r="F70" i="9" s="1"/>
  <c r="AB71" i="8"/>
  <c r="E70" i="9" s="1"/>
  <c r="AA71" i="8"/>
  <c r="D70" i="9" s="1"/>
  <c r="Z71" i="8"/>
  <c r="C70" i="9" s="1"/>
  <c r="Y71" i="8"/>
  <c r="X71" i="8"/>
  <c r="AD70" i="8"/>
  <c r="G69" i="9" s="1"/>
  <c r="AC70" i="8"/>
  <c r="F69" i="9" s="1"/>
  <c r="AB70" i="8"/>
  <c r="E69" i="9" s="1"/>
  <c r="AA70" i="8"/>
  <c r="D69" i="9" s="1"/>
  <c r="Z70" i="8"/>
  <c r="C69" i="9" s="1"/>
  <c r="Y70" i="8"/>
  <c r="X70" i="8"/>
  <c r="AD69" i="8"/>
  <c r="G68" i="9" s="1"/>
  <c r="AC69" i="8"/>
  <c r="F68" i="9" s="1"/>
  <c r="AB69" i="8"/>
  <c r="E68" i="9" s="1"/>
  <c r="AA69" i="8"/>
  <c r="D68" i="9" s="1"/>
  <c r="Z69" i="8"/>
  <c r="C68" i="9" s="1"/>
  <c r="Y69" i="8"/>
  <c r="X69" i="8"/>
  <c r="AD68" i="8"/>
  <c r="G67" i="9" s="1"/>
  <c r="AC68" i="8"/>
  <c r="F67" i="9" s="1"/>
  <c r="AB68" i="8"/>
  <c r="E67" i="9" s="1"/>
  <c r="AA68" i="8"/>
  <c r="D67" i="9" s="1"/>
  <c r="Z68" i="8"/>
  <c r="C67" i="9" s="1"/>
  <c r="Y68" i="8"/>
  <c r="X68" i="8"/>
  <c r="AD67" i="8"/>
  <c r="G66" i="9" s="1"/>
  <c r="AC67" i="8"/>
  <c r="F66" i="9" s="1"/>
  <c r="AB67" i="8"/>
  <c r="E66" i="9" s="1"/>
  <c r="AA67" i="8"/>
  <c r="D66" i="9" s="1"/>
  <c r="Z67" i="8"/>
  <c r="C66" i="9" s="1"/>
  <c r="Y67" i="8"/>
  <c r="X67" i="8"/>
  <c r="AD66" i="8"/>
  <c r="G65" i="9" s="1"/>
  <c r="AC66" i="8"/>
  <c r="F65" i="9" s="1"/>
  <c r="AB66" i="8"/>
  <c r="E65" i="9" s="1"/>
  <c r="AA66" i="8"/>
  <c r="D65" i="9" s="1"/>
  <c r="Z66" i="8"/>
  <c r="C65" i="9" s="1"/>
  <c r="Y66" i="8"/>
  <c r="X66" i="8"/>
  <c r="AD65" i="8"/>
  <c r="G64" i="9" s="1"/>
  <c r="AC65" i="8"/>
  <c r="F64" i="9" s="1"/>
  <c r="AB65" i="8"/>
  <c r="E64" i="9" s="1"/>
  <c r="AA65" i="8"/>
  <c r="D64" i="9" s="1"/>
  <c r="Z65" i="8"/>
  <c r="C64" i="9" s="1"/>
  <c r="Y65" i="8"/>
  <c r="X65" i="8"/>
  <c r="AD64" i="8"/>
  <c r="G63" i="9" s="1"/>
  <c r="AC64" i="8"/>
  <c r="F63" i="9" s="1"/>
  <c r="AB64" i="8"/>
  <c r="E63" i="9" s="1"/>
  <c r="AA64" i="8"/>
  <c r="D63" i="9" s="1"/>
  <c r="Z64" i="8"/>
  <c r="C63" i="9" s="1"/>
  <c r="Y64" i="8"/>
  <c r="X64" i="8"/>
  <c r="AD63" i="8"/>
  <c r="G62" i="9" s="1"/>
  <c r="AC63" i="8"/>
  <c r="F62" i="9" s="1"/>
  <c r="AB63" i="8"/>
  <c r="E62" i="9" s="1"/>
  <c r="AA63" i="8"/>
  <c r="D62" i="9" s="1"/>
  <c r="Z63" i="8"/>
  <c r="C62" i="9" s="1"/>
  <c r="Y63" i="8"/>
  <c r="X63" i="8"/>
  <c r="AD62" i="8"/>
  <c r="G61" i="9" s="1"/>
  <c r="AC62" i="8"/>
  <c r="F61" i="9" s="1"/>
  <c r="AB62" i="8"/>
  <c r="E61" i="9" s="1"/>
  <c r="AA62" i="8"/>
  <c r="D61" i="9" s="1"/>
  <c r="Z62" i="8"/>
  <c r="C61" i="9" s="1"/>
  <c r="Y62" i="8"/>
  <c r="X62" i="8"/>
  <c r="AD61" i="8"/>
  <c r="G60" i="9" s="1"/>
  <c r="AC61" i="8"/>
  <c r="F60" i="9" s="1"/>
  <c r="AB61" i="8"/>
  <c r="E60" i="9" s="1"/>
  <c r="AA61" i="8"/>
  <c r="D60" i="9" s="1"/>
  <c r="Z61" i="8"/>
  <c r="C60" i="9" s="1"/>
  <c r="Y61" i="8"/>
  <c r="X61" i="8"/>
  <c r="AD60" i="8"/>
  <c r="G59" i="9" s="1"/>
  <c r="AC60" i="8"/>
  <c r="F59" i="9" s="1"/>
  <c r="AB60" i="8"/>
  <c r="E59" i="9" s="1"/>
  <c r="AA60" i="8"/>
  <c r="D59" i="9" s="1"/>
  <c r="Z60" i="8"/>
  <c r="C59" i="9" s="1"/>
  <c r="Y60" i="8"/>
  <c r="X60" i="8"/>
  <c r="AD59" i="8"/>
  <c r="G58" i="9" s="1"/>
  <c r="AC59" i="8"/>
  <c r="F58" i="9" s="1"/>
  <c r="AB59" i="8"/>
  <c r="E58" i="9" s="1"/>
  <c r="AA59" i="8"/>
  <c r="D58" i="9" s="1"/>
  <c r="Z59" i="8"/>
  <c r="C58" i="9" s="1"/>
  <c r="Y59" i="8"/>
  <c r="X59" i="8"/>
  <c r="AD58" i="8"/>
  <c r="G57" i="9" s="1"/>
  <c r="AC58" i="8"/>
  <c r="F57" i="9" s="1"/>
  <c r="AB58" i="8"/>
  <c r="E57" i="9" s="1"/>
  <c r="AA58" i="8"/>
  <c r="D57" i="9" s="1"/>
  <c r="Z58" i="8"/>
  <c r="C57" i="9" s="1"/>
  <c r="Y58" i="8"/>
  <c r="X58" i="8"/>
  <c r="AD57" i="8"/>
  <c r="G56" i="9" s="1"/>
  <c r="AC57" i="8"/>
  <c r="F56" i="9" s="1"/>
  <c r="AB57" i="8"/>
  <c r="E56" i="9" s="1"/>
  <c r="AA57" i="8"/>
  <c r="D56" i="9" s="1"/>
  <c r="Z57" i="8"/>
  <c r="C56" i="9" s="1"/>
  <c r="Y57" i="8"/>
  <c r="X57" i="8"/>
  <c r="AD56" i="8"/>
  <c r="G55" i="9" s="1"/>
  <c r="AC56" i="8"/>
  <c r="F55" i="9" s="1"/>
  <c r="AB56" i="8"/>
  <c r="E55" i="9" s="1"/>
  <c r="AA56" i="8"/>
  <c r="D55" i="9" s="1"/>
  <c r="Z56" i="8"/>
  <c r="C55" i="9" s="1"/>
  <c r="Y56" i="8"/>
  <c r="X56" i="8"/>
  <c r="AD55" i="8"/>
  <c r="G54" i="9" s="1"/>
  <c r="AC55" i="8"/>
  <c r="F54" i="9" s="1"/>
  <c r="AB55" i="8"/>
  <c r="E54" i="9" s="1"/>
  <c r="AA55" i="8"/>
  <c r="D54" i="9" s="1"/>
  <c r="Z55" i="8"/>
  <c r="C54" i="9" s="1"/>
  <c r="Y55" i="8"/>
  <c r="X55" i="8"/>
  <c r="AD54" i="8"/>
  <c r="G53" i="9" s="1"/>
  <c r="AC54" i="8"/>
  <c r="F53" i="9" s="1"/>
  <c r="AB54" i="8"/>
  <c r="E53" i="9" s="1"/>
  <c r="AA54" i="8"/>
  <c r="D53" i="9" s="1"/>
  <c r="Z54" i="8"/>
  <c r="C53" i="9" s="1"/>
  <c r="Y54" i="8"/>
  <c r="X54" i="8"/>
  <c r="AD53" i="8"/>
  <c r="G52" i="9" s="1"/>
  <c r="AC53" i="8"/>
  <c r="F52" i="9" s="1"/>
  <c r="AB53" i="8"/>
  <c r="E52" i="9" s="1"/>
  <c r="AA53" i="8"/>
  <c r="D52" i="9" s="1"/>
  <c r="Z53" i="8"/>
  <c r="C52" i="9" s="1"/>
  <c r="Y53" i="8"/>
  <c r="X53" i="8"/>
  <c r="AD52" i="8"/>
  <c r="G51" i="9" s="1"/>
  <c r="AC52" i="8"/>
  <c r="F51" i="9" s="1"/>
  <c r="AB52" i="8"/>
  <c r="E51" i="9" s="1"/>
  <c r="AA52" i="8"/>
  <c r="D51" i="9" s="1"/>
  <c r="Z52" i="8"/>
  <c r="C51" i="9" s="1"/>
  <c r="Y52" i="8"/>
  <c r="X52" i="8"/>
  <c r="AD51" i="8"/>
  <c r="G50" i="9" s="1"/>
  <c r="AC51" i="8"/>
  <c r="F50" i="9" s="1"/>
  <c r="AB51" i="8"/>
  <c r="E50" i="9" s="1"/>
  <c r="AA51" i="8"/>
  <c r="D50" i="9" s="1"/>
  <c r="Z51" i="8"/>
  <c r="C50" i="9" s="1"/>
  <c r="Y51" i="8"/>
  <c r="X51" i="8"/>
  <c r="AD50" i="8"/>
  <c r="G49" i="9" s="1"/>
  <c r="AC50" i="8"/>
  <c r="F49" i="9" s="1"/>
  <c r="AB50" i="8"/>
  <c r="E49" i="9" s="1"/>
  <c r="AA50" i="8"/>
  <c r="D49" i="9" s="1"/>
  <c r="Z50" i="8"/>
  <c r="C49" i="9" s="1"/>
  <c r="Y50" i="8"/>
  <c r="X50" i="8"/>
  <c r="AD49" i="8"/>
  <c r="G48" i="9" s="1"/>
  <c r="AC49" i="8"/>
  <c r="F48" i="9" s="1"/>
  <c r="AB49" i="8"/>
  <c r="E48" i="9" s="1"/>
  <c r="AA49" i="8"/>
  <c r="D48" i="9" s="1"/>
  <c r="Z49" i="8"/>
  <c r="C48" i="9" s="1"/>
  <c r="Y49" i="8"/>
  <c r="X49" i="8"/>
  <c r="AD48" i="8"/>
  <c r="G47" i="9" s="1"/>
  <c r="AC48" i="8"/>
  <c r="F47" i="9" s="1"/>
  <c r="AB48" i="8"/>
  <c r="E47" i="9" s="1"/>
  <c r="AA48" i="8"/>
  <c r="D47" i="9" s="1"/>
  <c r="Z48" i="8"/>
  <c r="C47" i="9" s="1"/>
  <c r="Y48" i="8"/>
  <c r="X48" i="8"/>
  <c r="AD47" i="8"/>
  <c r="G46" i="9" s="1"/>
  <c r="AC47" i="8"/>
  <c r="F46" i="9" s="1"/>
  <c r="AB47" i="8"/>
  <c r="E46" i="9" s="1"/>
  <c r="AA47" i="8"/>
  <c r="D46" i="9" s="1"/>
  <c r="Z47" i="8"/>
  <c r="C46" i="9" s="1"/>
  <c r="Y47" i="8"/>
  <c r="X47" i="8"/>
  <c r="AD46" i="8"/>
  <c r="G45" i="9" s="1"/>
  <c r="AC46" i="8"/>
  <c r="F45" i="9" s="1"/>
  <c r="AB46" i="8"/>
  <c r="E45" i="9" s="1"/>
  <c r="AA46" i="8"/>
  <c r="D45" i="9" s="1"/>
  <c r="Z46" i="8"/>
  <c r="C45" i="9" s="1"/>
  <c r="Y46" i="8"/>
  <c r="X46" i="8"/>
  <c r="AD45" i="8"/>
  <c r="G44" i="9" s="1"/>
  <c r="AC45" i="8"/>
  <c r="F44" i="9" s="1"/>
  <c r="AB45" i="8"/>
  <c r="E44" i="9" s="1"/>
  <c r="AA45" i="8"/>
  <c r="D44" i="9" s="1"/>
  <c r="Z45" i="8"/>
  <c r="C44" i="9" s="1"/>
  <c r="Y45" i="8"/>
  <c r="X45" i="8"/>
  <c r="AD44" i="8"/>
  <c r="G43" i="9" s="1"/>
  <c r="AC44" i="8"/>
  <c r="F43" i="9" s="1"/>
  <c r="AB44" i="8"/>
  <c r="E43" i="9" s="1"/>
  <c r="AA44" i="8"/>
  <c r="D43" i="9" s="1"/>
  <c r="Z44" i="8"/>
  <c r="C43" i="9" s="1"/>
  <c r="Y44" i="8"/>
  <c r="X44" i="8"/>
  <c r="AD43" i="8"/>
  <c r="G42" i="9" s="1"/>
  <c r="AC43" i="8"/>
  <c r="F42" i="9" s="1"/>
  <c r="AB43" i="8"/>
  <c r="E42" i="9" s="1"/>
  <c r="AA43" i="8"/>
  <c r="D42" i="9" s="1"/>
  <c r="Z43" i="8"/>
  <c r="C42" i="9" s="1"/>
  <c r="Y43" i="8"/>
  <c r="X43" i="8"/>
  <c r="AD42" i="8"/>
  <c r="G41" i="9" s="1"/>
  <c r="AC42" i="8"/>
  <c r="F41" i="9" s="1"/>
  <c r="AB42" i="8"/>
  <c r="E41" i="9" s="1"/>
  <c r="AA42" i="8"/>
  <c r="D41" i="9" s="1"/>
  <c r="Z42" i="8"/>
  <c r="C41" i="9" s="1"/>
  <c r="Y42" i="8"/>
  <c r="X42" i="8"/>
  <c r="AD41" i="8"/>
  <c r="G40" i="9" s="1"/>
  <c r="AC41" i="8"/>
  <c r="F40" i="9" s="1"/>
  <c r="AB41" i="8"/>
  <c r="E40" i="9" s="1"/>
  <c r="AA41" i="8"/>
  <c r="D40" i="9" s="1"/>
  <c r="Z41" i="8"/>
  <c r="C40" i="9" s="1"/>
  <c r="Y41" i="8"/>
  <c r="X41" i="8"/>
  <c r="AD40" i="8"/>
  <c r="G39" i="9" s="1"/>
  <c r="AC40" i="8"/>
  <c r="F39" i="9" s="1"/>
  <c r="AB40" i="8"/>
  <c r="E39" i="9" s="1"/>
  <c r="AA40" i="8"/>
  <c r="D39" i="9" s="1"/>
  <c r="Z40" i="8"/>
  <c r="C39" i="9" s="1"/>
  <c r="Y40" i="8"/>
  <c r="X40" i="8"/>
  <c r="AD39" i="8"/>
  <c r="G38" i="9" s="1"/>
  <c r="AC39" i="8"/>
  <c r="F38" i="9" s="1"/>
  <c r="AB39" i="8"/>
  <c r="E38" i="9" s="1"/>
  <c r="AA39" i="8"/>
  <c r="D38" i="9" s="1"/>
  <c r="Z39" i="8"/>
  <c r="C38" i="9" s="1"/>
  <c r="Y39" i="8"/>
  <c r="X39" i="8"/>
  <c r="AD38" i="8"/>
  <c r="G37" i="9" s="1"/>
  <c r="AC38" i="8"/>
  <c r="F37" i="9" s="1"/>
  <c r="AB38" i="8"/>
  <c r="E37" i="9" s="1"/>
  <c r="AA38" i="8"/>
  <c r="D37" i="9" s="1"/>
  <c r="Z38" i="8"/>
  <c r="C37" i="9" s="1"/>
  <c r="Y38" i="8"/>
  <c r="X38" i="8"/>
  <c r="AD37" i="8"/>
  <c r="G36" i="9" s="1"/>
  <c r="AC37" i="8"/>
  <c r="F36" i="9" s="1"/>
  <c r="AB37" i="8"/>
  <c r="E36" i="9" s="1"/>
  <c r="AA37" i="8"/>
  <c r="D36" i="9" s="1"/>
  <c r="Z37" i="8"/>
  <c r="C36" i="9" s="1"/>
  <c r="Y37" i="8"/>
  <c r="X37" i="8"/>
  <c r="AD36" i="8"/>
  <c r="G35" i="9" s="1"/>
  <c r="AC36" i="8"/>
  <c r="F35" i="9" s="1"/>
  <c r="AB36" i="8"/>
  <c r="E35" i="9" s="1"/>
  <c r="AA36" i="8"/>
  <c r="D35" i="9" s="1"/>
  <c r="Z36" i="8"/>
  <c r="C35" i="9" s="1"/>
  <c r="Y36" i="8"/>
  <c r="X36" i="8"/>
  <c r="AD35" i="8"/>
  <c r="G34" i="9" s="1"/>
  <c r="AC35" i="8"/>
  <c r="F34" i="9" s="1"/>
  <c r="AB35" i="8"/>
  <c r="E34" i="9" s="1"/>
  <c r="AA35" i="8"/>
  <c r="D34" i="9" s="1"/>
  <c r="Z35" i="8"/>
  <c r="C34" i="9" s="1"/>
  <c r="Y35" i="8"/>
  <c r="X35" i="8"/>
  <c r="AD34" i="8"/>
  <c r="G33" i="9" s="1"/>
  <c r="AC34" i="8"/>
  <c r="F33" i="9" s="1"/>
  <c r="AB34" i="8"/>
  <c r="E33" i="9" s="1"/>
  <c r="AA34" i="8"/>
  <c r="D33" i="9" s="1"/>
  <c r="Z34" i="8"/>
  <c r="C33" i="9" s="1"/>
  <c r="Y34" i="8"/>
  <c r="X34" i="8"/>
  <c r="AD33" i="8"/>
  <c r="G32" i="9" s="1"/>
  <c r="AC33" i="8"/>
  <c r="F32" i="9" s="1"/>
  <c r="AB33" i="8"/>
  <c r="E32" i="9" s="1"/>
  <c r="AA33" i="8"/>
  <c r="D32" i="9" s="1"/>
  <c r="Z33" i="8"/>
  <c r="C32" i="9" s="1"/>
  <c r="Y33" i="8"/>
  <c r="X33" i="8"/>
  <c r="AD32" i="8"/>
  <c r="G31" i="9" s="1"/>
  <c r="AC32" i="8"/>
  <c r="F31" i="9" s="1"/>
  <c r="AB32" i="8"/>
  <c r="E31" i="9" s="1"/>
  <c r="AA32" i="8"/>
  <c r="D31" i="9" s="1"/>
  <c r="Z32" i="8"/>
  <c r="C31" i="9" s="1"/>
  <c r="Y32" i="8"/>
  <c r="X32" i="8"/>
  <c r="AD31" i="8"/>
  <c r="G30" i="9" s="1"/>
  <c r="AC31" i="8"/>
  <c r="F30" i="9" s="1"/>
  <c r="AB31" i="8"/>
  <c r="E30" i="9" s="1"/>
  <c r="AA31" i="8"/>
  <c r="D30" i="9" s="1"/>
  <c r="Z31" i="8"/>
  <c r="C30" i="9" s="1"/>
  <c r="Y31" i="8"/>
  <c r="X31" i="8"/>
  <c r="AD30" i="8"/>
  <c r="G29" i="9" s="1"/>
  <c r="AC30" i="8"/>
  <c r="F29" i="9" s="1"/>
  <c r="AB30" i="8"/>
  <c r="E29" i="9" s="1"/>
  <c r="AA30" i="8"/>
  <c r="D29" i="9" s="1"/>
  <c r="Z30" i="8"/>
  <c r="C29" i="9" s="1"/>
  <c r="Y30" i="8"/>
  <c r="X30" i="8"/>
  <c r="AD29" i="8"/>
  <c r="G28" i="9" s="1"/>
  <c r="AC29" i="8"/>
  <c r="F28" i="9" s="1"/>
  <c r="AB29" i="8"/>
  <c r="E28" i="9" s="1"/>
  <c r="AA29" i="8"/>
  <c r="D28" i="9" s="1"/>
  <c r="Z29" i="8"/>
  <c r="C28" i="9" s="1"/>
  <c r="Y29" i="8"/>
  <c r="X29" i="8"/>
  <c r="AD28" i="8"/>
  <c r="G27" i="9" s="1"/>
  <c r="AC28" i="8"/>
  <c r="F27" i="9" s="1"/>
  <c r="AB28" i="8"/>
  <c r="E27" i="9" s="1"/>
  <c r="AA28" i="8"/>
  <c r="D27" i="9" s="1"/>
  <c r="Z28" i="8"/>
  <c r="C27" i="9" s="1"/>
  <c r="Y28" i="8"/>
  <c r="X28" i="8"/>
  <c r="AD27" i="8"/>
  <c r="G26" i="9" s="1"/>
  <c r="AC27" i="8"/>
  <c r="F26" i="9" s="1"/>
  <c r="AB27" i="8"/>
  <c r="E26" i="9" s="1"/>
  <c r="AA27" i="8"/>
  <c r="D26" i="9" s="1"/>
  <c r="Z27" i="8"/>
  <c r="C26" i="9" s="1"/>
  <c r="Y27" i="8"/>
  <c r="X27" i="8"/>
  <c r="AD26" i="8"/>
  <c r="G25" i="9" s="1"/>
  <c r="AC26" i="8"/>
  <c r="F25" i="9" s="1"/>
  <c r="AB26" i="8"/>
  <c r="E25" i="9" s="1"/>
  <c r="AA26" i="8"/>
  <c r="D25" i="9" s="1"/>
  <c r="Z26" i="8"/>
  <c r="C25" i="9" s="1"/>
  <c r="Y26" i="8"/>
  <c r="X26" i="8"/>
  <c r="AD25" i="8"/>
  <c r="G24" i="9" s="1"/>
  <c r="AC25" i="8"/>
  <c r="F24" i="9" s="1"/>
  <c r="AB25" i="8"/>
  <c r="E24" i="9" s="1"/>
  <c r="AA25" i="8"/>
  <c r="D24" i="9" s="1"/>
  <c r="Z25" i="8"/>
  <c r="C24" i="9" s="1"/>
  <c r="Y25" i="8"/>
  <c r="X25" i="8"/>
  <c r="AD24" i="8"/>
  <c r="G23" i="9" s="1"/>
  <c r="AC24" i="8"/>
  <c r="F23" i="9" s="1"/>
  <c r="AB24" i="8"/>
  <c r="E23" i="9" s="1"/>
  <c r="AA24" i="8"/>
  <c r="D23" i="9" s="1"/>
  <c r="Z24" i="8"/>
  <c r="C23" i="9" s="1"/>
  <c r="Y24" i="8"/>
  <c r="X24" i="8"/>
  <c r="AD23" i="8"/>
  <c r="G22" i="9" s="1"/>
  <c r="AC23" i="8"/>
  <c r="F22" i="9" s="1"/>
  <c r="AB23" i="8"/>
  <c r="E22" i="9" s="1"/>
  <c r="AA23" i="8"/>
  <c r="D22" i="9" s="1"/>
  <c r="Z23" i="8"/>
  <c r="C22" i="9" s="1"/>
  <c r="Y23" i="8"/>
  <c r="X23" i="8"/>
  <c r="AD22" i="8"/>
  <c r="G21" i="9" s="1"/>
  <c r="AC22" i="8"/>
  <c r="F21" i="9" s="1"/>
  <c r="AB22" i="8"/>
  <c r="E21" i="9" s="1"/>
  <c r="AA22" i="8"/>
  <c r="D21" i="9" s="1"/>
  <c r="Z22" i="8"/>
  <c r="C21" i="9" s="1"/>
  <c r="Y22" i="8"/>
  <c r="X22" i="8"/>
  <c r="AD21" i="8"/>
  <c r="G20" i="9" s="1"/>
  <c r="AC21" i="8"/>
  <c r="F20" i="9" s="1"/>
  <c r="AB21" i="8"/>
  <c r="E20" i="9" s="1"/>
  <c r="AA21" i="8"/>
  <c r="D20" i="9" s="1"/>
  <c r="Z21" i="8"/>
  <c r="C20" i="9" s="1"/>
  <c r="Y21" i="8"/>
  <c r="X21" i="8"/>
  <c r="AD20" i="8"/>
  <c r="G19" i="9" s="1"/>
  <c r="AC20" i="8"/>
  <c r="F19" i="9" s="1"/>
  <c r="AB20" i="8"/>
  <c r="E19" i="9" s="1"/>
  <c r="AA20" i="8"/>
  <c r="D19" i="9" s="1"/>
  <c r="Z20" i="8"/>
  <c r="C19" i="9" s="1"/>
  <c r="Y20" i="8"/>
  <c r="X20" i="8"/>
  <c r="AD19" i="8"/>
  <c r="G18" i="9" s="1"/>
  <c r="AC19" i="8"/>
  <c r="F18" i="9" s="1"/>
  <c r="AB19" i="8"/>
  <c r="E18" i="9" s="1"/>
  <c r="AA19" i="8"/>
  <c r="D18" i="9" s="1"/>
  <c r="Z19" i="8"/>
  <c r="C18" i="9" s="1"/>
  <c r="Y19" i="8"/>
  <c r="X19" i="8"/>
  <c r="AD18" i="8"/>
  <c r="G17" i="9" s="1"/>
  <c r="AC18" i="8"/>
  <c r="F17" i="9" s="1"/>
  <c r="AB18" i="8"/>
  <c r="E17" i="9" s="1"/>
  <c r="AA18" i="8"/>
  <c r="D17" i="9" s="1"/>
  <c r="C17" i="9"/>
  <c r="Y18" i="8"/>
  <c r="X18" i="8"/>
  <c r="AD17" i="8"/>
  <c r="G16" i="9" s="1"/>
  <c r="AC17" i="8"/>
  <c r="F16" i="9" s="1"/>
  <c r="AB17" i="8"/>
  <c r="E16" i="9" s="1"/>
  <c r="AA17" i="8"/>
  <c r="D16" i="9" s="1"/>
  <c r="Z17" i="8"/>
  <c r="C16" i="9" s="1"/>
  <c r="Y17" i="8"/>
  <c r="X17" i="8"/>
  <c r="AD16" i="8"/>
  <c r="G15" i="9" s="1"/>
  <c r="AC16" i="8"/>
  <c r="F15" i="9" s="1"/>
  <c r="AB16" i="8"/>
  <c r="E15" i="9" s="1"/>
  <c r="AA16" i="8"/>
  <c r="D15" i="9" s="1"/>
  <c r="Z16" i="8"/>
  <c r="C15" i="9" s="1"/>
  <c r="Y16" i="8"/>
  <c r="X16" i="8"/>
  <c r="AD15" i="8"/>
  <c r="G14" i="9" s="1"/>
  <c r="AC15" i="8"/>
  <c r="F14" i="9" s="1"/>
  <c r="AB15" i="8"/>
  <c r="E14" i="9" s="1"/>
  <c r="AA15" i="8"/>
  <c r="D14" i="9" s="1"/>
  <c r="Z15" i="8"/>
  <c r="C14" i="9" s="1"/>
  <c r="Y15" i="8"/>
  <c r="X15" i="8"/>
  <c r="AD14" i="8"/>
  <c r="G13" i="9" s="1"/>
  <c r="AC14" i="8"/>
  <c r="F13" i="9" s="1"/>
  <c r="AB14" i="8"/>
  <c r="E13" i="9" s="1"/>
  <c r="AA14" i="8"/>
  <c r="D13" i="9" s="1"/>
  <c r="Z14" i="8"/>
  <c r="C13" i="9" s="1"/>
  <c r="Y14" i="8"/>
  <c r="X14" i="8"/>
  <c r="AD13" i="8"/>
  <c r="G12" i="9" s="1"/>
  <c r="AC13" i="8"/>
  <c r="F12" i="9" s="1"/>
  <c r="AB13" i="8"/>
  <c r="E12" i="9" s="1"/>
  <c r="AA13" i="8"/>
  <c r="D12" i="9" s="1"/>
  <c r="Z13" i="8"/>
  <c r="C12" i="9" s="1"/>
  <c r="Y13" i="8"/>
  <c r="X13" i="8"/>
  <c r="AD12" i="8"/>
  <c r="G11" i="9" s="1"/>
  <c r="AC12" i="8"/>
  <c r="F11" i="9" s="1"/>
  <c r="AB12" i="8"/>
  <c r="E11" i="9" s="1"/>
  <c r="AA12" i="8"/>
  <c r="D11" i="9" s="1"/>
  <c r="Z12" i="8"/>
  <c r="C11" i="9" s="1"/>
  <c r="Y12" i="8"/>
  <c r="X12" i="8"/>
  <c r="AD10" i="8"/>
  <c r="G9" i="9" s="1"/>
  <c r="AC10" i="8"/>
  <c r="F9" i="9" s="1"/>
  <c r="AB10" i="8"/>
  <c r="E9" i="9" s="1"/>
  <c r="AA10" i="8"/>
  <c r="D9" i="9" s="1"/>
  <c r="Z10" i="8"/>
  <c r="C9" i="9" s="1"/>
  <c r="AA7" i="8"/>
  <c r="AD6" i="8"/>
  <c r="AC6" i="8"/>
  <c r="AA6" i="8"/>
  <c r="Y6" i="8"/>
  <c r="I6" i="8"/>
  <c r="G6" i="8"/>
  <c r="C6" i="8"/>
  <c r="A6" i="8"/>
  <c r="G5" i="8"/>
  <c r="AA5" i="8" s="1"/>
  <c r="C5" i="8"/>
  <c r="AA4" i="8" s="1"/>
  <c r="A5" i="8"/>
  <c r="S4" i="8"/>
  <c r="N4" i="8"/>
  <c r="H4" i="8"/>
  <c r="C4" i="8"/>
  <c r="A4" i="8"/>
  <c r="Y3" i="8"/>
  <c r="A3" i="8"/>
  <c r="Y2" i="8"/>
  <c r="A2" i="8"/>
  <c r="Y1" i="8"/>
  <c r="A1" i="8"/>
  <c r="G6" i="7"/>
  <c r="F6" i="7"/>
  <c r="C6" i="7"/>
  <c r="A6" i="7"/>
  <c r="E5" i="7"/>
  <c r="C5" i="7"/>
  <c r="A5" i="7"/>
  <c r="J4" i="7"/>
  <c r="H4" i="7"/>
  <c r="E4" i="7"/>
  <c r="C4" i="7"/>
  <c r="A4" i="7"/>
  <c r="A3" i="7"/>
  <c r="A2" i="7"/>
  <c r="A1" i="7"/>
  <c r="X251" i="4"/>
  <c r="W251" i="4"/>
  <c r="V251" i="4"/>
  <c r="U251" i="4"/>
  <c r="T251" i="4"/>
  <c r="S251" i="4"/>
  <c r="R251" i="4"/>
  <c r="X250" i="4"/>
  <c r="W250" i="4"/>
  <c r="V250" i="4"/>
  <c r="U250" i="4"/>
  <c r="T250" i="4"/>
  <c r="S250" i="4"/>
  <c r="R250" i="4"/>
  <c r="X249" i="4"/>
  <c r="W249" i="4"/>
  <c r="V249" i="4"/>
  <c r="U249" i="4"/>
  <c r="T249" i="4"/>
  <c r="S249" i="4"/>
  <c r="R249" i="4"/>
  <c r="X248" i="4"/>
  <c r="W248" i="4"/>
  <c r="V248" i="4"/>
  <c r="U248" i="4"/>
  <c r="T248" i="4"/>
  <c r="S248" i="4"/>
  <c r="R248" i="4"/>
  <c r="X247" i="4"/>
  <c r="W247" i="4"/>
  <c r="V247" i="4"/>
  <c r="U247" i="4"/>
  <c r="T247" i="4"/>
  <c r="S247" i="4"/>
  <c r="R247" i="4"/>
  <c r="X246" i="4"/>
  <c r="W246" i="4"/>
  <c r="V246" i="4"/>
  <c r="U246" i="4"/>
  <c r="T246" i="4"/>
  <c r="S246" i="4"/>
  <c r="R246" i="4"/>
  <c r="X245" i="4"/>
  <c r="W245" i="4"/>
  <c r="V245" i="4"/>
  <c r="U245" i="4"/>
  <c r="T245" i="4"/>
  <c r="S245" i="4"/>
  <c r="R245" i="4"/>
  <c r="X244" i="4"/>
  <c r="W244" i="4"/>
  <c r="V244" i="4"/>
  <c r="U244" i="4"/>
  <c r="T244" i="4"/>
  <c r="S244" i="4"/>
  <c r="R244" i="4"/>
  <c r="X243" i="4"/>
  <c r="W243" i="4"/>
  <c r="V243" i="4"/>
  <c r="U243" i="4"/>
  <c r="T243" i="4"/>
  <c r="S243" i="4"/>
  <c r="R243" i="4"/>
  <c r="X242" i="4"/>
  <c r="W242" i="4"/>
  <c r="V242" i="4"/>
  <c r="U242" i="4"/>
  <c r="T242" i="4"/>
  <c r="S242" i="4"/>
  <c r="R242" i="4"/>
  <c r="X241" i="4"/>
  <c r="W241" i="4"/>
  <c r="V241" i="4"/>
  <c r="U241" i="4"/>
  <c r="T241" i="4"/>
  <c r="S241" i="4"/>
  <c r="R241" i="4"/>
  <c r="X240" i="4"/>
  <c r="W240" i="4"/>
  <c r="V240" i="4"/>
  <c r="U240" i="4"/>
  <c r="T240" i="4"/>
  <c r="S240" i="4"/>
  <c r="R240" i="4"/>
  <c r="X239" i="4"/>
  <c r="W239" i="4"/>
  <c r="V239" i="4"/>
  <c r="U239" i="4"/>
  <c r="T239" i="4"/>
  <c r="S239" i="4"/>
  <c r="R239" i="4"/>
  <c r="X238" i="4"/>
  <c r="W238" i="4"/>
  <c r="V238" i="4"/>
  <c r="U238" i="4"/>
  <c r="T238" i="4"/>
  <c r="S238" i="4"/>
  <c r="R238" i="4"/>
  <c r="X237" i="4"/>
  <c r="W237" i="4"/>
  <c r="V237" i="4"/>
  <c r="U237" i="4"/>
  <c r="T237" i="4"/>
  <c r="S237" i="4"/>
  <c r="R237" i="4"/>
  <c r="X236" i="4"/>
  <c r="W236" i="4"/>
  <c r="V236" i="4"/>
  <c r="U236" i="4"/>
  <c r="T236" i="4"/>
  <c r="S236" i="4"/>
  <c r="R236" i="4"/>
  <c r="X235" i="4"/>
  <c r="W235" i="4"/>
  <c r="V235" i="4"/>
  <c r="U235" i="4"/>
  <c r="T235" i="4"/>
  <c r="S235" i="4"/>
  <c r="R235" i="4"/>
  <c r="X234" i="4"/>
  <c r="W234" i="4"/>
  <c r="V234" i="4"/>
  <c r="U234" i="4"/>
  <c r="T234" i="4"/>
  <c r="S234" i="4"/>
  <c r="R234" i="4"/>
  <c r="X233" i="4"/>
  <c r="W233" i="4"/>
  <c r="V233" i="4"/>
  <c r="U233" i="4"/>
  <c r="T233" i="4"/>
  <c r="S233" i="4"/>
  <c r="R233" i="4"/>
  <c r="X232" i="4"/>
  <c r="W232" i="4"/>
  <c r="V232" i="4"/>
  <c r="U232" i="4"/>
  <c r="T232" i="4"/>
  <c r="S232" i="4"/>
  <c r="R232" i="4"/>
  <c r="X231" i="4"/>
  <c r="W231" i="4"/>
  <c r="V231" i="4"/>
  <c r="U231" i="4"/>
  <c r="T231" i="4"/>
  <c r="S231" i="4"/>
  <c r="R231" i="4"/>
  <c r="X230" i="4"/>
  <c r="W230" i="4"/>
  <c r="V230" i="4"/>
  <c r="U230" i="4"/>
  <c r="T230" i="4"/>
  <c r="S230" i="4"/>
  <c r="R230" i="4"/>
  <c r="X229" i="4"/>
  <c r="W229" i="4"/>
  <c r="V229" i="4"/>
  <c r="U229" i="4"/>
  <c r="T229" i="4"/>
  <c r="S229" i="4"/>
  <c r="R229" i="4"/>
  <c r="X228" i="4"/>
  <c r="W228" i="4"/>
  <c r="V228" i="4"/>
  <c r="U228" i="4"/>
  <c r="T228" i="4"/>
  <c r="S228" i="4"/>
  <c r="R228" i="4"/>
  <c r="X227" i="4"/>
  <c r="W227" i="4"/>
  <c r="V227" i="4"/>
  <c r="U227" i="4"/>
  <c r="T227" i="4"/>
  <c r="S227" i="4"/>
  <c r="R227" i="4"/>
  <c r="X226" i="4"/>
  <c r="W226" i="4"/>
  <c r="V226" i="4"/>
  <c r="U226" i="4"/>
  <c r="T226" i="4"/>
  <c r="S226" i="4"/>
  <c r="R226" i="4"/>
  <c r="X225" i="4"/>
  <c r="W225" i="4"/>
  <c r="V225" i="4"/>
  <c r="U225" i="4"/>
  <c r="T225" i="4"/>
  <c r="S225" i="4"/>
  <c r="R225" i="4"/>
  <c r="X224" i="4"/>
  <c r="W224" i="4"/>
  <c r="V224" i="4"/>
  <c r="U224" i="4"/>
  <c r="T224" i="4"/>
  <c r="S224" i="4"/>
  <c r="R224" i="4"/>
  <c r="X223" i="4"/>
  <c r="W223" i="4"/>
  <c r="V223" i="4"/>
  <c r="U223" i="4"/>
  <c r="T223" i="4"/>
  <c r="S223" i="4"/>
  <c r="R223" i="4"/>
  <c r="X222" i="4"/>
  <c r="W222" i="4"/>
  <c r="V222" i="4"/>
  <c r="U222" i="4"/>
  <c r="T222" i="4"/>
  <c r="S222" i="4"/>
  <c r="R222" i="4"/>
  <c r="X221" i="4"/>
  <c r="W221" i="4"/>
  <c r="V221" i="4"/>
  <c r="U221" i="4"/>
  <c r="T221" i="4"/>
  <c r="S221" i="4"/>
  <c r="R221" i="4"/>
  <c r="X220" i="4"/>
  <c r="W220" i="4"/>
  <c r="V220" i="4"/>
  <c r="U220" i="4"/>
  <c r="T220" i="4"/>
  <c r="S220" i="4"/>
  <c r="R220" i="4"/>
  <c r="X219" i="4"/>
  <c r="W219" i="4"/>
  <c r="V219" i="4"/>
  <c r="U219" i="4"/>
  <c r="T219" i="4"/>
  <c r="S219" i="4"/>
  <c r="R219" i="4"/>
  <c r="X218" i="4"/>
  <c r="W218" i="4"/>
  <c r="V218" i="4"/>
  <c r="U218" i="4"/>
  <c r="T218" i="4"/>
  <c r="S218" i="4"/>
  <c r="R218" i="4"/>
  <c r="X217" i="4"/>
  <c r="W217" i="4"/>
  <c r="V217" i="4"/>
  <c r="U217" i="4"/>
  <c r="T217" i="4"/>
  <c r="S217" i="4"/>
  <c r="R217" i="4"/>
  <c r="X216" i="4"/>
  <c r="W216" i="4"/>
  <c r="V216" i="4"/>
  <c r="U216" i="4"/>
  <c r="T216" i="4"/>
  <c r="S216" i="4"/>
  <c r="R216" i="4"/>
  <c r="X215" i="4"/>
  <c r="W215" i="4"/>
  <c r="V215" i="4"/>
  <c r="U215" i="4"/>
  <c r="T215" i="4"/>
  <c r="S215" i="4"/>
  <c r="R215" i="4"/>
  <c r="X214" i="4"/>
  <c r="W214" i="4"/>
  <c r="V214" i="4"/>
  <c r="U214" i="4"/>
  <c r="T214" i="4"/>
  <c r="S214" i="4"/>
  <c r="R214" i="4"/>
  <c r="X213" i="4"/>
  <c r="W213" i="4"/>
  <c r="V213" i="4"/>
  <c r="U213" i="4"/>
  <c r="T213" i="4"/>
  <c r="S213" i="4"/>
  <c r="R213" i="4"/>
  <c r="X212" i="4"/>
  <c r="W212" i="4"/>
  <c r="V212" i="4"/>
  <c r="U212" i="4"/>
  <c r="T212" i="4"/>
  <c r="S212" i="4"/>
  <c r="R212" i="4"/>
  <c r="X211" i="4"/>
  <c r="W211" i="4"/>
  <c r="V211" i="4"/>
  <c r="U211" i="4"/>
  <c r="T211" i="4"/>
  <c r="S211" i="4"/>
  <c r="R211" i="4"/>
  <c r="X210" i="4"/>
  <c r="W210" i="4"/>
  <c r="V210" i="4"/>
  <c r="U210" i="4"/>
  <c r="T210" i="4"/>
  <c r="S210" i="4"/>
  <c r="R210" i="4"/>
  <c r="X209" i="4"/>
  <c r="W209" i="4"/>
  <c r="V209" i="4"/>
  <c r="U209" i="4"/>
  <c r="T209" i="4"/>
  <c r="S209" i="4"/>
  <c r="R209" i="4"/>
  <c r="X208" i="4"/>
  <c r="W208" i="4"/>
  <c r="V208" i="4"/>
  <c r="U208" i="4"/>
  <c r="T208" i="4"/>
  <c r="S208" i="4"/>
  <c r="R208" i="4"/>
  <c r="X207" i="4"/>
  <c r="W207" i="4"/>
  <c r="V207" i="4"/>
  <c r="U207" i="4"/>
  <c r="T207" i="4"/>
  <c r="S207" i="4"/>
  <c r="R207" i="4"/>
  <c r="X206" i="4"/>
  <c r="W206" i="4"/>
  <c r="V206" i="4"/>
  <c r="U206" i="4"/>
  <c r="T206" i="4"/>
  <c r="S206" i="4"/>
  <c r="R206" i="4"/>
  <c r="X205" i="4"/>
  <c r="W205" i="4"/>
  <c r="V205" i="4"/>
  <c r="U205" i="4"/>
  <c r="T205" i="4"/>
  <c r="S205" i="4"/>
  <c r="R205" i="4"/>
  <c r="X204" i="4"/>
  <c r="W204" i="4"/>
  <c r="V204" i="4"/>
  <c r="U204" i="4"/>
  <c r="T204" i="4"/>
  <c r="S204" i="4"/>
  <c r="R204" i="4"/>
  <c r="X203" i="4"/>
  <c r="W203" i="4"/>
  <c r="V203" i="4"/>
  <c r="U203" i="4"/>
  <c r="T203" i="4"/>
  <c r="S203" i="4"/>
  <c r="R203" i="4"/>
  <c r="X202" i="4"/>
  <c r="W202" i="4"/>
  <c r="V202" i="4"/>
  <c r="U202" i="4"/>
  <c r="T202" i="4"/>
  <c r="S202" i="4"/>
  <c r="R202" i="4"/>
  <c r="X201" i="4"/>
  <c r="W201" i="4"/>
  <c r="V201" i="4"/>
  <c r="U201" i="4"/>
  <c r="T201" i="4"/>
  <c r="S201" i="4"/>
  <c r="R201" i="4"/>
  <c r="X200" i="4"/>
  <c r="W200" i="4"/>
  <c r="V200" i="4"/>
  <c r="U200" i="4"/>
  <c r="T200" i="4"/>
  <c r="S200" i="4"/>
  <c r="R200" i="4"/>
  <c r="X199" i="4"/>
  <c r="W199" i="4"/>
  <c r="V199" i="4"/>
  <c r="U199" i="4"/>
  <c r="T199" i="4"/>
  <c r="S199" i="4"/>
  <c r="R199" i="4"/>
  <c r="X198" i="4"/>
  <c r="W198" i="4"/>
  <c r="V198" i="4"/>
  <c r="U198" i="4"/>
  <c r="T198" i="4"/>
  <c r="S198" i="4"/>
  <c r="R198" i="4"/>
  <c r="X197" i="4"/>
  <c r="W197" i="4"/>
  <c r="V197" i="4"/>
  <c r="U197" i="4"/>
  <c r="T197" i="4"/>
  <c r="S197" i="4"/>
  <c r="R197" i="4"/>
  <c r="X196" i="4"/>
  <c r="W196" i="4"/>
  <c r="V196" i="4"/>
  <c r="U196" i="4"/>
  <c r="T196" i="4"/>
  <c r="S196" i="4"/>
  <c r="R196" i="4"/>
  <c r="X195" i="4"/>
  <c r="W195" i="4"/>
  <c r="V195" i="4"/>
  <c r="U195" i="4"/>
  <c r="T195" i="4"/>
  <c r="S195" i="4"/>
  <c r="R195" i="4"/>
  <c r="X194" i="4"/>
  <c r="W194" i="4"/>
  <c r="V194" i="4"/>
  <c r="U194" i="4"/>
  <c r="T194" i="4"/>
  <c r="S194" i="4"/>
  <c r="R194" i="4"/>
  <c r="X193" i="4"/>
  <c r="W193" i="4"/>
  <c r="V193" i="4"/>
  <c r="U193" i="4"/>
  <c r="T193" i="4"/>
  <c r="S193" i="4"/>
  <c r="R193" i="4"/>
  <c r="X192" i="4"/>
  <c r="W192" i="4"/>
  <c r="V192" i="4"/>
  <c r="U192" i="4"/>
  <c r="T192" i="4"/>
  <c r="S192" i="4"/>
  <c r="R192" i="4"/>
  <c r="X191" i="4"/>
  <c r="W191" i="4"/>
  <c r="V191" i="4"/>
  <c r="U191" i="4"/>
  <c r="T191" i="4"/>
  <c r="S191" i="4"/>
  <c r="R191" i="4"/>
  <c r="X190" i="4"/>
  <c r="W190" i="4"/>
  <c r="V190" i="4"/>
  <c r="U190" i="4"/>
  <c r="T190" i="4"/>
  <c r="S190" i="4"/>
  <c r="R190" i="4"/>
  <c r="X189" i="4"/>
  <c r="W189" i="4"/>
  <c r="V189" i="4"/>
  <c r="U189" i="4"/>
  <c r="T189" i="4"/>
  <c r="S189" i="4"/>
  <c r="R189" i="4"/>
  <c r="X188" i="4"/>
  <c r="W188" i="4"/>
  <c r="V188" i="4"/>
  <c r="U188" i="4"/>
  <c r="T188" i="4"/>
  <c r="S188" i="4"/>
  <c r="R188" i="4"/>
  <c r="X187" i="4"/>
  <c r="W187" i="4"/>
  <c r="V187" i="4"/>
  <c r="U187" i="4"/>
  <c r="T187" i="4"/>
  <c r="S187" i="4"/>
  <c r="R187" i="4"/>
  <c r="X186" i="4"/>
  <c r="W186" i="4"/>
  <c r="V186" i="4"/>
  <c r="U186" i="4"/>
  <c r="T186" i="4"/>
  <c r="S186" i="4"/>
  <c r="R186" i="4"/>
  <c r="X185" i="4"/>
  <c r="W185" i="4"/>
  <c r="V185" i="4"/>
  <c r="U185" i="4"/>
  <c r="T185" i="4"/>
  <c r="S185" i="4"/>
  <c r="R185" i="4"/>
  <c r="X184" i="4"/>
  <c r="W184" i="4"/>
  <c r="V184" i="4"/>
  <c r="U184" i="4"/>
  <c r="T184" i="4"/>
  <c r="S184" i="4"/>
  <c r="R184" i="4"/>
  <c r="X183" i="4"/>
  <c r="W183" i="4"/>
  <c r="V183" i="4"/>
  <c r="U183" i="4"/>
  <c r="T183" i="4"/>
  <c r="S183" i="4"/>
  <c r="R183" i="4"/>
  <c r="X182" i="4"/>
  <c r="W182" i="4"/>
  <c r="V182" i="4"/>
  <c r="U182" i="4"/>
  <c r="T182" i="4"/>
  <c r="S182" i="4"/>
  <c r="R182" i="4"/>
  <c r="X181" i="4"/>
  <c r="W181" i="4"/>
  <c r="V181" i="4"/>
  <c r="U181" i="4"/>
  <c r="T181" i="4"/>
  <c r="S181" i="4"/>
  <c r="R181" i="4"/>
  <c r="X180" i="4"/>
  <c r="W180" i="4"/>
  <c r="V180" i="4"/>
  <c r="U180" i="4"/>
  <c r="T180" i="4"/>
  <c r="S180" i="4"/>
  <c r="R180" i="4"/>
  <c r="X179" i="4"/>
  <c r="W179" i="4"/>
  <c r="V179" i="4"/>
  <c r="U179" i="4"/>
  <c r="T179" i="4"/>
  <c r="S179" i="4"/>
  <c r="R179" i="4"/>
  <c r="X178" i="4"/>
  <c r="W178" i="4"/>
  <c r="V178" i="4"/>
  <c r="U178" i="4"/>
  <c r="T178" i="4"/>
  <c r="S178" i="4"/>
  <c r="R178" i="4"/>
  <c r="X177" i="4"/>
  <c r="W177" i="4"/>
  <c r="V177" i="4"/>
  <c r="U177" i="4"/>
  <c r="T177" i="4"/>
  <c r="S177" i="4"/>
  <c r="R177" i="4"/>
  <c r="X176" i="4"/>
  <c r="W176" i="4"/>
  <c r="V176" i="4"/>
  <c r="U176" i="4"/>
  <c r="T176" i="4"/>
  <c r="S176" i="4"/>
  <c r="R176" i="4"/>
  <c r="X175" i="4"/>
  <c r="W175" i="4"/>
  <c r="V175" i="4"/>
  <c r="U175" i="4"/>
  <c r="T175" i="4"/>
  <c r="S175" i="4"/>
  <c r="R175" i="4"/>
  <c r="X174" i="4"/>
  <c r="W174" i="4"/>
  <c r="V174" i="4"/>
  <c r="U174" i="4"/>
  <c r="T174" i="4"/>
  <c r="S174" i="4"/>
  <c r="R174" i="4"/>
  <c r="X173" i="4"/>
  <c r="W173" i="4"/>
  <c r="V173" i="4"/>
  <c r="U173" i="4"/>
  <c r="T173" i="4"/>
  <c r="S173" i="4"/>
  <c r="R173" i="4"/>
  <c r="X172" i="4"/>
  <c r="W172" i="4"/>
  <c r="V172" i="4"/>
  <c r="U172" i="4"/>
  <c r="T172" i="4"/>
  <c r="S172" i="4"/>
  <c r="R172" i="4"/>
  <c r="X171" i="4"/>
  <c r="W171" i="4"/>
  <c r="V171" i="4"/>
  <c r="U171" i="4"/>
  <c r="T171" i="4"/>
  <c r="S171" i="4"/>
  <c r="R171" i="4"/>
  <c r="X170" i="4"/>
  <c r="W170" i="4"/>
  <c r="V170" i="4"/>
  <c r="U170" i="4"/>
  <c r="T170" i="4"/>
  <c r="S170" i="4"/>
  <c r="R170" i="4"/>
  <c r="X169" i="4"/>
  <c r="W169" i="4"/>
  <c r="V169" i="4"/>
  <c r="U169" i="4"/>
  <c r="T169" i="4"/>
  <c r="S169" i="4"/>
  <c r="R169" i="4"/>
  <c r="X168" i="4"/>
  <c r="W168" i="4"/>
  <c r="V168" i="4"/>
  <c r="U168" i="4"/>
  <c r="T168" i="4"/>
  <c r="S168" i="4"/>
  <c r="R168" i="4"/>
  <c r="X167" i="4"/>
  <c r="W167" i="4"/>
  <c r="V167" i="4"/>
  <c r="U167" i="4"/>
  <c r="T167" i="4"/>
  <c r="S167" i="4"/>
  <c r="R167" i="4"/>
  <c r="X166" i="4"/>
  <c r="W166" i="4"/>
  <c r="V166" i="4"/>
  <c r="U166" i="4"/>
  <c r="T166" i="4"/>
  <c r="S166" i="4"/>
  <c r="R166" i="4"/>
  <c r="X165" i="4"/>
  <c r="W165" i="4"/>
  <c r="V165" i="4"/>
  <c r="U165" i="4"/>
  <c r="T165" i="4"/>
  <c r="S165" i="4"/>
  <c r="R165" i="4"/>
  <c r="X164" i="4"/>
  <c r="W164" i="4"/>
  <c r="V164" i="4"/>
  <c r="U164" i="4"/>
  <c r="T164" i="4"/>
  <c r="S164" i="4"/>
  <c r="R164" i="4"/>
  <c r="X163" i="4"/>
  <c r="W163" i="4"/>
  <c r="V163" i="4"/>
  <c r="U163" i="4"/>
  <c r="T163" i="4"/>
  <c r="S163" i="4"/>
  <c r="R163" i="4"/>
  <c r="X162" i="4"/>
  <c r="W162" i="4"/>
  <c r="V162" i="4"/>
  <c r="U162" i="4"/>
  <c r="T162" i="4"/>
  <c r="S162" i="4"/>
  <c r="R162" i="4"/>
  <c r="X161" i="4"/>
  <c r="W161" i="4"/>
  <c r="V161" i="4"/>
  <c r="U161" i="4"/>
  <c r="T161" i="4"/>
  <c r="S161" i="4"/>
  <c r="R161" i="4"/>
  <c r="X160" i="4"/>
  <c r="W160" i="4"/>
  <c r="V160" i="4"/>
  <c r="U160" i="4"/>
  <c r="T160" i="4"/>
  <c r="S160" i="4"/>
  <c r="R160" i="4"/>
  <c r="X159" i="4"/>
  <c r="W159" i="4"/>
  <c r="V159" i="4"/>
  <c r="U159" i="4"/>
  <c r="T159" i="4"/>
  <c r="S159" i="4"/>
  <c r="R159" i="4"/>
  <c r="X158" i="4"/>
  <c r="W158" i="4"/>
  <c r="V158" i="4"/>
  <c r="U158" i="4"/>
  <c r="T158" i="4"/>
  <c r="S158" i="4"/>
  <c r="R158" i="4"/>
  <c r="X157" i="4"/>
  <c r="W157" i="4"/>
  <c r="V157" i="4"/>
  <c r="U157" i="4"/>
  <c r="T157" i="4"/>
  <c r="S157" i="4"/>
  <c r="R157" i="4"/>
  <c r="X156" i="4"/>
  <c r="W156" i="4"/>
  <c r="V156" i="4"/>
  <c r="U156" i="4"/>
  <c r="T156" i="4"/>
  <c r="S156" i="4"/>
  <c r="R156" i="4"/>
  <c r="X155" i="4"/>
  <c r="W155" i="4"/>
  <c r="V155" i="4"/>
  <c r="U155" i="4"/>
  <c r="T155" i="4"/>
  <c r="S155" i="4"/>
  <c r="R155" i="4"/>
  <c r="X154" i="4"/>
  <c r="W154" i="4"/>
  <c r="V154" i="4"/>
  <c r="U154" i="4"/>
  <c r="T154" i="4"/>
  <c r="S154" i="4"/>
  <c r="R154" i="4"/>
  <c r="X153" i="4"/>
  <c r="W153" i="4"/>
  <c r="V153" i="4"/>
  <c r="U153" i="4"/>
  <c r="T153" i="4"/>
  <c r="S153" i="4"/>
  <c r="R153" i="4"/>
  <c r="X152" i="4"/>
  <c r="W152" i="4"/>
  <c r="V152" i="4"/>
  <c r="U152" i="4"/>
  <c r="T152" i="4"/>
  <c r="S152" i="4"/>
  <c r="R152" i="4"/>
  <c r="X151" i="4"/>
  <c r="W151" i="4"/>
  <c r="V151" i="4"/>
  <c r="U151" i="4"/>
  <c r="T151" i="4"/>
  <c r="S151" i="4"/>
  <c r="R151" i="4"/>
  <c r="X150" i="4"/>
  <c r="W150" i="4"/>
  <c r="V150" i="4"/>
  <c r="U150" i="4"/>
  <c r="T150" i="4"/>
  <c r="S150" i="4"/>
  <c r="R150" i="4"/>
  <c r="X149" i="4"/>
  <c r="W149" i="4"/>
  <c r="V149" i="4"/>
  <c r="U149" i="4"/>
  <c r="T149" i="4"/>
  <c r="S149" i="4"/>
  <c r="R149" i="4"/>
  <c r="X148" i="4"/>
  <c r="W148" i="4"/>
  <c r="V148" i="4"/>
  <c r="U148" i="4"/>
  <c r="T148" i="4"/>
  <c r="S148" i="4"/>
  <c r="R148" i="4"/>
  <c r="X147" i="4"/>
  <c r="W147" i="4"/>
  <c r="V147" i="4"/>
  <c r="U147" i="4"/>
  <c r="T147" i="4"/>
  <c r="S147" i="4"/>
  <c r="R147" i="4"/>
  <c r="X146" i="4"/>
  <c r="W146" i="4"/>
  <c r="V146" i="4"/>
  <c r="U146" i="4"/>
  <c r="T146" i="4"/>
  <c r="S146" i="4"/>
  <c r="R146" i="4"/>
  <c r="X145" i="4"/>
  <c r="W145" i="4"/>
  <c r="V145" i="4"/>
  <c r="U145" i="4"/>
  <c r="T145" i="4"/>
  <c r="S145" i="4"/>
  <c r="R145" i="4"/>
  <c r="X144" i="4"/>
  <c r="W144" i="4"/>
  <c r="V144" i="4"/>
  <c r="U144" i="4"/>
  <c r="T144" i="4"/>
  <c r="S144" i="4"/>
  <c r="R144" i="4"/>
  <c r="X143" i="4"/>
  <c r="W143" i="4"/>
  <c r="V143" i="4"/>
  <c r="U143" i="4"/>
  <c r="T143" i="4"/>
  <c r="S143" i="4"/>
  <c r="R143" i="4"/>
  <c r="X142" i="4"/>
  <c r="W142" i="4"/>
  <c r="V142" i="4"/>
  <c r="U142" i="4"/>
  <c r="T142" i="4"/>
  <c r="S142" i="4"/>
  <c r="R142" i="4"/>
  <c r="X141" i="4"/>
  <c r="W141" i="4"/>
  <c r="V141" i="4"/>
  <c r="U141" i="4"/>
  <c r="T141" i="4"/>
  <c r="S141" i="4"/>
  <c r="R141" i="4"/>
  <c r="X140" i="4"/>
  <c r="W140" i="4"/>
  <c r="V140" i="4"/>
  <c r="U140" i="4"/>
  <c r="T140" i="4"/>
  <c r="S140" i="4"/>
  <c r="R140" i="4"/>
  <c r="X139" i="4"/>
  <c r="W139" i="4"/>
  <c r="V139" i="4"/>
  <c r="U139" i="4"/>
  <c r="T139" i="4"/>
  <c r="S139" i="4"/>
  <c r="R139" i="4"/>
  <c r="X138" i="4"/>
  <c r="W138" i="4"/>
  <c r="V138" i="4"/>
  <c r="U138" i="4"/>
  <c r="T138" i="4"/>
  <c r="S138" i="4"/>
  <c r="R138" i="4"/>
  <c r="X137" i="4"/>
  <c r="W137" i="4"/>
  <c r="V137" i="4"/>
  <c r="U137" i="4"/>
  <c r="T137" i="4"/>
  <c r="S137" i="4"/>
  <c r="R137" i="4"/>
  <c r="X136" i="4"/>
  <c r="W136" i="4"/>
  <c r="V136" i="4"/>
  <c r="U136" i="4"/>
  <c r="T136" i="4"/>
  <c r="S136" i="4"/>
  <c r="R136" i="4"/>
  <c r="X135" i="4"/>
  <c r="W135" i="4"/>
  <c r="V135" i="4"/>
  <c r="U135" i="4"/>
  <c r="T135" i="4"/>
  <c r="S135" i="4"/>
  <c r="R135" i="4"/>
  <c r="X134" i="4"/>
  <c r="W134" i="4"/>
  <c r="V134" i="4"/>
  <c r="U134" i="4"/>
  <c r="T134" i="4"/>
  <c r="S134" i="4"/>
  <c r="R134" i="4"/>
  <c r="X133" i="4"/>
  <c r="W133" i="4"/>
  <c r="V133" i="4"/>
  <c r="U133" i="4"/>
  <c r="T133" i="4"/>
  <c r="S133" i="4"/>
  <c r="R133" i="4"/>
  <c r="X132" i="4"/>
  <c r="W132" i="4"/>
  <c r="V132" i="4"/>
  <c r="U132" i="4"/>
  <c r="T132" i="4"/>
  <c r="S132" i="4"/>
  <c r="R132" i="4"/>
  <c r="X131" i="4"/>
  <c r="W131" i="4"/>
  <c r="V131" i="4"/>
  <c r="U131" i="4"/>
  <c r="T131" i="4"/>
  <c r="S131" i="4"/>
  <c r="R131" i="4"/>
  <c r="X130" i="4"/>
  <c r="W130" i="4"/>
  <c r="V130" i="4"/>
  <c r="U130" i="4"/>
  <c r="T130" i="4"/>
  <c r="S130" i="4"/>
  <c r="R130" i="4"/>
  <c r="X129" i="4"/>
  <c r="W129" i="4"/>
  <c r="V129" i="4"/>
  <c r="U129" i="4"/>
  <c r="T129" i="4"/>
  <c r="S129" i="4"/>
  <c r="R129" i="4"/>
  <c r="X128" i="4"/>
  <c r="W128" i="4"/>
  <c r="V128" i="4"/>
  <c r="U128" i="4"/>
  <c r="T128" i="4"/>
  <c r="S128" i="4"/>
  <c r="R128" i="4"/>
  <c r="X127" i="4"/>
  <c r="W127" i="4"/>
  <c r="V127" i="4"/>
  <c r="U127" i="4"/>
  <c r="T127" i="4"/>
  <c r="S127" i="4"/>
  <c r="R127" i="4"/>
  <c r="X126" i="4"/>
  <c r="W126" i="4"/>
  <c r="V126" i="4"/>
  <c r="U126" i="4"/>
  <c r="T126" i="4"/>
  <c r="S126" i="4"/>
  <c r="R126" i="4"/>
  <c r="X125" i="4"/>
  <c r="W125" i="4"/>
  <c r="V125" i="4"/>
  <c r="U125" i="4"/>
  <c r="T125" i="4"/>
  <c r="S125" i="4"/>
  <c r="R125" i="4"/>
  <c r="X124" i="4"/>
  <c r="W124" i="4"/>
  <c r="V124" i="4"/>
  <c r="U124" i="4"/>
  <c r="T124" i="4"/>
  <c r="S124" i="4"/>
  <c r="R124" i="4"/>
  <c r="X123" i="4"/>
  <c r="W123" i="4"/>
  <c r="V123" i="4"/>
  <c r="U123" i="4"/>
  <c r="T123" i="4"/>
  <c r="S123" i="4"/>
  <c r="R123" i="4"/>
  <c r="X122" i="4"/>
  <c r="W122" i="4"/>
  <c r="V122" i="4"/>
  <c r="U122" i="4"/>
  <c r="T122" i="4"/>
  <c r="S122" i="4"/>
  <c r="R122" i="4"/>
  <c r="X121" i="4"/>
  <c r="W121" i="4"/>
  <c r="V121" i="4"/>
  <c r="U121" i="4"/>
  <c r="T121" i="4"/>
  <c r="S121" i="4"/>
  <c r="R121" i="4"/>
  <c r="X120" i="4"/>
  <c r="W120" i="4"/>
  <c r="V120" i="4"/>
  <c r="U120" i="4"/>
  <c r="T120" i="4"/>
  <c r="S120" i="4"/>
  <c r="R120" i="4"/>
  <c r="X119" i="4"/>
  <c r="W119" i="4"/>
  <c r="V119" i="4"/>
  <c r="U119" i="4"/>
  <c r="T119" i="4"/>
  <c r="S119" i="4"/>
  <c r="R119" i="4"/>
  <c r="X118" i="4"/>
  <c r="W118" i="4"/>
  <c r="V118" i="4"/>
  <c r="U118" i="4"/>
  <c r="T118" i="4"/>
  <c r="S118" i="4"/>
  <c r="R118" i="4"/>
  <c r="X117" i="4"/>
  <c r="W117" i="4"/>
  <c r="V117" i="4"/>
  <c r="U117" i="4"/>
  <c r="T117" i="4"/>
  <c r="S117" i="4"/>
  <c r="R117" i="4"/>
  <c r="X116" i="4"/>
  <c r="W116" i="4"/>
  <c r="V116" i="4"/>
  <c r="U116" i="4"/>
  <c r="T116" i="4"/>
  <c r="S116" i="4"/>
  <c r="R116" i="4"/>
  <c r="X115" i="4"/>
  <c r="W115" i="4"/>
  <c r="V115" i="4"/>
  <c r="U115" i="4"/>
  <c r="T115" i="4"/>
  <c r="S115" i="4"/>
  <c r="R115" i="4"/>
  <c r="X114" i="4"/>
  <c r="W114" i="4"/>
  <c r="V114" i="4"/>
  <c r="U114" i="4"/>
  <c r="T114" i="4"/>
  <c r="S114" i="4"/>
  <c r="R114" i="4"/>
  <c r="X113" i="4"/>
  <c r="W113" i="4"/>
  <c r="V113" i="4"/>
  <c r="U113" i="4"/>
  <c r="T113" i="4"/>
  <c r="S113" i="4"/>
  <c r="R113" i="4"/>
  <c r="X112" i="4"/>
  <c r="W112" i="4"/>
  <c r="V112" i="4"/>
  <c r="U112" i="4"/>
  <c r="T112" i="4"/>
  <c r="S112" i="4"/>
  <c r="R112" i="4"/>
  <c r="X111" i="4"/>
  <c r="W111" i="4"/>
  <c r="V111" i="4"/>
  <c r="U111" i="4"/>
  <c r="T111" i="4"/>
  <c r="S111" i="4"/>
  <c r="R111" i="4"/>
  <c r="X110" i="4"/>
  <c r="W110" i="4"/>
  <c r="V110" i="4"/>
  <c r="U110" i="4"/>
  <c r="T110" i="4"/>
  <c r="S110" i="4"/>
  <c r="R110" i="4"/>
  <c r="X109" i="4"/>
  <c r="W109" i="4"/>
  <c r="V109" i="4"/>
  <c r="U109" i="4"/>
  <c r="T109" i="4"/>
  <c r="S109" i="4"/>
  <c r="R109" i="4"/>
  <c r="X108" i="4"/>
  <c r="W108" i="4"/>
  <c r="V108" i="4"/>
  <c r="U108" i="4"/>
  <c r="T108" i="4"/>
  <c r="S108" i="4"/>
  <c r="R108" i="4"/>
  <c r="X107" i="4"/>
  <c r="W107" i="4"/>
  <c r="V107" i="4"/>
  <c r="U107" i="4"/>
  <c r="T107" i="4"/>
  <c r="S107" i="4"/>
  <c r="R107" i="4"/>
  <c r="X106" i="4"/>
  <c r="W106" i="4"/>
  <c r="V106" i="4"/>
  <c r="U106" i="4"/>
  <c r="T106" i="4"/>
  <c r="S106" i="4"/>
  <c r="R106" i="4"/>
  <c r="X105" i="4"/>
  <c r="W105" i="4"/>
  <c r="V105" i="4"/>
  <c r="U105" i="4"/>
  <c r="T105" i="4"/>
  <c r="S105" i="4"/>
  <c r="R105" i="4"/>
  <c r="X104" i="4"/>
  <c r="W104" i="4"/>
  <c r="V104" i="4"/>
  <c r="U104" i="4"/>
  <c r="T104" i="4"/>
  <c r="S104" i="4"/>
  <c r="R104" i="4"/>
  <c r="X103" i="4"/>
  <c r="W103" i="4"/>
  <c r="V103" i="4"/>
  <c r="U103" i="4"/>
  <c r="T103" i="4"/>
  <c r="S103" i="4"/>
  <c r="R103" i="4"/>
  <c r="X102" i="4"/>
  <c r="W102" i="4"/>
  <c r="V102" i="4"/>
  <c r="U102" i="4"/>
  <c r="T102" i="4"/>
  <c r="S102" i="4"/>
  <c r="R102" i="4"/>
  <c r="X101" i="4"/>
  <c r="W101" i="4"/>
  <c r="V101" i="4"/>
  <c r="U101" i="4"/>
  <c r="T101" i="4"/>
  <c r="S101" i="4"/>
  <c r="R101" i="4"/>
  <c r="X100" i="4"/>
  <c r="W100" i="4"/>
  <c r="V100" i="4"/>
  <c r="U100" i="4"/>
  <c r="T100" i="4"/>
  <c r="S100" i="4"/>
  <c r="R100" i="4"/>
  <c r="X99" i="4"/>
  <c r="W99" i="4"/>
  <c r="V99" i="4"/>
  <c r="U99" i="4"/>
  <c r="T99" i="4"/>
  <c r="S99" i="4"/>
  <c r="R99" i="4"/>
  <c r="X98" i="4"/>
  <c r="W98" i="4"/>
  <c r="V98" i="4"/>
  <c r="U98" i="4"/>
  <c r="T98" i="4"/>
  <c r="S98" i="4"/>
  <c r="R98" i="4"/>
  <c r="X97" i="4"/>
  <c r="W97" i="4"/>
  <c r="V97" i="4"/>
  <c r="U97" i="4"/>
  <c r="T97" i="4"/>
  <c r="S97" i="4"/>
  <c r="R97" i="4"/>
  <c r="X96" i="4"/>
  <c r="W96" i="4"/>
  <c r="V96" i="4"/>
  <c r="U96" i="4"/>
  <c r="T96" i="4"/>
  <c r="S96" i="4"/>
  <c r="R96" i="4"/>
  <c r="X95" i="4"/>
  <c r="W95" i="4"/>
  <c r="V95" i="4"/>
  <c r="U95" i="4"/>
  <c r="T95" i="4"/>
  <c r="S95" i="4"/>
  <c r="R95" i="4"/>
  <c r="X94" i="4"/>
  <c r="W94" i="4"/>
  <c r="V94" i="4"/>
  <c r="U94" i="4"/>
  <c r="T94" i="4"/>
  <c r="S94" i="4"/>
  <c r="R94" i="4"/>
  <c r="X93" i="4"/>
  <c r="W93" i="4"/>
  <c r="V93" i="4"/>
  <c r="U93" i="4"/>
  <c r="T93" i="4"/>
  <c r="S93" i="4"/>
  <c r="R93" i="4"/>
  <c r="X92" i="4"/>
  <c r="W92" i="4"/>
  <c r="V92" i="4"/>
  <c r="U92" i="4"/>
  <c r="T92" i="4"/>
  <c r="S92" i="4"/>
  <c r="R92" i="4"/>
  <c r="X91" i="4"/>
  <c r="W91" i="4"/>
  <c r="V91" i="4"/>
  <c r="U91" i="4"/>
  <c r="T91" i="4"/>
  <c r="S91" i="4"/>
  <c r="R91" i="4"/>
  <c r="X90" i="4"/>
  <c r="W90" i="4"/>
  <c r="V90" i="4"/>
  <c r="U90" i="4"/>
  <c r="T90" i="4"/>
  <c r="S90" i="4"/>
  <c r="R90" i="4"/>
  <c r="X89" i="4"/>
  <c r="W89" i="4"/>
  <c r="V89" i="4"/>
  <c r="U89" i="4"/>
  <c r="T89" i="4"/>
  <c r="S89" i="4"/>
  <c r="R89" i="4"/>
  <c r="X88" i="4"/>
  <c r="W88" i="4"/>
  <c r="V88" i="4"/>
  <c r="U88" i="4"/>
  <c r="T88" i="4"/>
  <c r="S88" i="4"/>
  <c r="R88" i="4"/>
  <c r="X87" i="4"/>
  <c r="W87" i="4"/>
  <c r="V87" i="4"/>
  <c r="U87" i="4"/>
  <c r="T87" i="4"/>
  <c r="S87" i="4"/>
  <c r="R87" i="4"/>
  <c r="X86" i="4"/>
  <c r="W86" i="4"/>
  <c r="V86" i="4"/>
  <c r="U86" i="4"/>
  <c r="T86" i="4"/>
  <c r="S86" i="4"/>
  <c r="R86" i="4"/>
  <c r="X85" i="4"/>
  <c r="W85" i="4"/>
  <c r="V85" i="4"/>
  <c r="U85" i="4"/>
  <c r="T85" i="4"/>
  <c r="S85" i="4"/>
  <c r="R85" i="4"/>
  <c r="X84" i="4"/>
  <c r="W84" i="4"/>
  <c r="V84" i="4"/>
  <c r="U84" i="4"/>
  <c r="T84" i="4"/>
  <c r="S84" i="4"/>
  <c r="R84" i="4"/>
  <c r="X83" i="4"/>
  <c r="W83" i="4"/>
  <c r="V83" i="4"/>
  <c r="U83" i="4"/>
  <c r="T83" i="4"/>
  <c r="S83" i="4"/>
  <c r="R83" i="4"/>
  <c r="X82" i="4"/>
  <c r="W82" i="4"/>
  <c r="V82" i="4"/>
  <c r="U82" i="4"/>
  <c r="T82" i="4"/>
  <c r="S82" i="4"/>
  <c r="R82" i="4"/>
  <c r="X81" i="4"/>
  <c r="W81" i="4"/>
  <c r="V81" i="4"/>
  <c r="U81" i="4"/>
  <c r="T81" i="4"/>
  <c r="S81" i="4"/>
  <c r="R81" i="4"/>
  <c r="X80" i="4"/>
  <c r="W80" i="4"/>
  <c r="V80" i="4"/>
  <c r="U80" i="4"/>
  <c r="T80" i="4"/>
  <c r="S80" i="4"/>
  <c r="R80" i="4"/>
  <c r="X79" i="4"/>
  <c r="W79" i="4"/>
  <c r="V79" i="4"/>
  <c r="U79" i="4"/>
  <c r="T79" i="4"/>
  <c r="S79" i="4"/>
  <c r="R79" i="4"/>
  <c r="X78" i="4"/>
  <c r="W78" i="4"/>
  <c r="V78" i="4"/>
  <c r="U78" i="4"/>
  <c r="T78" i="4"/>
  <c r="S78" i="4"/>
  <c r="R78" i="4"/>
  <c r="X77" i="4"/>
  <c r="W77" i="4"/>
  <c r="V77" i="4"/>
  <c r="U77" i="4"/>
  <c r="T77" i="4"/>
  <c r="S77" i="4"/>
  <c r="R77" i="4"/>
  <c r="X76" i="4"/>
  <c r="W76" i="4"/>
  <c r="V76" i="4"/>
  <c r="U76" i="4"/>
  <c r="T76" i="4"/>
  <c r="S76" i="4"/>
  <c r="R76" i="4"/>
  <c r="X75" i="4"/>
  <c r="W75" i="4"/>
  <c r="V75" i="4"/>
  <c r="U75" i="4"/>
  <c r="T75" i="4"/>
  <c r="S75" i="4"/>
  <c r="R75" i="4"/>
  <c r="X74" i="4"/>
  <c r="W74" i="4"/>
  <c r="V74" i="4"/>
  <c r="U74" i="4"/>
  <c r="T74" i="4"/>
  <c r="S74" i="4"/>
  <c r="R74" i="4"/>
  <c r="X73" i="4"/>
  <c r="W73" i="4"/>
  <c r="V73" i="4"/>
  <c r="U73" i="4"/>
  <c r="T73" i="4"/>
  <c r="S73" i="4"/>
  <c r="R73" i="4"/>
  <c r="X72" i="4"/>
  <c r="W72" i="4"/>
  <c r="V72" i="4"/>
  <c r="U72" i="4"/>
  <c r="T72" i="4"/>
  <c r="S72" i="4"/>
  <c r="R72" i="4"/>
  <c r="X71" i="4"/>
  <c r="W71" i="4"/>
  <c r="V71" i="4"/>
  <c r="U71" i="4"/>
  <c r="T71" i="4"/>
  <c r="S71" i="4"/>
  <c r="R71" i="4"/>
  <c r="X70" i="4"/>
  <c r="W70" i="4"/>
  <c r="V70" i="4"/>
  <c r="U70" i="4"/>
  <c r="T70" i="4"/>
  <c r="S70" i="4"/>
  <c r="R70" i="4"/>
  <c r="X69" i="4"/>
  <c r="W69" i="4"/>
  <c r="V69" i="4"/>
  <c r="U69" i="4"/>
  <c r="T69" i="4"/>
  <c r="S69" i="4"/>
  <c r="R69" i="4"/>
  <c r="X68" i="4"/>
  <c r="W68" i="4"/>
  <c r="V68" i="4"/>
  <c r="U68" i="4"/>
  <c r="T68" i="4"/>
  <c r="S68" i="4"/>
  <c r="R68" i="4"/>
  <c r="X67" i="4"/>
  <c r="W67" i="4"/>
  <c r="V67" i="4"/>
  <c r="U67" i="4"/>
  <c r="T67" i="4"/>
  <c r="S67" i="4"/>
  <c r="R67" i="4"/>
  <c r="X66" i="4"/>
  <c r="W66" i="4"/>
  <c r="V66" i="4"/>
  <c r="U66" i="4"/>
  <c r="T66" i="4"/>
  <c r="S66" i="4"/>
  <c r="R66" i="4"/>
  <c r="X65" i="4"/>
  <c r="W65" i="4"/>
  <c r="V65" i="4"/>
  <c r="U65" i="4"/>
  <c r="T65" i="4"/>
  <c r="S65" i="4"/>
  <c r="R65" i="4"/>
  <c r="X64" i="4"/>
  <c r="W64" i="4"/>
  <c r="V64" i="4"/>
  <c r="U64" i="4"/>
  <c r="T64" i="4"/>
  <c r="S64" i="4"/>
  <c r="R64" i="4"/>
  <c r="X63" i="4"/>
  <c r="W63" i="4"/>
  <c r="V63" i="4"/>
  <c r="U63" i="4"/>
  <c r="T63" i="4"/>
  <c r="S63" i="4"/>
  <c r="R63" i="4"/>
  <c r="X62" i="4"/>
  <c r="W62" i="4"/>
  <c r="V62" i="4"/>
  <c r="U62" i="4"/>
  <c r="T62" i="4"/>
  <c r="S62" i="4"/>
  <c r="R62" i="4"/>
  <c r="X61" i="4"/>
  <c r="W61" i="4"/>
  <c r="V61" i="4"/>
  <c r="U61" i="4"/>
  <c r="T61" i="4"/>
  <c r="S61" i="4"/>
  <c r="R61" i="4"/>
  <c r="X60" i="4"/>
  <c r="W60" i="4"/>
  <c r="V60" i="4"/>
  <c r="U60" i="4"/>
  <c r="T60" i="4"/>
  <c r="S60" i="4"/>
  <c r="R60" i="4"/>
  <c r="X59" i="4"/>
  <c r="W59" i="4"/>
  <c r="V59" i="4"/>
  <c r="U59" i="4"/>
  <c r="T59" i="4"/>
  <c r="S59" i="4"/>
  <c r="R59" i="4"/>
  <c r="X58" i="4"/>
  <c r="W58" i="4"/>
  <c r="V58" i="4"/>
  <c r="U58" i="4"/>
  <c r="T58" i="4"/>
  <c r="S58" i="4"/>
  <c r="R58" i="4"/>
  <c r="X57" i="4"/>
  <c r="W57" i="4"/>
  <c r="V57" i="4"/>
  <c r="U57" i="4"/>
  <c r="T57" i="4"/>
  <c r="S57" i="4"/>
  <c r="R57" i="4"/>
  <c r="X56" i="4"/>
  <c r="W56" i="4"/>
  <c r="V56" i="4"/>
  <c r="U56" i="4"/>
  <c r="T56" i="4"/>
  <c r="S56" i="4"/>
  <c r="R56" i="4"/>
  <c r="X55" i="4"/>
  <c r="W55" i="4"/>
  <c r="V55" i="4"/>
  <c r="U55" i="4"/>
  <c r="T55" i="4"/>
  <c r="S55" i="4"/>
  <c r="R55" i="4"/>
  <c r="X54" i="4"/>
  <c r="W54" i="4"/>
  <c r="V54" i="4"/>
  <c r="U54" i="4"/>
  <c r="T54" i="4"/>
  <c r="S54" i="4"/>
  <c r="R54" i="4"/>
  <c r="X53" i="4"/>
  <c r="W53" i="4"/>
  <c r="V53" i="4"/>
  <c r="U53" i="4"/>
  <c r="T53" i="4"/>
  <c r="S53" i="4"/>
  <c r="R53" i="4"/>
  <c r="X52" i="4"/>
  <c r="W52" i="4"/>
  <c r="V52" i="4"/>
  <c r="U52" i="4"/>
  <c r="T52" i="4"/>
  <c r="S52" i="4"/>
  <c r="R52" i="4"/>
  <c r="X51" i="4"/>
  <c r="W51" i="4"/>
  <c r="V51" i="4"/>
  <c r="U51" i="4"/>
  <c r="T51" i="4"/>
  <c r="S51" i="4"/>
  <c r="R51" i="4"/>
  <c r="X50" i="4"/>
  <c r="W50" i="4"/>
  <c r="V50" i="4"/>
  <c r="U50" i="4"/>
  <c r="T50" i="4"/>
  <c r="S50" i="4"/>
  <c r="R50" i="4"/>
  <c r="X49" i="4"/>
  <c r="W49" i="4"/>
  <c r="V49" i="4"/>
  <c r="U49" i="4"/>
  <c r="T49" i="4"/>
  <c r="S49" i="4"/>
  <c r="R49" i="4"/>
  <c r="X48" i="4"/>
  <c r="W48" i="4"/>
  <c r="V48" i="4"/>
  <c r="U48" i="4"/>
  <c r="T48" i="4"/>
  <c r="S48" i="4"/>
  <c r="R48" i="4"/>
  <c r="X47" i="4"/>
  <c r="W47" i="4"/>
  <c r="V47" i="4"/>
  <c r="U47" i="4"/>
  <c r="T47" i="4"/>
  <c r="S47" i="4"/>
  <c r="R47" i="4"/>
  <c r="X46" i="4"/>
  <c r="W46" i="4"/>
  <c r="V46" i="4"/>
  <c r="U46" i="4"/>
  <c r="T46" i="4"/>
  <c r="S46" i="4"/>
  <c r="R46" i="4"/>
  <c r="X45" i="4"/>
  <c r="W45" i="4"/>
  <c r="V45" i="4"/>
  <c r="U45" i="4"/>
  <c r="T45" i="4"/>
  <c r="S45" i="4"/>
  <c r="R45" i="4"/>
  <c r="X44" i="4"/>
  <c r="W44" i="4"/>
  <c r="V44" i="4"/>
  <c r="U44" i="4"/>
  <c r="T44" i="4"/>
  <c r="S44" i="4"/>
  <c r="R44" i="4"/>
  <c r="X43" i="4"/>
  <c r="W43" i="4"/>
  <c r="V43" i="4"/>
  <c r="U43" i="4"/>
  <c r="T43" i="4"/>
  <c r="S43" i="4"/>
  <c r="R43" i="4"/>
  <c r="X42" i="4"/>
  <c r="W42" i="4"/>
  <c r="V42" i="4"/>
  <c r="U42" i="4"/>
  <c r="T42" i="4"/>
  <c r="S42" i="4"/>
  <c r="R42" i="4"/>
  <c r="X41" i="4"/>
  <c r="W41" i="4"/>
  <c r="V41" i="4"/>
  <c r="U41" i="4"/>
  <c r="T41" i="4"/>
  <c r="S41" i="4"/>
  <c r="R41" i="4"/>
  <c r="X40" i="4"/>
  <c r="W40" i="4"/>
  <c r="V40" i="4"/>
  <c r="U40" i="4"/>
  <c r="T40" i="4"/>
  <c r="S40" i="4"/>
  <c r="R40" i="4"/>
  <c r="X39" i="4"/>
  <c r="W39" i="4"/>
  <c r="V39" i="4"/>
  <c r="U39" i="4"/>
  <c r="T39" i="4"/>
  <c r="S39" i="4"/>
  <c r="R39" i="4"/>
  <c r="X38" i="4"/>
  <c r="W38" i="4"/>
  <c r="V38" i="4"/>
  <c r="U38" i="4"/>
  <c r="T38" i="4"/>
  <c r="S38" i="4"/>
  <c r="R38" i="4"/>
  <c r="X37" i="4"/>
  <c r="W37" i="4"/>
  <c r="V37" i="4"/>
  <c r="U37" i="4"/>
  <c r="T37" i="4"/>
  <c r="S37" i="4"/>
  <c r="R37" i="4"/>
  <c r="X36" i="4"/>
  <c r="W36" i="4"/>
  <c r="V36" i="4"/>
  <c r="U36" i="4"/>
  <c r="T36" i="4"/>
  <c r="S36" i="4"/>
  <c r="R36" i="4"/>
  <c r="X35" i="4"/>
  <c r="W35" i="4"/>
  <c r="V35" i="4"/>
  <c r="U35" i="4"/>
  <c r="T35" i="4"/>
  <c r="S35" i="4"/>
  <c r="R35" i="4"/>
  <c r="X34" i="4"/>
  <c r="W34" i="4"/>
  <c r="V34" i="4"/>
  <c r="U34" i="4"/>
  <c r="T34" i="4"/>
  <c r="S34" i="4"/>
  <c r="R34" i="4"/>
  <c r="X33" i="4"/>
  <c r="W33" i="4"/>
  <c r="V33" i="4"/>
  <c r="U33" i="4"/>
  <c r="T33" i="4"/>
  <c r="S33" i="4"/>
  <c r="R33" i="4"/>
  <c r="X32" i="4"/>
  <c r="W32" i="4"/>
  <c r="V32" i="4"/>
  <c r="U32" i="4"/>
  <c r="T32" i="4"/>
  <c r="S32" i="4"/>
  <c r="R32" i="4"/>
  <c r="X31" i="4"/>
  <c r="W31" i="4"/>
  <c r="V31" i="4"/>
  <c r="U31" i="4"/>
  <c r="T31" i="4"/>
  <c r="S31" i="4"/>
  <c r="R31" i="4"/>
  <c r="X30" i="4"/>
  <c r="W30" i="4"/>
  <c r="V30" i="4"/>
  <c r="U30" i="4"/>
  <c r="T30" i="4"/>
  <c r="S30" i="4"/>
  <c r="R30" i="4"/>
  <c r="X29" i="4"/>
  <c r="W29" i="4"/>
  <c r="V29" i="4"/>
  <c r="U29" i="4"/>
  <c r="T29" i="4"/>
  <c r="S29" i="4"/>
  <c r="R29" i="4"/>
  <c r="X28" i="4"/>
  <c r="W28" i="4"/>
  <c r="V28" i="4"/>
  <c r="U28" i="4"/>
  <c r="T28" i="4"/>
  <c r="S28" i="4"/>
  <c r="R28" i="4"/>
  <c r="X27" i="4"/>
  <c r="W27" i="4"/>
  <c r="V27" i="4"/>
  <c r="U27" i="4"/>
  <c r="T27" i="4"/>
  <c r="S27" i="4"/>
  <c r="R27" i="4"/>
  <c r="X26" i="4"/>
  <c r="W26" i="4"/>
  <c r="V26" i="4"/>
  <c r="U26" i="4"/>
  <c r="T26" i="4"/>
  <c r="S26" i="4"/>
  <c r="R26" i="4"/>
  <c r="X25" i="4"/>
  <c r="W25" i="4"/>
  <c r="V25" i="4"/>
  <c r="U25" i="4"/>
  <c r="T25" i="4"/>
  <c r="S25" i="4"/>
  <c r="R25" i="4"/>
  <c r="X24" i="4"/>
  <c r="W24" i="4"/>
  <c r="V24" i="4"/>
  <c r="U24" i="4"/>
  <c r="T24" i="4"/>
  <c r="S24" i="4"/>
  <c r="R24" i="4"/>
  <c r="X23" i="4"/>
  <c r="W23" i="4"/>
  <c r="V23" i="4"/>
  <c r="U23" i="4"/>
  <c r="T23" i="4"/>
  <c r="S23" i="4"/>
  <c r="R23" i="4"/>
  <c r="X22" i="4"/>
  <c r="W22" i="4"/>
  <c r="V22" i="4"/>
  <c r="U22" i="4"/>
  <c r="T22" i="4"/>
  <c r="S22" i="4"/>
  <c r="R22" i="4"/>
  <c r="X21" i="4"/>
  <c r="W21" i="4"/>
  <c r="V21" i="4"/>
  <c r="U21" i="4"/>
  <c r="T21" i="4"/>
  <c r="S21" i="4"/>
  <c r="R21" i="4"/>
  <c r="X20" i="4"/>
  <c r="W20" i="4"/>
  <c r="V20" i="4"/>
  <c r="U20" i="4"/>
  <c r="T20" i="4"/>
  <c r="S20" i="4"/>
  <c r="R20" i="4"/>
  <c r="X19" i="4"/>
  <c r="W19" i="4"/>
  <c r="V19" i="4"/>
  <c r="U19" i="4"/>
  <c r="T19" i="4"/>
  <c r="S19" i="4"/>
  <c r="R19" i="4"/>
  <c r="X18" i="4"/>
  <c r="W18" i="4"/>
  <c r="V18" i="4"/>
  <c r="U18" i="4"/>
  <c r="T18" i="4"/>
  <c r="S18" i="4"/>
  <c r="R18" i="4"/>
  <c r="X17" i="4"/>
  <c r="W17" i="4"/>
  <c r="V17" i="4"/>
  <c r="U17" i="4"/>
  <c r="T17" i="4"/>
  <c r="S17" i="4"/>
  <c r="R17" i="4"/>
  <c r="X16" i="4"/>
  <c r="W16" i="4"/>
  <c r="V16" i="4"/>
  <c r="U16" i="4"/>
  <c r="T16" i="4"/>
  <c r="S16" i="4"/>
  <c r="R16" i="4"/>
  <c r="X15" i="4"/>
  <c r="W15" i="4"/>
  <c r="V15" i="4"/>
  <c r="U15" i="4"/>
  <c r="T15" i="4"/>
  <c r="S15" i="4"/>
  <c r="R15" i="4"/>
  <c r="X14" i="4"/>
  <c r="W14" i="4"/>
  <c r="V14" i="4"/>
  <c r="U14" i="4"/>
  <c r="T14" i="4"/>
  <c r="S14" i="4"/>
  <c r="R14" i="4"/>
  <c r="X13" i="4"/>
  <c r="W13" i="4"/>
  <c r="V13" i="4"/>
  <c r="U13" i="4"/>
  <c r="T13" i="4"/>
  <c r="S13" i="4"/>
  <c r="R13" i="4"/>
  <c r="X12" i="4"/>
  <c r="W12" i="4"/>
  <c r="V12" i="4"/>
  <c r="U12" i="4"/>
  <c r="T12" i="4"/>
  <c r="S12" i="4"/>
  <c r="R12" i="4"/>
  <c r="X10" i="4"/>
  <c r="W10" i="4"/>
  <c r="V10" i="4"/>
  <c r="U10" i="4"/>
  <c r="T10" i="4"/>
  <c r="U7" i="4"/>
  <c r="S7" i="4"/>
  <c r="X6" i="4"/>
  <c r="W6" i="4"/>
  <c r="U6" i="4"/>
  <c r="S6" i="4"/>
  <c r="I6" i="4"/>
  <c r="G6" i="4"/>
  <c r="C6" i="4"/>
  <c r="A6" i="4"/>
  <c r="U5" i="4"/>
  <c r="G5" i="4"/>
  <c r="C5" i="4"/>
  <c r="A5" i="4"/>
  <c r="U4" i="4"/>
  <c r="O4" i="4"/>
  <c r="K4" i="4"/>
  <c r="G4" i="4"/>
  <c r="C4" i="4"/>
  <c r="A4" i="4"/>
  <c r="S3" i="4"/>
  <c r="A3" i="4"/>
  <c r="S2" i="4"/>
  <c r="A2" i="4"/>
  <c r="S1" i="4"/>
  <c r="A1" i="4"/>
  <c r="X251" i="3"/>
  <c r="W251" i="3"/>
  <c r="V251" i="3"/>
  <c r="U251" i="3"/>
  <c r="T251" i="3"/>
  <c r="S251" i="3"/>
  <c r="R251" i="3"/>
  <c r="X250" i="3"/>
  <c r="W250" i="3"/>
  <c r="V250" i="3"/>
  <c r="U250" i="3"/>
  <c r="T250" i="3"/>
  <c r="S250" i="3"/>
  <c r="R250" i="3"/>
  <c r="X249" i="3"/>
  <c r="W249" i="3"/>
  <c r="V249" i="3"/>
  <c r="U249" i="3"/>
  <c r="T249" i="3"/>
  <c r="S249" i="3"/>
  <c r="R249" i="3"/>
  <c r="X248" i="3"/>
  <c r="W248" i="3"/>
  <c r="V248" i="3"/>
  <c r="U248" i="3"/>
  <c r="T248" i="3"/>
  <c r="S248" i="3"/>
  <c r="R248" i="3"/>
  <c r="X247" i="3"/>
  <c r="W247" i="3"/>
  <c r="V247" i="3"/>
  <c r="U247" i="3"/>
  <c r="T247" i="3"/>
  <c r="S247" i="3"/>
  <c r="R247" i="3"/>
  <c r="X246" i="3"/>
  <c r="W246" i="3"/>
  <c r="V246" i="3"/>
  <c r="U246" i="3"/>
  <c r="T246" i="3"/>
  <c r="S246" i="3"/>
  <c r="R246" i="3"/>
  <c r="X245" i="3"/>
  <c r="W245" i="3"/>
  <c r="V245" i="3"/>
  <c r="U245" i="3"/>
  <c r="T245" i="3"/>
  <c r="S245" i="3"/>
  <c r="R245" i="3"/>
  <c r="X244" i="3"/>
  <c r="W244" i="3"/>
  <c r="V244" i="3"/>
  <c r="U244" i="3"/>
  <c r="T244" i="3"/>
  <c r="S244" i="3"/>
  <c r="R244" i="3"/>
  <c r="X243" i="3"/>
  <c r="W243" i="3"/>
  <c r="V243" i="3"/>
  <c r="U243" i="3"/>
  <c r="T243" i="3"/>
  <c r="S243" i="3"/>
  <c r="R243" i="3"/>
  <c r="X242" i="3"/>
  <c r="W242" i="3"/>
  <c r="V242" i="3"/>
  <c r="U242" i="3"/>
  <c r="T242" i="3"/>
  <c r="S242" i="3"/>
  <c r="R242" i="3"/>
  <c r="X241" i="3"/>
  <c r="W241" i="3"/>
  <c r="V241" i="3"/>
  <c r="U241" i="3"/>
  <c r="T241" i="3"/>
  <c r="S241" i="3"/>
  <c r="R241" i="3"/>
  <c r="X240" i="3"/>
  <c r="W240" i="3"/>
  <c r="V240" i="3"/>
  <c r="U240" i="3"/>
  <c r="T240" i="3"/>
  <c r="S240" i="3"/>
  <c r="R240" i="3"/>
  <c r="X239" i="3"/>
  <c r="W239" i="3"/>
  <c r="V239" i="3"/>
  <c r="U239" i="3"/>
  <c r="T239" i="3"/>
  <c r="S239" i="3"/>
  <c r="R239" i="3"/>
  <c r="X238" i="3"/>
  <c r="W238" i="3"/>
  <c r="V238" i="3"/>
  <c r="U238" i="3"/>
  <c r="T238" i="3"/>
  <c r="S238" i="3"/>
  <c r="R238" i="3"/>
  <c r="X237" i="3"/>
  <c r="W237" i="3"/>
  <c r="V237" i="3"/>
  <c r="U237" i="3"/>
  <c r="T237" i="3"/>
  <c r="S237" i="3"/>
  <c r="R237" i="3"/>
  <c r="X236" i="3"/>
  <c r="W236" i="3"/>
  <c r="V236" i="3"/>
  <c r="U236" i="3"/>
  <c r="T236" i="3"/>
  <c r="S236" i="3"/>
  <c r="R236" i="3"/>
  <c r="X235" i="3"/>
  <c r="W235" i="3"/>
  <c r="V235" i="3"/>
  <c r="U235" i="3"/>
  <c r="T235" i="3"/>
  <c r="S235" i="3"/>
  <c r="R235" i="3"/>
  <c r="X234" i="3"/>
  <c r="W234" i="3"/>
  <c r="V234" i="3"/>
  <c r="U234" i="3"/>
  <c r="T234" i="3"/>
  <c r="S234" i="3"/>
  <c r="R234" i="3"/>
  <c r="X233" i="3"/>
  <c r="W233" i="3"/>
  <c r="V233" i="3"/>
  <c r="U233" i="3"/>
  <c r="T233" i="3"/>
  <c r="S233" i="3"/>
  <c r="R233" i="3"/>
  <c r="X232" i="3"/>
  <c r="W232" i="3"/>
  <c r="V232" i="3"/>
  <c r="U232" i="3"/>
  <c r="T232" i="3"/>
  <c r="S232" i="3"/>
  <c r="R232" i="3"/>
  <c r="X231" i="3"/>
  <c r="W231" i="3"/>
  <c r="V231" i="3"/>
  <c r="U231" i="3"/>
  <c r="T231" i="3"/>
  <c r="S231" i="3"/>
  <c r="R231" i="3"/>
  <c r="X230" i="3"/>
  <c r="W230" i="3"/>
  <c r="V230" i="3"/>
  <c r="U230" i="3"/>
  <c r="T230" i="3"/>
  <c r="S230" i="3"/>
  <c r="R230" i="3"/>
  <c r="X229" i="3"/>
  <c r="W229" i="3"/>
  <c r="V229" i="3"/>
  <c r="U229" i="3"/>
  <c r="T229" i="3"/>
  <c r="S229" i="3"/>
  <c r="R229" i="3"/>
  <c r="X228" i="3"/>
  <c r="W228" i="3"/>
  <c r="V228" i="3"/>
  <c r="U228" i="3"/>
  <c r="T228" i="3"/>
  <c r="S228" i="3"/>
  <c r="R228" i="3"/>
  <c r="X227" i="3"/>
  <c r="W227" i="3"/>
  <c r="V227" i="3"/>
  <c r="U227" i="3"/>
  <c r="T227" i="3"/>
  <c r="S227" i="3"/>
  <c r="R227" i="3"/>
  <c r="X226" i="3"/>
  <c r="W226" i="3"/>
  <c r="V226" i="3"/>
  <c r="U226" i="3"/>
  <c r="T226" i="3"/>
  <c r="S226" i="3"/>
  <c r="R226" i="3"/>
  <c r="X225" i="3"/>
  <c r="W225" i="3"/>
  <c r="V225" i="3"/>
  <c r="U225" i="3"/>
  <c r="T225" i="3"/>
  <c r="S225" i="3"/>
  <c r="R225" i="3"/>
  <c r="X224" i="3"/>
  <c r="W224" i="3"/>
  <c r="V224" i="3"/>
  <c r="U224" i="3"/>
  <c r="T224" i="3"/>
  <c r="S224" i="3"/>
  <c r="R224" i="3"/>
  <c r="X223" i="3"/>
  <c r="W223" i="3"/>
  <c r="V223" i="3"/>
  <c r="U223" i="3"/>
  <c r="T223" i="3"/>
  <c r="S223" i="3"/>
  <c r="R223" i="3"/>
  <c r="X222" i="3"/>
  <c r="W222" i="3"/>
  <c r="V222" i="3"/>
  <c r="U222" i="3"/>
  <c r="T222" i="3"/>
  <c r="S222" i="3"/>
  <c r="R222" i="3"/>
  <c r="X221" i="3"/>
  <c r="W221" i="3"/>
  <c r="V221" i="3"/>
  <c r="U221" i="3"/>
  <c r="T221" i="3"/>
  <c r="S221" i="3"/>
  <c r="R221" i="3"/>
  <c r="X220" i="3"/>
  <c r="W220" i="3"/>
  <c r="V220" i="3"/>
  <c r="U220" i="3"/>
  <c r="T220" i="3"/>
  <c r="S220" i="3"/>
  <c r="R220" i="3"/>
  <c r="X219" i="3"/>
  <c r="W219" i="3"/>
  <c r="V219" i="3"/>
  <c r="U219" i="3"/>
  <c r="T219" i="3"/>
  <c r="S219" i="3"/>
  <c r="R219" i="3"/>
  <c r="X218" i="3"/>
  <c r="W218" i="3"/>
  <c r="V218" i="3"/>
  <c r="U218" i="3"/>
  <c r="T218" i="3"/>
  <c r="S218" i="3"/>
  <c r="R218" i="3"/>
  <c r="X217" i="3"/>
  <c r="W217" i="3"/>
  <c r="V217" i="3"/>
  <c r="U217" i="3"/>
  <c r="T217" i="3"/>
  <c r="S217" i="3"/>
  <c r="R217" i="3"/>
  <c r="X216" i="3"/>
  <c r="W216" i="3"/>
  <c r="V216" i="3"/>
  <c r="U216" i="3"/>
  <c r="T216" i="3"/>
  <c r="S216" i="3"/>
  <c r="R216" i="3"/>
  <c r="X215" i="3"/>
  <c r="W215" i="3"/>
  <c r="V215" i="3"/>
  <c r="U215" i="3"/>
  <c r="T215" i="3"/>
  <c r="S215" i="3"/>
  <c r="R215" i="3"/>
  <c r="X214" i="3"/>
  <c r="W214" i="3"/>
  <c r="V214" i="3"/>
  <c r="U214" i="3"/>
  <c r="T214" i="3"/>
  <c r="S214" i="3"/>
  <c r="R214" i="3"/>
  <c r="X213" i="3"/>
  <c r="W213" i="3"/>
  <c r="V213" i="3"/>
  <c r="U213" i="3"/>
  <c r="T213" i="3"/>
  <c r="S213" i="3"/>
  <c r="R213" i="3"/>
  <c r="X212" i="3"/>
  <c r="W212" i="3"/>
  <c r="V212" i="3"/>
  <c r="U212" i="3"/>
  <c r="T212" i="3"/>
  <c r="S212" i="3"/>
  <c r="R212" i="3"/>
  <c r="X211" i="3"/>
  <c r="W211" i="3"/>
  <c r="V211" i="3"/>
  <c r="U211" i="3"/>
  <c r="T211" i="3"/>
  <c r="S211" i="3"/>
  <c r="R211" i="3"/>
  <c r="X210" i="3"/>
  <c r="W210" i="3"/>
  <c r="V210" i="3"/>
  <c r="U210" i="3"/>
  <c r="T210" i="3"/>
  <c r="S210" i="3"/>
  <c r="R210" i="3"/>
  <c r="X209" i="3"/>
  <c r="W209" i="3"/>
  <c r="V209" i="3"/>
  <c r="U209" i="3"/>
  <c r="T209" i="3"/>
  <c r="S209" i="3"/>
  <c r="R209" i="3"/>
  <c r="X208" i="3"/>
  <c r="W208" i="3"/>
  <c r="V208" i="3"/>
  <c r="U208" i="3"/>
  <c r="T208" i="3"/>
  <c r="S208" i="3"/>
  <c r="R208" i="3"/>
  <c r="X207" i="3"/>
  <c r="W207" i="3"/>
  <c r="V207" i="3"/>
  <c r="U207" i="3"/>
  <c r="T207" i="3"/>
  <c r="S207" i="3"/>
  <c r="R207" i="3"/>
  <c r="X206" i="3"/>
  <c r="W206" i="3"/>
  <c r="V206" i="3"/>
  <c r="U206" i="3"/>
  <c r="T206" i="3"/>
  <c r="S206" i="3"/>
  <c r="R206" i="3"/>
  <c r="X205" i="3"/>
  <c r="W205" i="3"/>
  <c r="V205" i="3"/>
  <c r="U205" i="3"/>
  <c r="T205" i="3"/>
  <c r="S205" i="3"/>
  <c r="R205" i="3"/>
  <c r="X204" i="3"/>
  <c r="W204" i="3"/>
  <c r="V204" i="3"/>
  <c r="U204" i="3"/>
  <c r="T204" i="3"/>
  <c r="S204" i="3"/>
  <c r="R204" i="3"/>
  <c r="X203" i="3"/>
  <c r="W203" i="3"/>
  <c r="V203" i="3"/>
  <c r="U203" i="3"/>
  <c r="T203" i="3"/>
  <c r="S203" i="3"/>
  <c r="R203" i="3"/>
  <c r="X202" i="3"/>
  <c r="W202" i="3"/>
  <c r="V202" i="3"/>
  <c r="U202" i="3"/>
  <c r="T202" i="3"/>
  <c r="S202" i="3"/>
  <c r="R202" i="3"/>
  <c r="X201" i="3"/>
  <c r="W201" i="3"/>
  <c r="V201" i="3"/>
  <c r="U201" i="3"/>
  <c r="T201" i="3"/>
  <c r="S201" i="3"/>
  <c r="R201" i="3"/>
  <c r="X200" i="3"/>
  <c r="W200" i="3"/>
  <c r="V200" i="3"/>
  <c r="U200" i="3"/>
  <c r="T200" i="3"/>
  <c r="S200" i="3"/>
  <c r="R200" i="3"/>
  <c r="X199" i="3"/>
  <c r="W199" i="3"/>
  <c r="V199" i="3"/>
  <c r="U199" i="3"/>
  <c r="T199" i="3"/>
  <c r="S199" i="3"/>
  <c r="R199" i="3"/>
  <c r="X198" i="3"/>
  <c r="W198" i="3"/>
  <c r="V198" i="3"/>
  <c r="U198" i="3"/>
  <c r="T198" i="3"/>
  <c r="S198" i="3"/>
  <c r="R198" i="3"/>
  <c r="X197" i="3"/>
  <c r="W197" i="3"/>
  <c r="V197" i="3"/>
  <c r="U197" i="3"/>
  <c r="T197" i="3"/>
  <c r="S197" i="3"/>
  <c r="R197" i="3"/>
  <c r="X196" i="3"/>
  <c r="W196" i="3"/>
  <c r="V196" i="3"/>
  <c r="U196" i="3"/>
  <c r="T196" i="3"/>
  <c r="S196" i="3"/>
  <c r="R196" i="3"/>
  <c r="X195" i="3"/>
  <c r="W195" i="3"/>
  <c r="V195" i="3"/>
  <c r="U195" i="3"/>
  <c r="T195" i="3"/>
  <c r="S195" i="3"/>
  <c r="R195" i="3"/>
  <c r="X194" i="3"/>
  <c r="W194" i="3"/>
  <c r="V194" i="3"/>
  <c r="U194" i="3"/>
  <c r="T194" i="3"/>
  <c r="S194" i="3"/>
  <c r="R194" i="3"/>
  <c r="X193" i="3"/>
  <c r="W193" i="3"/>
  <c r="V193" i="3"/>
  <c r="U193" i="3"/>
  <c r="T193" i="3"/>
  <c r="S193" i="3"/>
  <c r="R193" i="3"/>
  <c r="X192" i="3"/>
  <c r="W192" i="3"/>
  <c r="V192" i="3"/>
  <c r="U192" i="3"/>
  <c r="T192" i="3"/>
  <c r="S192" i="3"/>
  <c r="R192" i="3"/>
  <c r="X191" i="3"/>
  <c r="W191" i="3"/>
  <c r="V191" i="3"/>
  <c r="U191" i="3"/>
  <c r="T191" i="3"/>
  <c r="S191" i="3"/>
  <c r="R191" i="3"/>
  <c r="X190" i="3"/>
  <c r="W190" i="3"/>
  <c r="V190" i="3"/>
  <c r="U190" i="3"/>
  <c r="T190" i="3"/>
  <c r="S190" i="3"/>
  <c r="R190" i="3"/>
  <c r="X189" i="3"/>
  <c r="W189" i="3"/>
  <c r="V189" i="3"/>
  <c r="U189" i="3"/>
  <c r="T189" i="3"/>
  <c r="S189" i="3"/>
  <c r="R189" i="3"/>
  <c r="X188" i="3"/>
  <c r="W188" i="3"/>
  <c r="V188" i="3"/>
  <c r="U188" i="3"/>
  <c r="T188" i="3"/>
  <c r="S188" i="3"/>
  <c r="R188" i="3"/>
  <c r="X187" i="3"/>
  <c r="W187" i="3"/>
  <c r="V187" i="3"/>
  <c r="U187" i="3"/>
  <c r="T187" i="3"/>
  <c r="S187" i="3"/>
  <c r="R187" i="3"/>
  <c r="X186" i="3"/>
  <c r="W186" i="3"/>
  <c r="V186" i="3"/>
  <c r="U186" i="3"/>
  <c r="T186" i="3"/>
  <c r="S186" i="3"/>
  <c r="R186" i="3"/>
  <c r="X185" i="3"/>
  <c r="W185" i="3"/>
  <c r="V185" i="3"/>
  <c r="U185" i="3"/>
  <c r="T185" i="3"/>
  <c r="S185" i="3"/>
  <c r="R185" i="3"/>
  <c r="X184" i="3"/>
  <c r="W184" i="3"/>
  <c r="V184" i="3"/>
  <c r="U184" i="3"/>
  <c r="T184" i="3"/>
  <c r="S184" i="3"/>
  <c r="R184" i="3"/>
  <c r="X183" i="3"/>
  <c r="W183" i="3"/>
  <c r="V183" i="3"/>
  <c r="U183" i="3"/>
  <c r="T183" i="3"/>
  <c r="S183" i="3"/>
  <c r="R183" i="3"/>
  <c r="X182" i="3"/>
  <c r="W182" i="3"/>
  <c r="V182" i="3"/>
  <c r="U182" i="3"/>
  <c r="T182" i="3"/>
  <c r="S182" i="3"/>
  <c r="R182" i="3"/>
  <c r="X181" i="3"/>
  <c r="W181" i="3"/>
  <c r="V181" i="3"/>
  <c r="U181" i="3"/>
  <c r="T181" i="3"/>
  <c r="S181" i="3"/>
  <c r="R181" i="3"/>
  <c r="X180" i="3"/>
  <c r="W180" i="3"/>
  <c r="V180" i="3"/>
  <c r="U180" i="3"/>
  <c r="T180" i="3"/>
  <c r="S180" i="3"/>
  <c r="R180" i="3"/>
  <c r="X179" i="3"/>
  <c r="W179" i="3"/>
  <c r="V179" i="3"/>
  <c r="U179" i="3"/>
  <c r="T179" i="3"/>
  <c r="S179" i="3"/>
  <c r="R179" i="3"/>
  <c r="X178" i="3"/>
  <c r="W178" i="3"/>
  <c r="V178" i="3"/>
  <c r="U178" i="3"/>
  <c r="T178" i="3"/>
  <c r="S178" i="3"/>
  <c r="R178" i="3"/>
  <c r="X177" i="3"/>
  <c r="W177" i="3"/>
  <c r="V177" i="3"/>
  <c r="U177" i="3"/>
  <c r="T177" i="3"/>
  <c r="S177" i="3"/>
  <c r="R177" i="3"/>
  <c r="X176" i="3"/>
  <c r="W176" i="3"/>
  <c r="V176" i="3"/>
  <c r="U176" i="3"/>
  <c r="T176" i="3"/>
  <c r="S176" i="3"/>
  <c r="R176" i="3"/>
  <c r="X175" i="3"/>
  <c r="W175" i="3"/>
  <c r="V175" i="3"/>
  <c r="U175" i="3"/>
  <c r="T175" i="3"/>
  <c r="S175" i="3"/>
  <c r="R175" i="3"/>
  <c r="X174" i="3"/>
  <c r="W174" i="3"/>
  <c r="V174" i="3"/>
  <c r="U174" i="3"/>
  <c r="T174" i="3"/>
  <c r="S174" i="3"/>
  <c r="R174" i="3"/>
  <c r="X173" i="3"/>
  <c r="W173" i="3"/>
  <c r="V173" i="3"/>
  <c r="U173" i="3"/>
  <c r="T173" i="3"/>
  <c r="S173" i="3"/>
  <c r="R173" i="3"/>
  <c r="X172" i="3"/>
  <c r="W172" i="3"/>
  <c r="V172" i="3"/>
  <c r="U172" i="3"/>
  <c r="T172" i="3"/>
  <c r="S172" i="3"/>
  <c r="R172" i="3"/>
  <c r="X171" i="3"/>
  <c r="W171" i="3"/>
  <c r="V171" i="3"/>
  <c r="U171" i="3"/>
  <c r="T171" i="3"/>
  <c r="S171" i="3"/>
  <c r="R171" i="3"/>
  <c r="X170" i="3"/>
  <c r="W170" i="3"/>
  <c r="V170" i="3"/>
  <c r="U170" i="3"/>
  <c r="T170" i="3"/>
  <c r="S170" i="3"/>
  <c r="R170" i="3"/>
  <c r="X169" i="3"/>
  <c r="W169" i="3"/>
  <c r="V169" i="3"/>
  <c r="U169" i="3"/>
  <c r="T169" i="3"/>
  <c r="S169" i="3"/>
  <c r="R169" i="3"/>
  <c r="X168" i="3"/>
  <c r="W168" i="3"/>
  <c r="V168" i="3"/>
  <c r="U168" i="3"/>
  <c r="T168" i="3"/>
  <c r="S168" i="3"/>
  <c r="R168" i="3"/>
  <c r="X167" i="3"/>
  <c r="W167" i="3"/>
  <c r="V167" i="3"/>
  <c r="U167" i="3"/>
  <c r="T167" i="3"/>
  <c r="S167" i="3"/>
  <c r="R167" i="3"/>
  <c r="X166" i="3"/>
  <c r="W166" i="3"/>
  <c r="V166" i="3"/>
  <c r="U166" i="3"/>
  <c r="T166" i="3"/>
  <c r="S166" i="3"/>
  <c r="R166" i="3"/>
  <c r="X165" i="3"/>
  <c r="W165" i="3"/>
  <c r="V165" i="3"/>
  <c r="U165" i="3"/>
  <c r="T165" i="3"/>
  <c r="S165" i="3"/>
  <c r="R165" i="3"/>
  <c r="X164" i="3"/>
  <c r="W164" i="3"/>
  <c r="V164" i="3"/>
  <c r="U164" i="3"/>
  <c r="T164" i="3"/>
  <c r="S164" i="3"/>
  <c r="R164" i="3"/>
  <c r="X163" i="3"/>
  <c r="W163" i="3"/>
  <c r="V163" i="3"/>
  <c r="U163" i="3"/>
  <c r="T163" i="3"/>
  <c r="S163" i="3"/>
  <c r="R163" i="3"/>
  <c r="X162" i="3"/>
  <c r="W162" i="3"/>
  <c r="V162" i="3"/>
  <c r="U162" i="3"/>
  <c r="T162" i="3"/>
  <c r="S162" i="3"/>
  <c r="R162" i="3"/>
  <c r="X161" i="3"/>
  <c r="W161" i="3"/>
  <c r="V161" i="3"/>
  <c r="U161" i="3"/>
  <c r="T161" i="3"/>
  <c r="S161" i="3"/>
  <c r="R161" i="3"/>
  <c r="X160" i="3"/>
  <c r="W160" i="3"/>
  <c r="V160" i="3"/>
  <c r="U160" i="3"/>
  <c r="T160" i="3"/>
  <c r="S160" i="3"/>
  <c r="R160" i="3"/>
  <c r="X159" i="3"/>
  <c r="W159" i="3"/>
  <c r="V159" i="3"/>
  <c r="U159" i="3"/>
  <c r="T159" i="3"/>
  <c r="S159" i="3"/>
  <c r="R159" i="3"/>
  <c r="X158" i="3"/>
  <c r="W158" i="3"/>
  <c r="V158" i="3"/>
  <c r="U158" i="3"/>
  <c r="T158" i="3"/>
  <c r="S158" i="3"/>
  <c r="R158" i="3"/>
  <c r="X157" i="3"/>
  <c r="W157" i="3"/>
  <c r="V157" i="3"/>
  <c r="U157" i="3"/>
  <c r="T157" i="3"/>
  <c r="S157" i="3"/>
  <c r="R157" i="3"/>
  <c r="X156" i="3"/>
  <c r="W156" i="3"/>
  <c r="V156" i="3"/>
  <c r="U156" i="3"/>
  <c r="T156" i="3"/>
  <c r="S156" i="3"/>
  <c r="R156" i="3"/>
  <c r="X155" i="3"/>
  <c r="W155" i="3"/>
  <c r="V155" i="3"/>
  <c r="U155" i="3"/>
  <c r="T155" i="3"/>
  <c r="S155" i="3"/>
  <c r="R155" i="3"/>
  <c r="X154" i="3"/>
  <c r="W154" i="3"/>
  <c r="V154" i="3"/>
  <c r="U154" i="3"/>
  <c r="T154" i="3"/>
  <c r="S154" i="3"/>
  <c r="R154" i="3"/>
  <c r="X153" i="3"/>
  <c r="W153" i="3"/>
  <c r="V153" i="3"/>
  <c r="U153" i="3"/>
  <c r="T153" i="3"/>
  <c r="S153" i="3"/>
  <c r="R153" i="3"/>
  <c r="X152" i="3"/>
  <c r="W152" i="3"/>
  <c r="V152" i="3"/>
  <c r="U152" i="3"/>
  <c r="T152" i="3"/>
  <c r="S152" i="3"/>
  <c r="R152" i="3"/>
  <c r="X151" i="3"/>
  <c r="W151" i="3"/>
  <c r="V151" i="3"/>
  <c r="U151" i="3"/>
  <c r="T151" i="3"/>
  <c r="S151" i="3"/>
  <c r="R151" i="3"/>
  <c r="X150" i="3"/>
  <c r="W150" i="3"/>
  <c r="V150" i="3"/>
  <c r="U150" i="3"/>
  <c r="T150" i="3"/>
  <c r="S150" i="3"/>
  <c r="R150" i="3"/>
  <c r="X149" i="3"/>
  <c r="W149" i="3"/>
  <c r="V149" i="3"/>
  <c r="U149" i="3"/>
  <c r="T149" i="3"/>
  <c r="S149" i="3"/>
  <c r="R149" i="3"/>
  <c r="X148" i="3"/>
  <c r="W148" i="3"/>
  <c r="V148" i="3"/>
  <c r="U148" i="3"/>
  <c r="T148" i="3"/>
  <c r="S148" i="3"/>
  <c r="R148" i="3"/>
  <c r="X147" i="3"/>
  <c r="W147" i="3"/>
  <c r="V147" i="3"/>
  <c r="U147" i="3"/>
  <c r="T147" i="3"/>
  <c r="S147" i="3"/>
  <c r="R147" i="3"/>
  <c r="X146" i="3"/>
  <c r="W146" i="3"/>
  <c r="V146" i="3"/>
  <c r="U146" i="3"/>
  <c r="T146" i="3"/>
  <c r="S146" i="3"/>
  <c r="R146" i="3"/>
  <c r="X145" i="3"/>
  <c r="W145" i="3"/>
  <c r="V145" i="3"/>
  <c r="U145" i="3"/>
  <c r="T145" i="3"/>
  <c r="S145" i="3"/>
  <c r="R145" i="3"/>
  <c r="X144" i="3"/>
  <c r="W144" i="3"/>
  <c r="V144" i="3"/>
  <c r="U144" i="3"/>
  <c r="T144" i="3"/>
  <c r="S144" i="3"/>
  <c r="R144" i="3"/>
  <c r="X143" i="3"/>
  <c r="W143" i="3"/>
  <c r="V143" i="3"/>
  <c r="U143" i="3"/>
  <c r="T143" i="3"/>
  <c r="S143" i="3"/>
  <c r="R143" i="3"/>
  <c r="X142" i="3"/>
  <c r="W142" i="3"/>
  <c r="V142" i="3"/>
  <c r="U142" i="3"/>
  <c r="T142" i="3"/>
  <c r="S142" i="3"/>
  <c r="R142" i="3"/>
  <c r="X141" i="3"/>
  <c r="W141" i="3"/>
  <c r="V141" i="3"/>
  <c r="U141" i="3"/>
  <c r="T141" i="3"/>
  <c r="S141" i="3"/>
  <c r="R141" i="3"/>
  <c r="X140" i="3"/>
  <c r="W140" i="3"/>
  <c r="V140" i="3"/>
  <c r="U140" i="3"/>
  <c r="T140" i="3"/>
  <c r="S140" i="3"/>
  <c r="R140" i="3"/>
  <c r="X139" i="3"/>
  <c r="W139" i="3"/>
  <c r="V139" i="3"/>
  <c r="U139" i="3"/>
  <c r="T139" i="3"/>
  <c r="S139" i="3"/>
  <c r="R139" i="3"/>
  <c r="X138" i="3"/>
  <c r="W138" i="3"/>
  <c r="V138" i="3"/>
  <c r="U138" i="3"/>
  <c r="T138" i="3"/>
  <c r="S138" i="3"/>
  <c r="R138" i="3"/>
  <c r="X137" i="3"/>
  <c r="W137" i="3"/>
  <c r="V137" i="3"/>
  <c r="U137" i="3"/>
  <c r="T137" i="3"/>
  <c r="S137" i="3"/>
  <c r="R137" i="3"/>
  <c r="X136" i="3"/>
  <c r="W136" i="3"/>
  <c r="V136" i="3"/>
  <c r="U136" i="3"/>
  <c r="T136" i="3"/>
  <c r="S136" i="3"/>
  <c r="R136" i="3"/>
  <c r="X135" i="3"/>
  <c r="W135" i="3"/>
  <c r="V135" i="3"/>
  <c r="U135" i="3"/>
  <c r="T135" i="3"/>
  <c r="S135" i="3"/>
  <c r="R135" i="3"/>
  <c r="X134" i="3"/>
  <c r="W134" i="3"/>
  <c r="V134" i="3"/>
  <c r="U134" i="3"/>
  <c r="T134" i="3"/>
  <c r="S134" i="3"/>
  <c r="R134" i="3"/>
  <c r="X133" i="3"/>
  <c r="W133" i="3"/>
  <c r="V133" i="3"/>
  <c r="U133" i="3"/>
  <c r="T133" i="3"/>
  <c r="S133" i="3"/>
  <c r="R133" i="3"/>
  <c r="X132" i="3"/>
  <c r="W132" i="3"/>
  <c r="V132" i="3"/>
  <c r="U132" i="3"/>
  <c r="T132" i="3"/>
  <c r="S132" i="3"/>
  <c r="R132" i="3"/>
  <c r="X131" i="3"/>
  <c r="W131" i="3"/>
  <c r="V131" i="3"/>
  <c r="U131" i="3"/>
  <c r="T131" i="3"/>
  <c r="S131" i="3"/>
  <c r="R131" i="3"/>
  <c r="X130" i="3"/>
  <c r="W130" i="3"/>
  <c r="V130" i="3"/>
  <c r="U130" i="3"/>
  <c r="T130" i="3"/>
  <c r="S130" i="3"/>
  <c r="R130" i="3"/>
  <c r="X129" i="3"/>
  <c r="W129" i="3"/>
  <c r="V129" i="3"/>
  <c r="U129" i="3"/>
  <c r="T129" i="3"/>
  <c r="S129" i="3"/>
  <c r="R129" i="3"/>
  <c r="X128" i="3"/>
  <c r="W128" i="3"/>
  <c r="V128" i="3"/>
  <c r="U128" i="3"/>
  <c r="T128" i="3"/>
  <c r="S128" i="3"/>
  <c r="R128" i="3"/>
  <c r="X127" i="3"/>
  <c r="W127" i="3"/>
  <c r="V127" i="3"/>
  <c r="U127" i="3"/>
  <c r="T127" i="3"/>
  <c r="S127" i="3"/>
  <c r="R127" i="3"/>
  <c r="X126" i="3"/>
  <c r="W126" i="3"/>
  <c r="V126" i="3"/>
  <c r="U126" i="3"/>
  <c r="T126" i="3"/>
  <c r="S126" i="3"/>
  <c r="R126" i="3"/>
  <c r="X125" i="3"/>
  <c r="W125" i="3"/>
  <c r="V125" i="3"/>
  <c r="U125" i="3"/>
  <c r="T125" i="3"/>
  <c r="S125" i="3"/>
  <c r="R125" i="3"/>
  <c r="X124" i="3"/>
  <c r="W124" i="3"/>
  <c r="V124" i="3"/>
  <c r="U124" i="3"/>
  <c r="T124" i="3"/>
  <c r="S124" i="3"/>
  <c r="R124" i="3"/>
  <c r="X123" i="3"/>
  <c r="W123" i="3"/>
  <c r="V123" i="3"/>
  <c r="U123" i="3"/>
  <c r="T123" i="3"/>
  <c r="S123" i="3"/>
  <c r="R123" i="3"/>
  <c r="X122" i="3"/>
  <c r="W122" i="3"/>
  <c r="V122" i="3"/>
  <c r="U122" i="3"/>
  <c r="T122" i="3"/>
  <c r="S122" i="3"/>
  <c r="R122" i="3"/>
  <c r="X121" i="3"/>
  <c r="W121" i="3"/>
  <c r="V121" i="3"/>
  <c r="U121" i="3"/>
  <c r="T121" i="3"/>
  <c r="S121" i="3"/>
  <c r="R121" i="3"/>
  <c r="X120" i="3"/>
  <c r="W120" i="3"/>
  <c r="V120" i="3"/>
  <c r="U120" i="3"/>
  <c r="T120" i="3"/>
  <c r="S120" i="3"/>
  <c r="R120" i="3"/>
  <c r="X119" i="3"/>
  <c r="W119" i="3"/>
  <c r="V119" i="3"/>
  <c r="U119" i="3"/>
  <c r="T119" i="3"/>
  <c r="S119" i="3"/>
  <c r="R119" i="3"/>
  <c r="X118" i="3"/>
  <c r="W118" i="3"/>
  <c r="V118" i="3"/>
  <c r="U118" i="3"/>
  <c r="T118" i="3"/>
  <c r="S118" i="3"/>
  <c r="R118" i="3"/>
  <c r="X117" i="3"/>
  <c r="W117" i="3"/>
  <c r="V117" i="3"/>
  <c r="U117" i="3"/>
  <c r="T117" i="3"/>
  <c r="S117" i="3"/>
  <c r="R117" i="3"/>
  <c r="X116" i="3"/>
  <c r="W116" i="3"/>
  <c r="V116" i="3"/>
  <c r="U116" i="3"/>
  <c r="T116" i="3"/>
  <c r="S116" i="3"/>
  <c r="R116" i="3"/>
  <c r="X115" i="3"/>
  <c r="W115" i="3"/>
  <c r="V115" i="3"/>
  <c r="U115" i="3"/>
  <c r="T115" i="3"/>
  <c r="S115" i="3"/>
  <c r="R115" i="3"/>
  <c r="X114" i="3"/>
  <c r="W114" i="3"/>
  <c r="V114" i="3"/>
  <c r="U114" i="3"/>
  <c r="T114" i="3"/>
  <c r="S114" i="3"/>
  <c r="R114" i="3"/>
  <c r="X113" i="3"/>
  <c r="W113" i="3"/>
  <c r="V113" i="3"/>
  <c r="U113" i="3"/>
  <c r="T113" i="3"/>
  <c r="S113" i="3"/>
  <c r="R113" i="3"/>
  <c r="X112" i="3"/>
  <c r="W112" i="3"/>
  <c r="V112" i="3"/>
  <c r="U112" i="3"/>
  <c r="T112" i="3"/>
  <c r="S112" i="3"/>
  <c r="R112" i="3"/>
  <c r="X111" i="3"/>
  <c r="W111" i="3"/>
  <c r="V111" i="3"/>
  <c r="U111" i="3"/>
  <c r="T111" i="3"/>
  <c r="S111" i="3"/>
  <c r="R111" i="3"/>
  <c r="X110" i="3"/>
  <c r="W110" i="3"/>
  <c r="V110" i="3"/>
  <c r="U110" i="3"/>
  <c r="T110" i="3"/>
  <c r="S110" i="3"/>
  <c r="R110" i="3"/>
  <c r="X109" i="3"/>
  <c r="W109" i="3"/>
  <c r="V109" i="3"/>
  <c r="U109" i="3"/>
  <c r="T109" i="3"/>
  <c r="S109" i="3"/>
  <c r="R109" i="3"/>
  <c r="X108" i="3"/>
  <c r="W108" i="3"/>
  <c r="V108" i="3"/>
  <c r="U108" i="3"/>
  <c r="T108" i="3"/>
  <c r="S108" i="3"/>
  <c r="R108" i="3"/>
  <c r="X107" i="3"/>
  <c r="W107" i="3"/>
  <c r="V107" i="3"/>
  <c r="U107" i="3"/>
  <c r="T107" i="3"/>
  <c r="S107" i="3"/>
  <c r="R107" i="3"/>
  <c r="X106" i="3"/>
  <c r="W106" i="3"/>
  <c r="V106" i="3"/>
  <c r="U106" i="3"/>
  <c r="T106" i="3"/>
  <c r="S106" i="3"/>
  <c r="R106" i="3"/>
  <c r="X105" i="3"/>
  <c r="W105" i="3"/>
  <c r="V105" i="3"/>
  <c r="U105" i="3"/>
  <c r="T105" i="3"/>
  <c r="S105" i="3"/>
  <c r="R105" i="3"/>
  <c r="X104" i="3"/>
  <c r="W104" i="3"/>
  <c r="V104" i="3"/>
  <c r="U104" i="3"/>
  <c r="T104" i="3"/>
  <c r="S104" i="3"/>
  <c r="R104" i="3"/>
  <c r="X103" i="3"/>
  <c r="W103" i="3"/>
  <c r="V103" i="3"/>
  <c r="U103" i="3"/>
  <c r="T103" i="3"/>
  <c r="S103" i="3"/>
  <c r="R103" i="3"/>
  <c r="X102" i="3"/>
  <c r="W102" i="3"/>
  <c r="V102" i="3"/>
  <c r="U102" i="3"/>
  <c r="T102" i="3"/>
  <c r="S102" i="3"/>
  <c r="R102" i="3"/>
  <c r="X101" i="3"/>
  <c r="W101" i="3"/>
  <c r="V101" i="3"/>
  <c r="U101" i="3"/>
  <c r="T101" i="3"/>
  <c r="S101" i="3"/>
  <c r="R101" i="3"/>
  <c r="X100" i="3"/>
  <c r="W100" i="3"/>
  <c r="V100" i="3"/>
  <c r="U100" i="3"/>
  <c r="T100" i="3"/>
  <c r="S100" i="3"/>
  <c r="R100" i="3"/>
  <c r="X99" i="3"/>
  <c r="W99" i="3"/>
  <c r="V99" i="3"/>
  <c r="U99" i="3"/>
  <c r="T99" i="3"/>
  <c r="S99" i="3"/>
  <c r="R99" i="3"/>
  <c r="X98" i="3"/>
  <c r="W98" i="3"/>
  <c r="V98" i="3"/>
  <c r="U98" i="3"/>
  <c r="T98" i="3"/>
  <c r="S98" i="3"/>
  <c r="R98" i="3"/>
  <c r="X97" i="3"/>
  <c r="W97" i="3"/>
  <c r="V97" i="3"/>
  <c r="U97" i="3"/>
  <c r="T97" i="3"/>
  <c r="S97" i="3"/>
  <c r="R97" i="3"/>
  <c r="X96" i="3"/>
  <c r="W96" i="3"/>
  <c r="V96" i="3"/>
  <c r="U96" i="3"/>
  <c r="T96" i="3"/>
  <c r="S96" i="3"/>
  <c r="R96" i="3"/>
  <c r="X95" i="3"/>
  <c r="W95" i="3"/>
  <c r="V95" i="3"/>
  <c r="U95" i="3"/>
  <c r="T95" i="3"/>
  <c r="S95" i="3"/>
  <c r="R95" i="3"/>
  <c r="X94" i="3"/>
  <c r="W94" i="3"/>
  <c r="V94" i="3"/>
  <c r="U94" i="3"/>
  <c r="T94" i="3"/>
  <c r="S94" i="3"/>
  <c r="R94" i="3"/>
  <c r="X93" i="3"/>
  <c r="W93" i="3"/>
  <c r="V93" i="3"/>
  <c r="U93" i="3"/>
  <c r="T93" i="3"/>
  <c r="S93" i="3"/>
  <c r="R93" i="3"/>
  <c r="X92" i="3"/>
  <c r="W92" i="3"/>
  <c r="V92" i="3"/>
  <c r="U92" i="3"/>
  <c r="T92" i="3"/>
  <c r="S92" i="3"/>
  <c r="R92" i="3"/>
  <c r="X91" i="3"/>
  <c r="W91" i="3"/>
  <c r="V91" i="3"/>
  <c r="U91" i="3"/>
  <c r="T91" i="3"/>
  <c r="S91" i="3"/>
  <c r="R91" i="3"/>
  <c r="X90" i="3"/>
  <c r="W90" i="3"/>
  <c r="V90" i="3"/>
  <c r="U90" i="3"/>
  <c r="T90" i="3"/>
  <c r="S90" i="3"/>
  <c r="R90" i="3"/>
  <c r="X89" i="3"/>
  <c r="W89" i="3"/>
  <c r="V89" i="3"/>
  <c r="U89" i="3"/>
  <c r="T89" i="3"/>
  <c r="S89" i="3"/>
  <c r="R89" i="3"/>
  <c r="X88" i="3"/>
  <c r="W88" i="3"/>
  <c r="V88" i="3"/>
  <c r="U88" i="3"/>
  <c r="T88" i="3"/>
  <c r="S88" i="3"/>
  <c r="R88" i="3"/>
  <c r="X87" i="3"/>
  <c r="W87" i="3"/>
  <c r="V87" i="3"/>
  <c r="U87" i="3"/>
  <c r="T87" i="3"/>
  <c r="S87" i="3"/>
  <c r="R87" i="3"/>
  <c r="X86" i="3"/>
  <c r="W86" i="3"/>
  <c r="V86" i="3"/>
  <c r="U86" i="3"/>
  <c r="T86" i="3"/>
  <c r="S86" i="3"/>
  <c r="R86" i="3"/>
  <c r="X85" i="3"/>
  <c r="W85" i="3"/>
  <c r="V85" i="3"/>
  <c r="U85" i="3"/>
  <c r="T85" i="3"/>
  <c r="S85" i="3"/>
  <c r="R85" i="3"/>
  <c r="X84" i="3"/>
  <c r="W84" i="3"/>
  <c r="V84" i="3"/>
  <c r="U84" i="3"/>
  <c r="T84" i="3"/>
  <c r="S84" i="3"/>
  <c r="R84" i="3"/>
  <c r="X83" i="3"/>
  <c r="W83" i="3"/>
  <c r="V83" i="3"/>
  <c r="U83" i="3"/>
  <c r="T83" i="3"/>
  <c r="S83" i="3"/>
  <c r="R83" i="3"/>
  <c r="X82" i="3"/>
  <c r="W82" i="3"/>
  <c r="V82" i="3"/>
  <c r="U82" i="3"/>
  <c r="T82" i="3"/>
  <c r="S82" i="3"/>
  <c r="R82" i="3"/>
  <c r="X81" i="3"/>
  <c r="W81" i="3"/>
  <c r="V81" i="3"/>
  <c r="U81" i="3"/>
  <c r="T81" i="3"/>
  <c r="S81" i="3"/>
  <c r="R81" i="3"/>
  <c r="X80" i="3"/>
  <c r="W80" i="3"/>
  <c r="V80" i="3"/>
  <c r="U80" i="3"/>
  <c r="T80" i="3"/>
  <c r="S80" i="3"/>
  <c r="R80" i="3"/>
  <c r="X79" i="3"/>
  <c r="W79" i="3"/>
  <c r="V79" i="3"/>
  <c r="U79" i="3"/>
  <c r="T79" i="3"/>
  <c r="S79" i="3"/>
  <c r="R79" i="3"/>
  <c r="X78" i="3"/>
  <c r="W78" i="3"/>
  <c r="V78" i="3"/>
  <c r="U78" i="3"/>
  <c r="T78" i="3"/>
  <c r="S78" i="3"/>
  <c r="R78" i="3"/>
  <c r="X77" i="3"/>
  <c r="W77" i="3"/>
  <c r="V77" i="3"/>
  <c r="U77" i="3"/>
  <c r="T77" i="3"/>
  <c r="S77" i="3"/>
  <c r="R77" i="3"/>
  <c r="X76" i="3"/>
  <c r="W76" i="3"/>
  <c r="V76" i="3"/>
  <c r="U76" i="3"/>
  <c r="T76" i="3"/>
  <c r="S76" i="3"/>
  <c r="R76" i="3"/>
  <c r="X75" i="3"/>
  <c r="W75" i="3"/>
  <c r="V75" i="3"/>
  <c r="U75" i="3"/>
  <c r="T75" i="3"/>
  <c r="S75" i="3"/>
  <c r="R75" i="3"/>
  <c r="X74" i="3"/>
  <c r="W74" i="3"/>
  <c r="V74" i="3"/>
  <c r="U74" i="3"/>
  <c r="T74" i="3"/>
  <c r="S74" i="3"/>
  <c r="R74" i="3"/>
  <c r="X73" i="3"/>
  <c r="W73" i="3"/>
  <c r="V73" i="3"/>
  <c r="U73" i="3"/>
  <c r="T73" i="3"/>
  <c r="S73" i="3"/>
  <c r="R73" i="3"/>
  <c r="X72" i="3"/>
  <c r="W72" i="3"/>
  <c r="V72" i="3"/>
  <c r="U72" i="3"/>
  <c r="T72" i="3"/>
  <c r="S72" i="3"/>
  <c r="R72" i="3"/>
  <c r="X71" i="3"/>
  <c r="W71" i="3"/>
  <c r="V71" i="3"/>
  <c r="U71" i="3"/>
  <c r="T71" i="3"/>
  <c r="S71" i="3"/>
  <c r="R71" i="3"/>
  <c r="X70" i="3"/>
  <c r="W70" i="3"/>
  <c r="V70" i="3"/>
  <c r="U70" i="3"/>
  <c r="T70" i="3"/>
  <c r="S70" i="3"/>
  <c r="R70" i="3"/>
  <c r="X69" i="3"/>
  <c r="W69" i="3"/>
  <c r="V69" i="3"/>
  <c r="U69" i="3"/>
  <c r="T69" i="3"/>
  <c r="S69" i="3"/>
  <c r="R69" i="3"/>
  <c r="X68" i="3"/>
  <c r="W68" i="3"/>
  <c r="V68" i="3"/>
  <c r="U68" i="3"/>
  <c r="T68" i="3"/>
  <c r="S68" i="3"/>
  <c r="R68" i="3"/>
  <c r="X67" i="3"/>
  <c r="W67" i="3"/>
  <c r="V67" i="3"/>
  <c r="U67" i="3"/>
  <c r="T67" i="3"/>
  <c r="S67" i="3"/>
  <c r="R67" i="3"/>
  <c r="X66" i="3"/>
  <c r="W66" i="3"/>
  <c r="V66" i="3"/>
  <c r="U66" i="3"/>
  <c r="T66" i="3"/>
  <c r="S66" i="3"/>
  <c r="R66" i="3"/>
  <c r="X65" i="3"/>
  <c r="W65" i="3"/>
  <c r="V65" i="3"/>
  <c r="U65" i="3"/>
  <c r="T65" i="3"/>
  <c r="S65" i="3"/>
  <c r="R65" i="3"/>
  <c r="X64" i="3"/>
  <c r="W64" i="3"/>
  <c r="V64" i="3"/>
  <c r="U64" i="3"/>
  <c r="T64" i="3"/>
  <c r="S64" i="3"/>
  <c r="R64" i="3"/>
  <c r="X63" i="3"/>
  <c r="W63" i="3"/>
  <c r="V63" i="3"/>
  <c r="U63" i="3"/>
  <c r="T63" i="3"/>
  <c r="S63" i="3"/>
  <c r="R63" i="3"/>
  <c r="X62" i="3"/>
  <c r="W62" i="3"/>
  <c r="V62" i="3"/>
  <c r="U62" i="3"/>
  <c r="T62" i="3"/>
  <c r="S62" i="3"/>
  <c r="R62" i="3"/>
  <c r="X61" i="3"/>
  <c r="W61" i="3"/>
  <c r="V61" i="3"/>
  <c r="U61" i="3"/>
  <c r="T61" i="3"/>
  <c r="S61" i="3"/>
  <c r="R61" i="3"/>
  <c r="X60" i="3"/>
  <c r="W60" i="3"/>
  <c r="V60" i="3"/>
  <c r="U60" i="3"/>
  <c r="T60" i="3"/>
  <c r="S60" i="3"/>
  <c r="R60" i="3"/>
  <c r="X59" i="3"/>
  <c r="W59" i="3"/>
  <c r="V59" i="3"/>
  <c r="U59" i="3"/>
  <c r="T59" i="3"/>
  <c r="S59" i="3"/>
  <c r="R59" i="3"/>
  <c r="X58" i="3"/>
  <c r="W58" i="3"/>
  <c r="V58" i="3"/>
  <c r="U58" i="3"/>
  <c r="T58" i="3"/>
  <c r="S58" i="3"/>
  <c r="R58" i="3"/>
  <c r="X57" i="3"/>
  <c r="W57" i="3"/>
  <c r="V57" i="3"/>
  <c r="U57" i="3"/>
  <c r="T57" i="3"/>
  <c r="S57" i="3"/>
  <c r="R57" i="3"/>
  <c r="X56" i="3"/>
  <c r="W56" i="3"/>
  <c r="V56" i="3"/>
  <c r="U56" i="3"/>
  <c r="T56" i="3"/>
  <c r="S56" i="3"/>
  <c r="R56" i="3"/>
  <c r="X55" i="3"/>
  <c r="W55" i="3"/>
  <c r="V55" i="3"/>
  <c r="U55" i="3"/>
  <c r="T55" i="3"/>
  <c r="S55" i="3"/>
  <c r="R55" i="3"/>
  <c r="X54" i="3"/>
  <c r="W54" i="3"/>
  <c r="V54" i="3"/>
  <c r="U54" i="3"/>
  <c r="T54" i="3"/>
  <c r="S54" i="3"/>
  <c r="R54" i="3"/>
  <c r="X53" i="3"/>
  <c r="W53" i="3"/>
  <c r="V53" i="3"/>
  <c r="U53" i="3"/>
  <c r="T53" i="3"/>
  <c r="S53" i="3"/>
  <c r="R53" i="3"/>
  <c r="X52" i="3"/>
  <c r="W52" i="3"/>
  <c r="V52" i="3"/>
  <c r="U52" i="3"/>
  <c r="T52" i="3"/>
  <c r="S52" i="3"/>
  <c r="R52" i="3"/>
  <c r="X51" i="3"/>
  <c r="W51" i="3"/>
  <c r="V51" i="3"/>
  <c r="U51" i="3"/>
  <c r="T51" i="3"/>
  <c r="S51" i="3"/>
  <c r="R51" i="3"/>
  <c r="X50" i="3"/>
  <c r="W50" i="3"/>
  <c r="V50" i="3"/>
  <c r="U50" i="3"/>
  <c r="T50" i="3"/>
  <c r="S50" i="3"/>
  <c r="R50" i="3"/>
  <c r="X49" i="3"/>
  <c r="W49" i="3"/>
  <c r="V49" i="3"/>
  <c r="U49" i="3"/>
  <c r="T49" i="3"/>
  <c r="S49" i="3"/>
  <c r="R49" i="3"/>
  <c r="X48" i="3"/>
  <c r="W48" i="3"/>
  <c r="V48" i="3"/>
  <c r="U48" i="3"/>
  <c r="T48" i="3"/>
  <c r="S48" i="3"/>
  <c r="R48" i="3"/>
  <c r="X47" i="3"/>
  <c r="W47" i="3"/>
  <c r="V47" i="3"/>
  <c r="U47" i="3"/>
  <c r="T47" i="3"/>
  <c r="S47" i="3"/>
  <c r="R47" i="3"/>
  <c r="X46" i="3"/>
  <c r="W46" i="3"/>
  <c r="V46" i="3"/>
  <c r="U46" i="3"/>
  <c r="T46" i="3"/>
  <c r="S46" i="3"/>
  <c r="R46" i="3"/>
  <c r="X45" i="3"/>
  <c r="W45" i="3"/>
  <c r="V45" i="3"/>
  <c r="U45" i="3"/>
  <c r="T45" i="3"/>
  <c r="S45" i="3"/>
  <c r="R45" i="3"/>
  <c r="X44" i="3"/>
  <c r="W44" i="3"/>
  <c r="V44" i="3"/>
  <c r="U44" i="3"/>
  <c r="T44" i="3"/>
  <c r="S44" i="3"/>
  <c r="R44" i="3"/>
  <c r="X43" i="3"/>
  <c r="W43" i="3"/>
  <c r="V43" i="3"/>
  <c r="U43" i="3"/>
  <c r="T43" i="3"/>
  <c r="S43" i="3"/>
  <c r="R43" i="3"/>
  <c r="X42" i="3"/>
  <c r="W42" i="3"/>
  <c r="V42" i="3"/>
  <c r="U42" i="3"/>
  <c r="T42" i="3"/>
  <c r="S42" i="3"/>
  <c r="R42" i="3"/>
  <c r="X41" i="3"/>
  <c r="W41" i="3"/>
  <c r="V41" i="3"/>
  <c r="U41" i="3"/>
  <c r="T41" i="3"/>
  <c r="S41" i="3"/>
  <c r="R41" i="3"/>
  <c r="X40" i="3"/>
  <c r="W40" i="3"/>
  <c r="V40" i="3"/>
  <c r="U40" i="3"/>
  <c r="T40" i="3"/>
  <c r="S40" i="3"/>
  <c r="R40" i="3"/>
  <c r="X39" i="3"/>
  <c r="W39" i="3"/>
  <c r="V39" i="3"/>
  <c r="U39" i="3"/>
  <c r="T39" i="3"/>
  <c r="S39" i="3"/>
  <c r="R39" i="3"/>
  <c r="X38" i="3"/>
  <c r="W38" i="3"/>
  <c r="V38" i="3"/>
  <c r="U38" i="3"/>
  <c r="T38" i="3"/>
  <c r="S38" i="3"/>
  <c r="R38" i="3"/>
  <c r="X37" i="3"/>
  <c r="W37" i="3"/>
  <c r="V37" i="3"/>
  <c r="U37" i="3"/>
  <c r="T37" i="3"/>
  <c r="S37" i="3"/>
  <c r="R37" i="3"/>
  <c r="X36" i="3"/>
  <c r="W36" i="3"/>
  <c r="V36" i="3"/>
  <c r="U36" i="3"/>
  <c r="T36" i="3"/>
  <c r="S36" i="3"/>
  <c r="R36" i="3"/>
  <c r="X35" i="3"/>
  <c r="W35" i="3"/>
  <c r="V35" i="3"/>
  <c r="U35" i="3"/>
  <c r="T35" i="3"/>
  <c r="S35" i="3"/>
  <c r="R35" i="3"/>
  <c r="X34" i="3"/>
  <c r="W34" i="3"/>
  <c r="V34" i="3"/>
  <c r="U34" i="3"/>
  <c r="T34" i="3"/>
  <c r="S34" i="3"/>
  <c r="R34" i="3"/>
  <c r="X33" i="3"/>
  <c r="W33" i="3"/>
  <c r="V33" i="3"/>
  <c r="U33" i="3"/>
  <c r="T33" i="3"/>
  <c r="S33" i="3"/>
  <c r="R33" i="3"/>
  <c r="X32" i="3"/>
  <c r="W32" i="3"/>
  <c r="V32" i="3"/>
  <c r="U32" i="3"/>
  <c r="T32" i="3"/>
  <c r="S32" i="3"/>
  <c r="R32" i="3"/>
  <c r="X31" i="3"/>
  <c r="W31" i="3"/>
  <c r="V31" i="3"/>
  <c r="U31" i="3"/>
  <c r="T31" i="3"/>
  <c r="S31" i="3"/>
  <c r="R31" i="3"/>
  <c r="X30" i="3"/>
  <c r="W30" i="3"/>
  <c r="V30" i="3"/>
  <c r="U30" i="3"/>
  <c r="T30" i="3"/>
  <c r="S30" i="3"/>
  <c r="R30" i="3"/>
  <c r="X29" i="3"/>
  <c r="W29" i="3"/>
  <c r="V29" i="3"/>
  <c r="U29" i="3"/>
  <c r="T29" i="3"/>
  <c r="S29" i="3"/>
  <c r="R29" i="3"/>
  <c r="X28" i="3"/>
  <c r="W28" i="3"/>
  <c r="V28" i="3"/>
  <c r="U28" i="3"/>
  <c r="T28" i="3"/>
  <c r="S28" i="3"/>
  <c r="R28" i="3"/>
  <c r="X27" i="3"/>
  <c r="W27" i="3"/>
  <c r="V27" i="3"/>
  <c r="U27" i="3"/>
  <c r="T27" i="3"/>
  <c r="S27" i="3"/>
  <c r="R27" i="3"/>
  <c r="X26" i="3"/>
  <c r="W26" i="3"/>
  <c r="V26" i="3"/>
  <c r="U26" i="3"/>
  <c r="T26" i="3"/>
  <c r="S26" i="3"/>
  <c r="R26" i="3"/>
  <c r="X25" i="3"/>
  <c r="W25" i="3"/>
  <c r="V25" i="3"/>
  <c r="U25" i="3"/>
  <c r="T25" i="3"/>
  <c r="S25" i="3"/>
  <c r="R25" i="3"/>
  <c r="X24" i="3"/>
  <c r="W24" i="3"/>
  <c r="V24" i="3"/>
  <c r="U24" i="3"/>
  <c r="T24" i="3"/>
  <c r="S24" i="3"/>
  <c r="R24" i="3"/>
  <c r="X23" i="3"/>
  <c r="W23" i="3"/>
  <c r="V23" i="3"/>
  <c r="U23" i="3"/>
  <c r="T23" i="3"/>
  <c r="S23" i="3"/>
  <c r="R23" i="3"/>
  <c r="X22" i="3"/>
  <c r="W22" i="3"/>
  <c r="V22" i="3"/>
  <c r="U22" i="3"/>
  <c r="T22" i="3"/>
  <c r="S22" i="3"/>
  <c r="R22" i="3"/>
  <c r="X21" i="3"/>
  <c r="W21" i="3"/>
  <c r="V21" i="3"/>
  <c r="U21" i="3"/>
  <c r="T21" i="3"/>
  <c r="S21" i="3"/>
  <c r="R21" i="3"/>
  <c r="X20" i="3"/>
  <c r="W20" i="3"/>
  <c r="V20" i="3"/>
  <c r="U20" i="3"/>
  <c r="T20" i="3"/>
  <c r="S20" i="3"/>
  <c r="R20" i="3"/>
  <c r="X19" i="3"/>
  <c r="W19" i="3"/>
  <c r="V19" i="3"/>
  <c r="U19" i="3"/>
  <c r="T19" i="3"/>
  <c r="S19" i="3"/>
  <c r="R19" i="3"/>
  <c r="X18" i="3"/>
  <c r="W18" i="3"/>
  <c r="V18" i="3"/>
  <c r="U18" i="3"/>
  <c r="T18" i="3"/>
  <c r="S18" i="3"/>
  <c r="R18" i="3"/>
  <c r="X17" i="3"/>
  <c r="W17" i="3"/>
  <c r="V17" i="3"/>
  <c r="U17" i="3"/>
  <c r="T17" i="3"/>
  <c r="S17" i="3"/>
  <c r="R17" i="3"/>
  <c r="X16" i="3"/>
  <c r="W16" i="3"/>
  <c r="V16" i="3"/>
  <c r="U16" i="3"/>
  <c r="T16" i="3"/>
  <c r="S16" i="3"/>
  <c r="R16" i="3"/>
  <c r="X15" i="3"/>
  <c r="W15" i="3"/>
  <c r="V15" i="3"/>
  <c r="U15" i="3"/>
  <c r="T15" i="3"/>
  <c r="S15" i="3"/>
  <c r="R15" i="3"/>
  <c r="X14" i="3"/>
  <c r="W14" i="3"/>
  <c r="V14" i="3"/>
  <c r="U14" i="3"/>
  <c r="T14" i="3"/>
  <c r="S14" i="3"/>
  <c r="R14" i="3"/>
  <c r="X13" i="3"/>
  <c r="W13" i="3"/>
  <c r="V13" i="3"/>
  <c r="U13" i="3"/>
  <c r="T13" i="3"/>
  <c r="S13" i="3"/>
  <c r="R13" i="3"/>
  <c r="X12" i="3"/>
  <c r="W12" i="3"/>
  <c r="V12" i="3"/>
  <c r="U12" i="3"/>
  <c r="T12" i="3"/>
  <c r="C11" i="7" s="1"/>
  <c r="S12" i="3"/>
  <c r="R12" i="3"/>
  <c r="X10" i="3"/>
  <c r="W10" i="3"/>
  <c r="V10" i="3"/>
  <c r="U10" i="3"/>
  <c r="T10" i="3"/>
  <c r="S7" i="3"/>
  <c r="X6" i="3"/>
  <c r="W6" i="3"/>
  <c r="U6" i="3"/>
  <c r="S6" i="3"/>
  <c r="I6" i="3"/>
  <c r="G6" i="3"/>
  <c r="C6" i="3"/>
  <c r="A6" i="3"/>
  <c r="U5" i="3"/>
  <c r="G5" i="3"/>
  <c r="C5" i="3"/>
  <c r="A5" i="3"/>
  <c r="U4" i="3"/>
  <c r="O4" i="3"/>
  <c r="K4" i="3"/>
  <c r="G4" i="3"/>
  <c r="C4" i="3"/>
  <c r="A4" i="3"/>
  <c r="S3" i="3"/>
  <c r="A3" i="3"/>
  <c r="S2" i="3"/>
  <c r="A2" i="3"/>
  <c r="S1" i="3"/>
  <c r="A1" i="3"/>
  <c r="X251" i="2"/>
  <c r="W251" i="2"/>
  <c r="V251" i="2"/>
  <c r="E250" i="7" s="1"/>
  <c r="U251" i="2"/>
  <c r="D250" i="7" s="1"/>
  <c r="T251" i="2"/>
  <c r="S251" i="2"/>
  <c r="R251" i="2"/>
  <c r="X250" i="2"/>
  <c r="G249" i="7" s="1"/>
  <c r="W250" i="2"/>
  <c r="V250" i="2"/>
  <c r="U250" i="2"/>
  <c r="D249" i="7" s="1"/>
  <c r="T250" i="2"/>
  <c r="C249" i="7" s="1"/>
  <c r="S250" i="2"/>
  <c r="R250" i="2"/>
  <c r="X249" i="2"/>
  <c r="G248" i="7" s="1"/>
  <c r="W249" i="2"/>
  <c r="F248" i="7" s="1"/>
  <c r="V249" i="2"/>
  <c r="U249" i="2"/>
  <c r="T249" i="2"/>
  <c r="C248" i="7" s="1"/>
  <c r="S249" i="2"/>
  <c r="R249" i="2"/>
  <c r="X248" i="2"/>
  <c r="W248" i="2"/>
  <c r="F247" i="7" s="1"/>
  <c r="V248" i="2"/>
  <c r="E247" i="7" s="1"/>
  <c r="U248" i="2"/>
  <c r="T248" i="2"/>
  <c r="S248" i="2"/>
  <c r="R248" i="2"/>
  <c r="X247" i="2"/>
  <c r="W247" i="2"/>
  <c r="V247" i="2"/>
  <c r="E246" i="7" s="1"/>
  <c r="U247" i="2"/>
  <c r="D246" i="7" s="1"/>
  <c r="T247" i="2"/>
  <c r="S247" i="2"/>
  <c r="R247" i="2"/>
  <c r="X246" i="2"/>
  <c r="G245" i="7" s="1"/>
  <c r="W246" i="2"/>
  <c r="V246" i="2"/>
  <c r="U246" i="2"/>
  <c r="D245" i="7" s="1"/>
  <c r="T246" i="2"/>
  <c r="C245" i="7" s="1"/>
  <c r="S246" i="2"/>
  <c r="R246" i="2"/>
  <c r="X245" i="2"/>
  <c r="G244" i="7" s="1"/>
  <c r="W245" i="2"/>
  <c r="F244" i="7" s="1"/>
  <c r="V245" i="2"/>
  <c r="U245" i="2"/>
  <c r="T245" i="2"/>
  <c r="C244" i="7" s="1"/>
  <c r="S245" i="2"/>
  <c r="R245" i="2"/>
  <c r="X244" i="2"/>
  <c r="W244" i="2"/>
  <c r="F243" i="7" s="1"/>
  <c r="V244" i="2"/>
  <c r="E243" i="7" s="1"/>
  <c r="U244" i="2"/>
  <c r="T244" i="2"/>
  <c r="S244" i="2"/>
  <c r="R244" i="2"/>
  <c r="X243" i="2"/>
  <c r="W243" i="2"/>
  <c r="V243" i="2"/>
  <c r="E242" i="7" s="1"/>
  <c r="U243" i="2"/>
  <c r="D242" i="7" s="1"/>
  <c r="T243" i="2"/>
  <c r="S243" i="2"/>
  <c r="R243" i="2"/>
  <c r="X242" i="2"/>
  <c r="G241" i="7" s="1"/>
  <c r="W242" i="2"/>
  <c r="V242" i="2"/>
  <c r="U242" i="2"/>
  <c r="D241" i="7" s="1"/>
  <c r="T242" i="2"/>
  <c r="C241" i="7" s="1"/>
  <c r="S242" i="2"/>
  <c r="R242" i="2"/>
  <c r="X241" i="2"/>
  <c r="G240" i="7" s="1"/>
  <c r="W241" i="2"/>
  <c r="F240" i="7" s="1"/>
  <c r="V241" i="2"/>
  <c r="U241" i="2"/>
  <c r="T241" i="2"/>
  <c r="C240" i="7" s="1"/>
  <c r="S241" i="2"/>
  <c r="R241" i="2"/>
  <c r="X240" i="2"/>
  <c r="W240" i="2"/>
  <c r="F239" i="7" s="1"/>
  <c r="V240" i="2"/>
  <c r="E239" i="7" s="1"/>
  <c r="U240" i="2"/>
  <c r="T240" i="2"/>
  <c r="S240" i="2"/>
  <c r="R240" i="2"/>
  <c r="X239" i="2"/>
  <c r="W239" i="2"/>
  <c r="V239" i="2"/>
  <c r="E238" i="7" s="1"/>
  <c r="U239" i="2"/>
  <c r="D238" i="7" s="1"/>
  <c r="T239" i="2"/>
  <c r="S239" i="2"/>
  <c r="R239" i="2"/>
  <c r="X238" i="2"/>
  <c r="G237" i="7" s="1"/>
  <c r="W238" i="2"/>
  <c r="V238" i="2"/>
  <c r="U238" i="2"/>
  <c r="D237" i="7" s="1"/>
  <c r="T238" i="2"/>
  <c r="C237" i="7" s="1"/>
  <c r="S238" i="2"/>
  <c r="R238" i="2"/>
  <c r="X237" i="2"/>
  <c r="G236" i="7" s="1"/>
  <c r="W237" i="2"/>
  <c r="F236" i="7" s="1"/>
  <c r="V237" i="2"/>
  <c r="U237" i="2"/>
  <c r="T237" i="2"/>
  <c r="C236" i="7" s="1"/>
  <c r="S237" i="2"/>
  <c r="R237" i="2"/>
  <c r="X236" i="2"/>
  <c r="W236" i="2"/>
  <c r="F235" i="7" s="1"/>
  <c r="V236" i="2"/>
  <c r="E235" i="7" s="1"/>
  <c r="U236" i="2"/>
  <c r="T236" i="2"/>
  <c r="S236" i="2"/>
  <c r="R236" i="2"/>
  <c r="X235" i="2"/>
  <c r="W235" i="2"/>
  <c r="V235" i="2"/>
  <c r="E234" i="7" s="1"/>
  <c r="U235" i="2"/>
  <c r="D234" i="7" s="1"/>
  <c r="T235" i="2"/>
  <c r="S235" i="2"/>
  <c r="R235" i="2"/>
  <c r="X234" i="2"/>
  <c r="G233" i="7" s="1"/>
  <c r="W234" i="2"/>
  <c r="V234" i="2"/>
  <c r="U234" i="2"/>
  <c r="D233" i="7" s="1"/>
  <c r="T234" i="2"/>
  <c r="C233" i="7" s="1"/>
  <c r="S234" i="2"/>
  <c r="R234" i="2"/>
  <c r="X233" i="2"/>
  <c r="G232" i="7" s="1"/>
  <c r="W233" i="2"/>
  <c r="F232" i="7" s="1"/>
  <c r="V233" i="2"/>
  <c r="U233" i="2"/>
  <c r="T233" i="2"/>
  <c r="C232" i="7" s="1"/>
  <c r="S233" i="2"/>
  <c r="R233" i="2"/>
  <c r="X232" i="2"/>
  <c r="W232" i="2"/>
  <c r="F231" i="7" s="1"/>
  <c r="V232" i="2"/>
  <c r="E231" i="7" s="1"/>
  <c r="U232" i="2"/>
  <c r="T232" i="2"/>
  <c r="S232" i="2"/>
  <c r="R232" i="2"/>
  <c r="X231" i="2"/>
  <c r="W231" i="2"/>
  <c r="V231" i="2"/>
  <c r="E230" i="7" s="1"/>
  <c r="U231" i="2"/>
  <c r="D230" i="7" s="1"/>
  <c r="T231" i="2"/>
  <c r="S231" i="2"/>
  <c r="R231" i="2"/>
  <c r="X230" i="2"/>
  <c r="G229" i="7" s="1"/>
  <c r="W230" i="2"/>
  <c r="V230" i="2"/>
  <c r="U230" i="2"/>
  <c r="D229" i="7" s="1"/>
  <c r="T230" i="2"/>
  <c r="C229" i="7" s="1"/>
  <c r="S230" i="2"/>
  <c r="R230" i="2"/>
  <c r="X229" i="2"/>
  <c r="G228" i="7" s="1"/>
  <c r="W229" i="2"/>
  <c r="F228" i="7" s="1"/>
  <c r="V229" i="2"/>
  <c r="U229" i="2"/>
  <c r="T229" i="2"/>
  <c r="C228" i="7" s="1"/>
  <c r="S229" i="2"/>
  <c r="R229" i="2"/>
  <c r="X228" i="2"/>
  <c r="W228" i="2"/>
  <c r="F227" i="7" s="1"/>
  <c r="V228" i="2"/>
  <c r="E227" i="7" s="1"/>
  <c r="U228" i="2"/>
  <c r="T228" i="2"/>
  <c r="S228" i="2"/>
  <c r="R228" i="2"/>
  <c r="X227" i="2"/>
  <c r="W227" i="2"/>
  <c r="V227" i="2"/>
  <c r="E226" i="7" s="1"/>
  <c r="U227" i="2"/>
  <c r="D226" i="7" s="1"/>
  <c r="T227" i="2"/>
  <c r="S227" i="2"/>
  <c r="R227" i="2"/>
  <c r="X226" i="2"/>
  <c r="G225" i="7" s="1"/>
  <c r="W226" i="2"/>
  <c r="V226" i="2"/>
  <c r="U226" i="2"/>
  <c r="D225" i="7" s="1"/>
  <c r="T226" i="2"/>
  <c r="C225" i="7" s="1"/>
  <c r="S226" i="2"/>
  <c r="R226" i="2"/>
  <c r="X225" i="2"/>
  <c r="G224" i="7" s="1"/>
  <c r="W225" i="2"/>
  <c r="F224" i="7" s="1"/>
  <c r="V225" i="2"/>
  <c r="U225" i="2"/>
  <c r="T225" i="2"/>
  <c r="C224" i="7" s="1"/>
  <c r="S225" i="2"/>
  <c r="R225" i="2"/>
  <c r="X224" i="2"/>
  <c r="W224" i="2"/>
  <c r="F223" i="7" s="1"/>
  <c r="V224" i="2"/>
  <c r="E223" i="7" s="1"/>
  <c r="U224" i="2"/>
  <c r="T224" i="2"/>
  <c r="S224" i="2"/>
  <c r="R224" i="2"/>
  <c r="X223" i="2"/>
  <c r="W223" i="2"/>
  <c r="V223" i="2"/>
  <c r="E222" i="7" s="1"/>
  <c r="U223" i="2"/>
  <c r="D222" i="7" s="1"/>
  <c r="T223" i="2"/>
  <c r="S223" i="2"/>
  <c r="R223" i="2"/>
  <c r="X222" i="2"/>
  <c r="G221" i="7" s="1"/>
  <c r="W222" i="2"/>
  <c r="V222" i="2"/>
  <c r="U222" i="2"/>
  <c r="D221" i="7" s="1"/>
  <c r="T222" i="2"/>
  <c r="C221" i="7" s="1"/>
  <c r="S222" i="2"/>
  <c r="R222" i="2"/>
  <c r="X221" i="2"/>
  <c r="G220" i="7" s="1"/>
  <c r="W221" i="2"/>
  <c r="F220" i="7" s="1"/>
  <c r="V221" i="2"/>
  <c r="U221" i="2"/>
  <c r="T221" i="2"/>
  <c r="C220" i="7" s="1"/>
  <c r="S221" i="2"/>
  <c r="R221" i="2"/>
  <c r="X220" i="2"/>
  <c r="W220" i="2"/>
  <c r="F219" i="7" s="1"/>
  <c r="V220" i="2"/>
  <c r="E219" i="7" s="1"/>
  <c r="U220" i="2"/>
  <c r="T220" i="2"/>
  <c r="S220" i="2"/>
  <c r="R220" i="2"/>
  <c r="X219" i="2"/>
  <c r="W219" i="2"/>
  <c r="V219" i="2"/>
  <c r="E218" i="7" s="1"/>
  <c r="U219" i="2"/>
  <c r="D218" i="7" s="1"/>
  <c r="T219" i="2"/>
  <c r="S219" i="2"/>
  <c r="R219" i="2"/>
  <c r="X218" i="2"/>
  <c r="G217" i="7" s="1"/>
  <c r="W218" i="2"/>
  <c r="V218" i="2"/>
  <c r="U218" i="2"/>
  <c r="D217" i="7" s="1"/>
  <c r="T218" i="2"/>
  <c r="C217" i="7" s="1"/>
  <c r="S218" i="2"/>
  <c r="R218" i="2"/>
  <c r="X217" i="2"/>
  <c r="G216" i="7" s="1"/>
  <c r="W217" i="2"/>
  <c r="F216" i="7" s="1"/>
  <c r="V217" i="2"/>
  <c r="U217" i="2"/>
  <c r="T217" i="2"/>
  <c r="C216" i="7" s="1"/>
  <c r="S217" i="2"/>
  <c r="R217" i="2"/>
  <c r="X216" i="2"/>
  <c r="W216" i="2"/>
  <c r="F215" i="7" s="1"/>
  <c r="V216" i="2"/>
  <c r="E215" i="7" s="1"/>
  <c r="U216" i="2"/>
  <c r="T216" i="2"/>
  <c r="S216" i="2"/>
  <c r="R216" i="2"/>
  <c r="X215" i="2"/>
  <c r="W215" i="2"/>
  <c r="V215" i="2"/>
  <c r="E214" i="7" s="1"/>
  <c r="U215" i="2"/>
  <c r="D214" i="7" s="1"/>
  <c r="T215" i="2"/>
  <c r="S215" i="2"/>
  <c r="R215" i="2"/>
  <c r="X214" i="2"/>
  <c r="G213" i="7" s="1"/>
  <c r="W214" i="2"/>
  <c r="V214" i="2"/>
  <c r="U214" i="2"/>
  <c r="D213" i="7" s="1"/>
  <c r="T214" i="2"/>
  <c r="C213" i="7" s="1"/>
  <c r="S214" i="2"/>
  <c r="R214" i="2"/>
  <c r="X213" i="2"/>
  <c r="G212" i="7" s="1"/>
  <c r="W213" i="2"/>
  <c r="F212" i="7" s="1"/>
  <c r="V213" i="2"/>
  <c r="U213" i="2"/>
  <c r="T213" i="2"/>
  <c r="C212" i="7" s="1"/>
  <c r="S213" i="2"/>
  <c r="R213" i="2"/>
  <c r="X212" i="2"/>
  <c r="W212" i="2"/>
  <c r="F211" i="7" s="1"/>
  <c r="V212" i="2"/>
  <c r="E211" i="7" s="1"/>
  <c r="U212" i="2"/>
  <c r="T212" i="2"/>
  <c r="S212" i="2"/>
  <c r="R212" i="2"/>
  <c r="X211" i="2"/>
  <c r="W211" i="2"/>
  <c r="V211" i="2"/>
  <c r="E210" i="7" s="1"/>
  <c r="U211" i="2"/>
  <c r="D210" i="7" s="1"/>
  <c r="T211" i="2"/>
  <c r="S211" i="2"/>
  <c r="R211" i="2"/>
  <c r="X210" i="2"/>
  <c r="G209" i="7" s="1"/>
  <c r="W210" i="2"/>
  <c r="V210" i="2"/>
  <c r="U210" i="2"/>
  <c r="D209" i="7" s="1"/>
  <c r="T210" i="2"/>
  <c r="C209" i="7" s="1"/>
  <c r="S210" i="2"/>
  <c r="R210" i="2"/>
  <c r="X209" i="2"/>
  <c r="G208" i="7" s="1"/>
  <c r="W209" i="2"/>
  <c r="F208" i="7" s="1"/>
  <c r="V209" i="2"/>
  <c r="U209" i="2"/>
  <c r="T209" i="2"/>
  <c r="C208" i="7" s="1"/>
  <c r="S209" i="2"/>
  <c r="R209" i="2"/>
  <c r="X208" i="2"/>
  <c r="W208" i="2"/>
  <c r="F207" i="7" s="1"/>
  <c r="V208" i="2"/>
  <c r="E207" i="7" s="1"/>
  <c r="U208" i="2"/>
  <c r="T208" i="2"/>
  <c r="S208" i="2"/>
  <c r="R208" i="2"/>
  <c r="X207" i="2"/>
  <c r="W207" i="2"/>
  <c r="V207" i="2"/>
  <c r="E206" i="7" s="1"/>
  <c r="U207" i="2"/>
  <c r="D206" i="7" s="1"/>
  <c r="T207" i="2"/>
  <c r="S207" i="2"/>
  <c r="R207" i="2"/>
  <c r="X206" i="2"/>
  <c r="G205" i="7" s="1"/>
  <c r="W206" i="2"/>
  <c r="V206" i="2"/>
  <c r="U206" i="2"/>
  <c r="D205" i="7" s="1"/>
  <c r="T206" i="2"/>
  <c r="C205" i="7" s="1"/>
  <c r="S206" i="2"/>
  <c r="R206" i="2"/>
  <c r="X205" i="2"/>
  <c r="G204" i="7" s="1"/>
  <c r="W205" i="2"/>
  <c r="F204" i="7" s="1"/>
  <c r="V205" i="2"/>
  <c r="U205" i="2"/>
  <c r="T205" i="2"/>
  <c r="C204" i="7" s="1"/>
  <c r="S205" i="2"/>
  <c r="R205" i="2"/>
  <c r="X204" i="2"/>
  <c r="W204" i="2"/>
  <c r="F203" i="7" s="1"/>
  <c r="V204" i="2"/>
  <c r="E203" i="7" s="1"/>
  <c r="U204" i="2"/>
  <c r="T204" i="2"/>
  <c r="S204" i="2"/>
  <c r="R204" i="2"/>
  <c r="X203" i="2"/>
  <c r="W203" i="2"/>
  <c r="V203" i="2"/>
  <c r="E202" i="7" s="1"/>
  <c r="U203" i="2"/>
  <c r="D202" i="7" s="1"/>
  <c r="T203" i="2"/>
  <c r="S203" i="2"/>
  <c r="R203" i="2"/>
  <c r="X202" i="2"/>
  <c r="G201" i="7" s="1"/>
  <c r="W202" i="2"/>
  <c r="V202" i="2"/>
  <c r="U202" i="2"/>
  <c r="D201" i="7" s="1"/>
  <c r="T202" i="2"/>
  <c r="C201" i="7" s="1"/>
  <c r="S202" i="2"/>
  <c r="R202" i="2"/>
  <c r="X201" i="2"/>
  <c r="G200" i="7" s="1"/>
  <c r="W201" i="2"/>
  <c r="F200" i="7" s="1"/>
  <c r="V201" i="2"/>
  <c r="U201" i="2"/>
  <c r="T201" i="2"/>
  <c r="C200" i="7" s="1"/>
  <c r="S201" i="2"/>
  <c r="R201" i="2"/>
  <c r="X200" i="2"/>
  <c r="W200" i="2"/>
  <c r="F199" i="7" s="1"/>
  <c r="V200" i="2"/>
  <c r="E199" i="7" s="1"/>
  <c r="U200" i="2"/>
  <c r="T200" i="2"/>
  <c r="S200" i="2"/>
  <c r="R200" i="2"/>
  <c r="X199" i="2"/>
  <c r="W199" i="2"/>
  <c r="V199" i="2"/>
  <c r="E198" i="7" s="1"/>
  <c r="U199" i="2"/>
  <c r="D198" i="7" s="1"/>
  <c r="T199" i="2"/>
  <c r="S199" i="2"/>
  <c r="R199" i="2"/>
  <c r="X198" i="2"/>
  <c r="G197" i="7" s="1"/>
  <c r="W198" i="2"/>
  <c r="V198" i="2"/>
  <c r="U198" i="2"/>
  <c r="D197" i="7" s="1"/>
  <c r="T198" i="2"/>
  <c r="C197" i="7" s="1"/>
  <c r="S198" i="2"/>
  <c r="R198" i="2"/>
  <c r="X197" i="2"/>
  <c r="G196" i="7" s="1"/>
  <c r="W197" i="2"/>
  <c r="F196" i="7" s="1"/>
  <c r="V197" i="2"/>
  <c r="U197" i="2"/>
  <c r="T197" i="2"/>
  <c r="C196" i="7" s="1"/>
  <c r="S197" i="2"/>
  <c r="R197" i="2"/>
  <c r="X196" i="2"/>
  <c r="W196" i="2"/>
  <c r="F195" i="7" s="1"/>
  <c r="V196" i="2"/>
  <c r="E195" i="7" s="1"/>
  <c r="U196" i="2"/>
  <c r="T196" i="2"/>
  <c r="S196" i="2"/>
  <c r="R196" i="2"/>
  <c r="X195" i="2"/>
  <c r="W195" i="2"/>
  <c r="V195" i="2"/>
  <c r="E194" i="7" s="1"/>
  <c r="U195" i="2"/>
  <c r="D194" i="7" s="1"/>
  <c r="T195" i="2"/>
  <c r="S195" i="2"/>
  <c r="R195" i="2"/>
  <c r="X194" i="2"/>
  <c r="G193" i="7" s="1"/>
  <c r="W194" i="2"/>
  <c r="V194" i="2"/>
  <c r="U194" i="2"/>
  <c r="D193" i="7" s="1"/>
  <c r="T194" i="2"/>
  <c r="C193" i="7" s="1"/>
  <c r="S194" i="2"/>
  <c r="R194" i="2"/>
  <c r="X193" i="2"/>
  <c r="G192" i="7" s="1"/>
  <c r="W193" i="2"/>
  <c r="F192" i="7" s="1"/>
  <c r="V193" i="2"/>
  <c r="U193" i="2"/>
  <c r="T193" i="2"/>
  <c r="C192" i="7" s="1"/>
  <c r="S193" i="2"/>
  <c r="R193" i="2"/>
  <c r="X192" i="2"/>
  <c r="W192" i="2"/>
  <c r="F191" i="7" s="1"/>
  <c r="V192" i="2"/>
  <c r="E191" i="7" s="1"/>
  <c r="U192" i="2"/>
  <c r="T192" i="2"/>
  <c r="S192" i="2"/>
  <c r="R192" i="2"/>
  <c r="X191" i="2"/>
  <c r="W191" i="2"/>
  <c r="V191" i="2"/>
  <c r="E190" i="7" s="1"/>
  <c r="U191" i="2"/>
  <c r="D190" i="7" s="1"/>
  <c r="T191" i="2"/>
  <c r="S191" i="2"/>
  <c r="R191" i="2"/>
  <c r="X190" i="2"/>
  <c r="G189" i="7" s="1"/>
  <c r="W190" i="2"/>
  <c r="V190" i="2"/>
  <c r="U190" i="2"/>
  <c r="D189" i="7" s="1"/>
  <c r="T190" i="2"/>
  <c r="C189" i="7" s="1"/>
  <c r="S190" i="2"/>
  <c r="R190" i="2"/>
  <c r="X189" i="2"/>
  <c r="G188" i="7" s="1"/>
  <c r="W189" i="2"/>
  <c r="F188" i="7" s="1"/>
  <c r="V189" i="2"/>
  <c r="U189" i="2"/>
  <c r="T189" i="2"/>
  <c r="C188" i="7" s="1"/>
  <c r="S189" i="2"/>
  <c r="R189" i="2"/>
  <c r="X188" i="2"/>
  <c r="W188" i="2"/>
  <c r="F187" i="7" s="1"/>
  <c r="V188" i="2"/>
  <c r="E187" i="7" s="1"/>
  <c r="U188" i="2"/>
  <c r="T188" i="2"/>
  <c r="S188" i="2"/>
  <c r="R188" i="2"/>
  <c r="X187" i="2"/>
  <c r="W187" i="2"/>
  <c r="V187" i="2"/>
  <c r="E186" i="7" s="1"/>
  <c r="U187" i="2"/>
  <c r="D186" i="7" s="1"/>
  <c r="T187" i="2"/>
  <c r="S187" i="2"/>
  <c r="R187" i="2"/>
  <c r="X186" i="2"/>
  <c r="G185" i="7" s="1"/>
  <c r="W186" i="2"/>
  <c r="V186" i="2"/>
  <c r="U186" i="2"/>
  <c r="D185" i="7" s="1"/>
  <c r="T186" i="2"/>
  <c r="C185" i="7" s="1"/>
  <c r="S186" i="2"/>
  <c r="R186" i="2"/>
  <c r="X185" i="2"/>
  <c r="G184" i="7" s="1"/>
  <c r="W185" i="2"/>
  <c r="F184" i="7" s="1"/>
  <c r="V185" i="2"/>
  <c r="U185" i="2"/>
  <c r="T185" i="2"/>
  <c r="C184" i="7" s="1"/>
  <c r="S185" i="2"/>
  <c r="R185" i="2"/>
  <c r="X184" i="2"/>
  <c r="W184" i="2"/>
  <c r="F183" i="7" s="1"/>
  <c r="V184" i="2"/>
  <c r="E183" i="7" s="1"/>
  <c r="U184" i="2"/>
  <c r="T184" i="2"/>
  <c r="S184" i="2"/>
  <c r="R184" i="2"/>
  <c r="X183" i="2"/>
  <c r="W183" i="2"/>
  <c r="V183" i="2"/>
  <c r="E182" i="7" s="1"/>
  <c r="U183" i="2"/>
  <c r="D182" i="7" s="1"/>
  <c r="T183" i="2"/>
  <c r="S183" i="2"/>
  <c r="R183" i="2"/>
  <c r="X182" i="2"/>
  <c r="G181" i="7" s="1"/>
  <c r="W182" i="2"/>
  <c r="V182" i="2"/>
  <c r="U182" i="2"/>
  <c r="D181" i="7" s="1"/>
  <c r="T182" i="2"/>
  <c r="C181" i="7" s="1"/>
  <c r="S182" i="2"/>
  <c r="R182" i="2"/>
  <c r="X181" i="2"/>
  <c r="G180" i="7" s="1"/>
  <c r="W181" i="2"/>
  <c r="F180" i="7" s="1"/>
  <c r="V181" i="2"/>
  <c r="U181" i="2"/>
  <c r="T181" i="2"/>
  <c r="C180" i="7" s="1"/>
  <c r="S181" i="2"/>
  <c r="R181" i="2"/>
  <c r="X180" i="2"/>
  <c r="W180" i="2"/>
  <c r="F179" i="7" s="1"/>
  <c r="V180" i="2"/>
  <c r="E179" i="7" s="1"/>
  <c r="U180" i="2"/>
  <c r="T180" i="2"/>
  <c r="S180" i="2"/>
  <c r="R180" i="2"/>
  <c r="X179" i="2"/>
  <c r="W179" i="2"/>
  <c r="V179" i="2"/>
  <c r="E178" i="7" s="1"/>
  <c r="U179" i="2"/>
  <c r="D178" i="7" s="1"/>
  <c r="T179" i="2"/>
  <c r="S179" i="2"/>
  <c r="R179" i="2"/>
  <c r="X178" i="2"/>
  <c r="G177" i="7" s="1"/>
  <c r="W178" i="2"/>
  <c r="V178" i="2"/>
  <c r="U178" i="2"/>
  <c r="D177" i="7" s="1"/>
  <c r="T178" i="2"/>
  <c r="C177" i="7" s="1"/>
  <c r="S178" i="2"/>
  <c r="R178" i="2"/>
  <c r="X177" i="2"/>
  <c r="G176" i="7" s="1"/>
  <c r="W177" i="2"/>
  <c r="F176" i="7" s="1"/>
  <c r="V177" i="2"/>
  <c r="U177" i="2"/>
  <c r="T177" i="2"/>
  <c r="C176" i="7" s="1"/>
  <c r="S177" i="2"/>
  <c r="R177" i="2"/>
  <c r="X176" i="2"/>
  <c r="W176" i="2"/>
  <c r="F175" i="7" s="1"/>
  <c r="V176" i="2"/>
  <c r="E175" i="7" s="1"/>
  <c r="U176" i="2"/>
  <c r="T176" i="2"/>
  <c r="S176" i="2"/>
  <c r="R176" i="2"/>
  <c r="X175" i="2"/>
  <c r="W175" i="2"/>
  <c r="V175" i="2"/>
  <c r="E174" i="7" s="1"/>
  <c r="U175" i="2"/>
  <c r="D174" i="7" s="1"/>
  <c r="T175" i="2"/>
  <c r="S175" i="2"/>
  <c r="R175" i="2"/>
  <c r="X174" i="2"/>
  <c r="G173" i="7" s="1"/>
  <c r="W174" i="2"/>
  <c r="V174" i="2"/>
  <c r="U174" i="2"/>
  <c r="D173" i="7" s="1"/>
  <c r="T174" i="2"/>
  <c r="C173" i="7" s="1"/>
  <c r="S174" i="2"/>
  <c r="R174" i="2"/>
  <c r="X173" i="2"/>
  <c r="G172" i="7" s="1"/>
  <c r="W173" i="2"/>
  <c r="F172" i="7" s="1"/>
  <c r="V173" i="2"/>
  <c r="U173" i="2"/>
  <c r="T173" i="2"/>
  <c r="C172" i="7" s="1"/>
  <c r="S173" i="2"/>
  <c r="R173" i="2"/>
  <c r="X172" i="2"/>
  <c r="W172" i="2"/>
  <c r="F171" i="7" s="1"/>
  <c r="V172" i="2"/>
  <c r="E171" i="7" s="1"/>
  <c r="U172" i="2"/>
  <c r="T172" i="2"/>
  <c r="S172" i="2"/>
  <c r="R172" i="2"/>
  <c r="X171" i="2"/>
  <c r="W171" i="2"/>
  <c r="V171" i="2"/>
  <c r="E170" i="7" s="1"/>
  <c r="U171" i="2"/>
  <c r="D170" i="7" s="1"/>
  <c r="T171" i="2"/>
  <c r="S171" i="2"/>
  <c r="R171" i="2"/>
  <c r="X170" i="2"/>
  <c r="G169" i="7" s="1"/>
  <c r="W170" i="2"/>
  <c r="V170" i="2"/>
  <c r="U170" i="2"/>
  <c r="D169" i="7" s="1"/>
  <c r="T170" i="2"/>
  <c r="C169" i="7" s="1"/>
  <c r="S170" i="2"/>
  <c r="R170" i="2"/>
  <c r="X169" i="2"/>
  <c r="G168" i="7" s="1"/>
  <c r="W169" i="2"/>
  <c r="F168" i="7" s="1"/>
  <c r="V169" i="2"/>
  <c r="U169" i="2"/>
  <c r="T169" i="2"/>
  <c r="C168" i="7" s="1"/>
  <c r="S169" i="2"/>
  <c r="R169" i="2"/>
  <c r="X168" i="2"/>
  <c r="W168" i="2"/>
  <c r="F167" i="7" s="1"/>
  <c r="V168" i="2"/>
  <c r="E167" i="7" s="1"/>
  <c r="U168" i="2"/>
  <c r="T168" i="2"/>
  <c r="S168" i="2"/>
  <c r="R168" i="2"/>
  <c r="X167" i="2"/>
  <c r="W167" i="2"/>
  <c r="V167" i="2"/>
  <c r="E166" i="7" s="1"/>
  <c r="U167" i="2"/>
  <c r="D166" i="7" s="1"/>
  <c r="T167" i="2"/>
  <c r="S167" i="2"/>
  <c r="R167" i="2"/>
  <c r="X166" i="2"/>
  <c r="G165" i="7" s="1"/>
  <c r="W166" i="2"/>
  <c r="V166" i="2"/>
  <c r="U166" i="2"/>
  <c r="D165" i="7" s="1"/>
  <c r="T166" i="2"/>
  <c r="C165" i="7" s="1"/>
  <c r="S166" i="2"/>
  <c r="R166" i="2"/>
  <c r="X165" i="2"/>
  <c r="G164" i="7" s="1"/>
  <c r="W165" i="2"/>
  <c r="F164" i="7" s="1"/>
  <c r="V165" i="2"/>
  <c r="U165" i="2"/>
  <c r="T165" i="2"/>
  <c r="C164" i="7" s="1"/>
  <c r="S165" i="2"/>
  <c r="R165" i="2"/>
  <c r="X164" i="2"/>
  <c r="W164" i="2"/>
  <c r="F163" i="7" s="1"/>
  <c r="V164" i="2"/>
  <c r="E163" i="7" s="1"/>
  <c r="U164" i="2"/>
  <c r="T164" i="2"/>
  <c r="S164" i="2"/>
  <c r="R164" i="2"/>
  <c r="X163" i="2"/>
  <c r="W163" i="2"/>
  <c r="V163" i="2"/>
  <c r="E162" i="7" s="1"/>
  <c r="U163" i="2"/>
  <c r="D162" i="7" s="1"/>
  <c r="T163" i="2"/>
  <c r="S163" i="2"/>
  <c r="R163" i="2"/>
  <c r="X162" i="2"/>
  <c r="G161" i="7" s="1"/>
  <c r="W162" i="2"/>
  <c r="V162" i="2"/>
  <c r="U162" i="2"/>
  <c r="D161" i="7" s="1"/>
  <c r="T162" i="2"/>
  <c r="C161" i="7" s="1"/>
  <c r="S162" i="2"/>
  <c r="R162" i="2"/>
  <c r="X161" i="2"/>
  <c r="G160" i="7" s="1"/>
  <c r="W161" i="2"/>
  <c r="F160" i="7" s="1"/>
  <c r="V161" i="2"/>
  <c r="U161" i="2"/>
  <c r="T161" i="2"/>
  <c r="C160" i="7" s="1"/>
  <c r="S161" i="2"/>
  <c r="R161" i="2"/>
  <c r="X160" i="2"/>
  <c r="W160" i="2"/>
  <c r="F159" i="7" s="1"/>
  <c r="V160" i="2"/>
  <c r="E159" i="7" s="1"/>
  <c r="U160" i="2"/>
  <c r="T160" i="2"/>
  <c r="S160" i="2"/>
  <c r="R160" i="2"/>
  <c r="X159" i="2"/>
  <c r="W159" i="2"/>
  <c r="V159" i="2"/>
  <c r="E158" i="7" s="1"/>
  <c r="U159" i="2"/>
  <c r="D158" i="7" s="1"/>
  <c r="T159" i="2"/>
  <c r="S159" i="2"/>
  <c r="R159" i="2"/>
  <c r="X158" i="2"/>
  <c r="G157" i="7" s="1"/>
  <c r="W158" i="2"/>
  <c r="V158" i="2"/>
  <c r="U158" i="2"/>
  <c r="D157" i="7" s="1"/>
  <c r="T158" i="2"/>
  <c r="C157" i="7" s="1"/>
  <c r="S158" i="2"/>
  <c r="R158" i="2"/>
  <c r="X157" i="2"/>
  <c r="G156" i="7" s="1"/>
  <c r="W157" i="2"/>
  <c r="F156" i="7" s="1"/>
  <c r="V157" i="2"/>
  <c r="U157" i="2"/>
  <c r="T157" i="2"/>
  <c r="C156" i="7" s="1"/>
  <c r="S157" i="2"/>
  <c r="R157" i="2"/>
  <c r="X156" i="2"/>
  <c r="W156" i="2"/>
  <c r="F155" i="7" s="1"/>
  <c r="V156" i="2"/>
  <c r="E155" i="7" s="1"/>
  <c r="U156" i="2"/>
  <c r="T156" i="2"/>
  <c r="S156" i="2"/>
  <c r="R156" i="2"/>
  <c r="X155" i="2"/>
  <c r="W155" i="2"/>
  <c r="V155" i="2"/>
  <c r="E154" i="7" s="1"/>
  <c r="U155" i="2"/>
  <c r="D154" i="7" s="1"/>
  <c r="T155" i="2"/>
  <c r="S155" i="2"/>
  <c r="R155" i="2"/>
  <c r="X154" i="2"/>
  <c r="G153" i="7" s="1"/>
  <c r="W154" i="2"/>
  <c r="V154" i="2"/>
  <c r="U154" i="2"/>
  <c r="D153" i="7" s="1"/>
  <c r="T154" i="2"/>
  <c r="C153" i="7" s="1"/>
  <c r="S154" i="2"/>
  <c r="R154" i="2"/>
  <c r="X153" i="2"/>
  <c r="G152" i="7" s="1"/>
  <c r="W153" i="2"/>
  <c r="F152" i="7" s="1"/>
  <c r="V153" i="2"/>
  <c r="U153" i="2"/>
  <c r="T153" i="2"/>
  <c r="C152" i="7" s="1"/>
  <c r="S153" i="2"/>
  <c r="R153" i="2"/>
  <c r="X152" i="2"/>
  <c r="W152" i="2"/>
  <c r="F151" i="7" s="1"/>
  <c r="V152" i="2"/>
  <c r="E151" i="7" s="1"/>
  <c r="U152" i="2"/>
  <c r="T152" i="2"/>
  <c r="S152" i="2"/>
  <c r="R152" i="2"/>
  <c r="X151" i="2"/>
  <c r="W151" i="2"/>
  <c r="V151" i="2"/>
  <c r="E150" i="7" s="1"/>
  <c r="U151" i="2"/>
  <c r="D150" i="7" s="1"/>
  <c r="T151" i="2"/>
  <c r="S151" i="2"/>
  <c r="R151" i="2"/>
  <c r="X150" i="2"/>
  <c r="G149" i="7" s="1"/>
  <c r="W150" i="2"/>
  <c r="V150" i="2"/>
  <c r="U150" i="2"/>
  <c r="D149" i="7" s="1"/>
  <c r="T150" i="2"/>
  <c r="C149" i="7" s="1"/>
  <c r="S150" i="2"/>
  <c r="R150" i="2"/>
  <c r="X149" i="2"/>
  <c r="G148" i="7" s="1"/>
  <c r="W149" i="2"/>
  <c r="F148" i="7" s="1"/>
  <c r="V149" i="2"/>
  <c r="U149" i="2"/>
  <c r="T149" i="2"/>
  <c r="C148" i="7" s="1"/>
  <c r="S149" i="2"/>
  <c r="R149" i="2"/>
  <c r="X148" i="2"/>
  <c r="W148" i="2"/>
  <c r="F147" i="7" s="1"/>
  <c r="V148" i="2"/>
  <c r="E147" i="7" s="1"/>
  <c r="U148" i="2"/>
  <c r="T148" i="2"/>
  <c r="S148" i="2"/>
  <c r="R148" i="2"/>
  <c r="X147" i="2"/>
  <c r="W147" i="2"/>
  <c r="V147" i="2"/>
  <c r="E146" i="7" s="1"/>
  <c r="U147" i="2"/>
  <c r="D146" i="7" s="1"/>
  <c r="T147" i="2"/>
  <c r="S147" i="2"/>
  <c r="R147" i="2"/>
  <c r="X146" i="2"/>
  <c r="G145" i="7" s="1"/>
  <c r="W146" i="2"/>
  <c r="V146" i="2"/>
  <c r="U146" i="2"/>
  <c r="D145" i="7" s="1"/>
  <c r="T146" i="2"/>
  <c r="C145" i="7" s="1"/>
  <c r="S146" i="2"/>
  <c r="R146" i="2"/>
  <c r="X145" i="2"/>
  <c r="G144" i="7" s="1"/>
  <c r="W145" i="2"/>
  <c r="F144" i="7" s="1"/>
  <c r="V145" i="2"/>
  <c r="U145" i="2"/>
  <c r="T145" i="2"/>
  <c r="C144" i="7" s="1"/>
  <c r="S145" i="2"/>
  <c r="R145" i="2"/>
  <c r="X144" i="2"/>
  <c r="W144" i="2"/>
  <c r="F143" i="7" s="1"/>
  <c r="V144" i="2"/>
  <c r="E143" i="7" s="1"/>
  <c r="U144" i="2"/>
  <c r="T144" i="2"/>
  <c r="S144" i="2"/>
  <c r="R144" i="2"/>
  <c r="X143" i="2"/>
  <c r="W143" i="2"/>
  <c r="V143" i="2"/>
  <c r="E142" i="7" s="1"/>
  <c r="U143" i="2"/>
  <c r="D142" i="7" s="1"/>
  <c r="T143" i="2"/>
  <c r="S143" i="2"/>
  <c r="R143" i="2"/>
  <c r="X142" i="2"/>
  <c r="G141" i="7" s="1"/>
  <c r="W142" i="2"/>
  <c r="V142" i="2"/>
  <c r="U142" i="2"/>
  <c r="D141" i="7" s="1"/>
  <c r="T142" i="2"/>
  <c r="C141" i="7" s="1"/>
  <c r="S142" i="2"/>
  <c r="R142" i="2"/>
  <c r="X141" i="2"/>
  <c r="G140" i="7" s="1"/>
  <c r="W141" i="2"/>
  <c r="F140" i="7" s="1"/>
  <c r="V141" i="2"/>
  <c r="U141" i="2"/>
  <c r="T141" i="2"/>
  <c r="C140" i="7" s="1"/>
  <c r="S141" i="2"/>
  <c r="R141" i="2"/>
  <c r="X140" i="2"/>
  <c r="W140" i="2"/>
  <c r="F139" i="7" s="1"/>
  <c r="V140" i="2"/>
  <c r="E139" i="7" s="1"/>
  <c r="U140" i="2"/>
  <c r="T140" i="2"/>
  <c r="S140" i="2"/>
  <c r="R140" i="2"/>
  <c r="X139" i="2"/>
  <c r="W139" i="2"/>
  <c r="V139" i="2"/>
  <c r="E138" i="7" s="1"/>
  <c r="U139" i="2"/>
  <c r="D138" i="7" s="1"/>
  <c r="T139" i="2"/>
  <c r="S139" i="2"/>
  <c r="R139" i="2"/>
  <c r="X138" i="2"/>
  <c r="G137" i="7" s="1"/>
  <c r="W138" i="2"/>
  <c r="V138" i="2"/>
  <c r="U138" i="2"/>
  <c r="D137" i="7" s="1"/>
  <c r="T138" i="2"/>
  <c r="C137" i="7" s="1"/>
  <c r="S138" i="2"/>
  <c r="R138" i="2"/>
  <c r="X137" i="2"/>
  <c r="G136" i="7" s="1"/>
  <c r="W137" i="2"/>
  <c r="F136" i="7" s="1"/>
  <c r="V137" i="2"/>
  <c r="U137" i="2"/>
  <c r="T137" i="2"/>
  <c r="C136" i="7" s="1"/>
  <c r="S137" i="2"/>
  <c r="R137" i="2"/>
  <c r="X136" i="2"/>
  <c r="W136" i="2"/>
  <c r="F135" i="7" s="1"/>
  <c r="V136" i="2"/>
  <c r="E135" i="7" s="1"/>
  <c r="U136" i="2"/>
  <c r="T136" i="2"/>
  <c r="S136" i="2"/>
  <c r="R136" i="2"/>
  <c r="X135" i="2"/>
  <c r="W135" i="2"/>
  <c r="V135" i="2"/>
  <c r="E134" i="7" s="1"/>
  <c r="U135" i="2"/>
  <c r="D134" i="7" s="1"/>
  <c r="T135" i="2"/>
  <c r="S135" i="2"/>
  <c r="R135" i="2"/>
  <c r="X134" i="2"/>
  <c r="G133" i="7" s="1"/>
  <c r="W134" i="2"/>
  <c r="V134" i="2"/>
  <c r="U134" i="2"/>
  <c r="D133" i="7" s="1"/>
  <c r="T134" i="2"/>
  <c r="C133" i="7" s="1"/>
  <c r="S134" i="2"/>
  <c r="R134" i="2"/>
  <c r="X133" i="2"/>
  <c r="G132" i="7" s="1"/>
  <c r="W133" i="2"/>
  <c r="F132" i="7" s="1"/>
  <c r="V133" i="2"/>
  <c r="U133" i="2"/>
  <c r="T133" i="2"/>
  <c r="C132" i="7" s="1"/>
  <c r="S133" i="2"/>
  <c r="R133" i="2"/>
  <c r="X132" i="2"/>
  <c r="W132" i="2"/>
  <c r="F131" i="7" s="1"/>
  <c r="V132" i="2"/>
  <c r="E131" i="7" s="1"/>
  <c r="U132" i="2"/>
  <c r="T132" i="2"/>
  <c r="S132" i="2"/>
  <c r="R132" i="2"/>
  <c r="X131" i="2"/>
  <c r="W131" i="2"/>
  <c r="V131" i="2"/>
  <c r="E130" i="7" s="1"/>
  <c r="U131" i="2"/>
  <c r="D130" i="7" s="1"/>
  <c r="T131" i="2"/>
  <c r="S131" i="2"/>
  <c r="R131" i="2"/>
  <c r="X130" i="2"/>
  <c r="G129" i="7" s="1"/>
  <c r="W130" i="2"/>
  <c r="V130" i="2"/>
  <c r="U130" i="2"/>
  <c r="D129" i="7" s="1"/>
  <c r="T130" i="2"/>
  <c r="C129" i="7" s="1"/>
  <c r="S130" i="2"/>
  <c r="R130" i="2"/>
  <c r="X129" i="2"/>
  <c r="G128" i="7" s="1"/>
  <c r="W129" i="2"/>
  <c r="F128" i="7" s="1"/>
  <c r="V129" i="2"/>
  <c r="U129" i="2"/>
  <c r="T129" i="2"/>
  <c r="C128" i="7" s="1"/>
  <c r="S129" i="2"/>
  <c r="R129" i="2"/>
  <c r="X128" i="2"/>
  <c r="W128" i="2"/>
  <c r="F127" i="7" s="1"/>
  <c r="V128" i="2"/>
  <c r="E127" i="7" s="1"/>
  <c r="U128" i="2"/>
  <c r="T128" i="2"/>
  <c r="S128" i="2"/>
  <c r="R128" i="2"/>
  <c r="X127" i="2"/>
  <c r="W127" i="2"/>
  <c r="V127" i="2"/>
  <c r="E126" i="7" s="1"/>
  <c r="U127" i="2"/>
  <c r="D126" i="7" s="1"/>
  <c r="T127" i="2"/>
  <c r="S127" i="2"/>
  <c r="R127" i="2"/>
  <c r="X126" i="2"/>
  <c r="G125" i="7" s="1"/>
  <c r="W126" i="2"/>
  <c r="V126" i="2"/>
  <c r="U126" i="2"/>
  <c r="D125" i="7" s="1"/>
  <c r="T126" i="2"/>
  <c r="C125" i="7" s="1"/>
  <c r="S126" i="2"/>
  <c r="R126" i="2"/>
  <c r="X125" i="2"/>
  <c r="G124" i="7" s="1"/>
  <c r="W125" i="2"/>
  <c r="F124" i="7" s="1"/>
  <c r="V125" i="2"/>
  <c r="U125" i="2"/>
  <c r="T125" i="2"/>
  <c r="C124" i="7" s="1"/>
  <c r="S125" i="2"/>
  <c r="R125" i="2"/>
  <c r="X124" i="2"/>
  <c r="W124" i="2"/>
  <c r="F123" i="7" s="1"/>
  <c r="V124" i="2"/>
  <c r="E123" i="7" s="1"/>
  <c r="U124" i="2"/>
  <c r="T124" i="2"/>
  <c r="S124" i="2"/>
  <c r="R124" i="2"/>
  <c r="X123" i="2"/>
  <c r="W123" i="2"/>
  <c r="V123" i="2"/>
  <c r="E122" i="7" s="1"/>
  <c r="U123" i="2"/>
  <c r="D122" i="7" s="1"/>
  <c r="T123" i="2"/>
  <c r="S123" i="2"/>
  <c r="R123" i="2"/>
  <c r="X122" i="2"/>
  <c r="G121" i="7" s="1"/>
  <c r="W122" i="2"/>
  <c r="V122" i="2"/>
  <c r="U122" i="2"/>
  <c r="D121" i="7" s="1"/>
  <c r="T122" i="2"/>
  <c r="C121" i="7" s="1"/>
  <c r="S122" i="2"/>
  <c r="R122" i="2"/>
  <c r="X121" i="2"/>
  <c r="G120" i="7" s="1"/>
  <c r="W121" i="2"/>
  <c r="F120" i="7" s="1"/>
  <c r="V121" i="2"/>
  <c r="U121" i="2"/>
  <c r="T121" i="2"/>
  <c r="C120" i="7" s="1"/>
  <c r="S121" i="2"/>
  <c r="R121" i="2"/>
  <c r="X120" i="2"/>
  <c r="W120" i="2"/>
  <c r="F119" i="7" s="1"/>
  <c r="V120" i="2"/>
  <c r="E119" i="7" s="1"/>
  <c r="U120" i="2"/>
  <c r="T120" i="2"/>
  <c r="S120" i="2"/>
  <c r="R120" i="2"/>
  <c r="X119" i="2"/>
  <c r="W119" i="2"/>
  <c r="V119" i="2"/>
  <c r="E118" i="7" s="1"/>
  <c r="U119" i="2"/>
  <c r="D118" i="7" s="1"/>
  <c r="T119" i="2"/>
  <c r="S119" i="2"/>
  <c r="R119" i="2"/>
  <c r="X118" i="2"/>
  <c r="G117" i="7" s="1"/>
  <c r="W118" i="2"/>
  <c r="V118" i="2"/>
  <c r="U118" i="2"/>
  <c r="D117" i="7" s="1"/>
  <c r="T118" i="2"/>
  <c r="C117" i="7" s="1"/>
  <c r="S118" i="2"/>
  <c r="R118" i="2"/>
  <c r="X117" i="2"/>
  <c r="G116" i="7" s="1"/>
  <c r="W117" i="2"/>
  <c r="F116" i="7" s="1"/>
  <c r="V117" i="2"/>
  <c r="U117" i="2"/>
  <c r="T117" i="2"/>
  <c r="C116" i="7" s="1"/>
  <c r="S117" i="2"/>
  <c r="R117" i="2"/>
  <c r="X116" i="2"/>
  <c r="W116" i="2"/>
  <c r="F115" i="7" s="1"/>
  <c r="V116" i="2"/>
  <c r="E115" i="7" s="1"/>
  <c r="U116" i="2"/>
  <c r="T116" i="2"/>
  <c r="S116" i="2"/>
  <c r="R116" i="2"/>
  <c r="X115" i="2"/>
  <c r="W115" i="2"/>
  <c r="V115" i="2"/>
  <c r="E114" i="7" s="1"/>
  <c r="U115" i="2"/>
  <c r="D114" i="7" s="1"/>
  <c r="T115" i="2"/>
  <c r="S115" i="2"/>
  <c r="R115" i="2"/>
  <c r="X114" i="2"/>
  <c r="G113" i="7" s="1"/>
  <c r="W114" i="2"/>
  <c r="V114" i="2"/>
  <c r="U114" i="2"/>
  <c r="D113" i="7" s="1"/>
  <c r="T114" i="2"/>
  <c r="C113" i="7" s="1"/>
  <c r="S114" i="2"/>
  <c r="R114" i="2"/>
  <c r="X113" i="2"/>
  <c r="G112" i="7" s="1"/>
  <c r="W113" i="2"/>
  <c r="F112" i="7" s="1"/>
  <c r="V113" i="2"/>
  <c r="U113" i="2"/>
  <c r="T113" i="2"/>
  <c r="C112" i="7" s="1"/>
  <c r="S113" i="2"/>
  <c r="R113" i="2"/>
  <c r="X112" i="2"/>
  <c r="W112" i="2"/>
  <c r="F111" i="7" s="1"/>
  <c r="V112" i="2"/>
  <c r="E111" i="7" s="1"/>
  <c r="U112" i="2"/>
  <c r="T112" i="2"/>
  <c r="S112" i="2"/>
  <c r="R112" i="2"/>
  <c r="X111" i="2"/>
  <c r="W111" i="2"/>
  <c r="V111" i="2"/>
  <c r="E110" i="7" s="1"/>
  <c r="U111" i="2"/>
  <c r="D110" i="7" s="1"/>
  <c r="T111" i="2"/>
  <c r="S111" i="2"/>
  <c r="R111" i="2"/>
  <c r="X110" i="2"/>
  <c r="G109" i="7" s="1"/>
  <c r="W110" i="2"/>
  <c r="V110" i="2"/>
  <c r="U110" i="2"/>
  <c r="D109" i="7" s="1"/>
  <c r="T110" i="2"/>
  <c r="C109" i="7" s="1"/>
  <c r="S110" i="2"/>
  <c r="R110" i="2"/>
  <c r="X109" i="2"/>
  <c r="G108" i="7" s="1"/>
  <c r="W109" i="2"/>
  <c r="F108" i="7" s="1"/>
  <c r="V109" i="2"/>
  <c r="U109" i="2"/>
  <c r="T109" i="2"/>
  <c r="C108" i="7" s="1"/>
  <c r="S109" i="2"/>
  <c r="R109" i="2"/>
  <c r="X108" i="2"/>
  <c r="W108" i="2"/>
  <c r="F107" i="7" s="1"/>
  <c r="V108" i="2"/>
  <c r="E107" i="7" s="1"/>
  <c r="U108" i="2"/>
  <c r="T108" i="2"/>
  <c r="S108" i="2"/>
  <c r="R108" i="2"/>
  <c r="X107" i="2"/>
  <c r="W107" i="2"/>
  <c r="V107" i="2"/>
  <c r="E106" i="7" s="1"/>
  <c r="U107" i="2"/>
  <c r="D106" i="7" s="1"/>
  <c r="T107" i="2"/>
  <c r="S107" i="2"/>
  <c r="R107" i="2"/>
  <c r="X106" i="2"/>
  <c r="G105" i="7" s="1"/>
  <c r="W106" i="2"/>
  <c r="V106" i="2"/>
  <c r="U106" i="2"/>
  <c r="D105" i="7" s="1"/>
  <c r="T106" i="2"/>
  <c r="C105" i="7" s="1"/>
  <c r="S106" i="2"/>
  <c r="R106" i="2"/>
  <c r="X105" i="2"/>
  <c r="G104" i="7" s="1"/>
  <c r="W105" i="2"/>
  <c r="F104" i="7" s="1"/>
  <c r="V105" i="2"/>
  <c r="U105" i="2"/>
  <c r="T105" i="2"/>
  <c r="C104" i="7" s="1"/>
  <c r="S105" i="2"/>
  <c r="R105" i="2"/>
  <c r="X104" i="2"/>
  <c r="W104" i="2"/>
  <c r="F103" i="7" s="1"/>
  <c r="V104" i="2"/>
  <c r="E103" i="7" s="1"/>
  <c r="U104" i="2"/>
  <c r="T104" i="2"/>
  <c r="S104" i="2"/>
  <c r="R104" i="2"/>
  <c r="X103" i="2"/>
  <c r="W103" i="2"/>
  <c r="V103" i="2"/>
  <c r="E102" i="7" s="1"/>
  <c r="U103" i="2"/>
  <c r="D102" i="7" s="1"/>
  <c r="T103" i="2"/>
  <c r="S103" i="2"/>
  <c r="R103" i="2"/>
  <c r="X102" i="2"/>
  <c r="G101" i="7" s="1"/>
  <c r="W102" i="2"/>
  <c r="V102" i="2"/>
  <c r="U102" i="2"/>
  <c r="D101" i="7" s="1"/>
  <c r="T102" i="2"/>
  <c r="C101" i="7" s="1"/>
  <c r="S102" i="2"/>
  <c r="R102" i="2"/>
  <c r="X101" i="2"/>
  <c r="G100" i="7" s="1"/>
  <c r="W101" i="2"/>
  <c r="F100" i="7" s="1"/>
  <c r="V101" i="2"/>
  <c r="U101" i="2"/>
  <c r="T101" i="2"/>
  <c r="C100" i="7" s="1"/>
  <c r="S101" i="2"/>
  <c r="R101" i="2"/>
  <c r="X100" i="2"/>
  <c r="W100" i="2"/>
  <c r="F99" i="7" s="1"/>
  <c r="V100" i="2"/>
  <c r="E99" i="7" s="1"/>
  <c r="U100" i="2"/>
  <c r="T100" i="2"/>
  <c r="S100" i="2"/>
  <c r="R100" i="2"/>
  <c r="X99" i="2"/>
  <c r="W99" i="2"/>
  <c r="V99" i="2"/>
  <c r="E98" i="7" s="1"/>
  <c r="U99" i="2"/>
  <c r="D98" i="7" s="1"/>
  <c r="T99" i="2"/>
  <c r="S99" i="2"/>
  <c r="R99" i="2"/>
  <c r="X98" i="2"/>
  <c r="G97" i="7" s="1"/>
  <c r="W98" i="2"/>
  <c r="V98" i="2"/>
  <c r="U98" i="2"/>
  <c r="D97" i="7" s="1"/>
  <c r="T98" i="2"/>
  <c r="C97" i="7" s="1"/>
  <c r="S98" i="2"/>
  <c r="R98" i="2"/>
  <c r="X97" i="2"/>
  <c r="G96" i="7" s="1"/>
  <c r="W97" i="2"/>
  <c r="F96" i="7" s="1"/>
  <c r="V97" i="2"/>
  <c r="U97" i="2"/>
  <c r="T97" i="2"/>
  <c r="C96" i="7" s="1"/>
  <c r="S97" i="2"/>
  <c r="R97" i="2"/>
  <c r="X96" i="2"/>
  <c r="W96" i="2"/>
  <c r="F95" i="7" s="1"/>
  <c r="V96" i="2"/>
  <c r="E95" i="7" s="1"/>
  <c r="U96" i="2"/>
  <c r="T96" i="2"/>
  <c r="S96" i="2"/>
  <c r="R96" i="2"/>
  <c r="X95" i="2"/>
  <c r="W95" i="2"/>
  <c r="V95" i="2"/>
  <c r="E94" i="7" s="1"/>
  <c r="U95" i="2"/>
  <c r="D94" i="7" s="1"/>
  <c r="T95" i="2"/>
  <c r="S95" i="2"/>
  <c r="R95" i="2"/>
  <c r="X94" i="2"/>
  <c r="G93" i="7" s="1"/>
  <c r="W94" i="2"/>
  <c r="V94" i="2"/>
  <c r="U94" i="2"/>
  <c r="D93" i="7" s="1"/>
  <c r="T94" i="2"/>
  <c r="C93" i="7" s="1"/>
  <c r="S94" i="2"/>
  <c r="R94" i="2"/>
  <c r="X93" i="2"/>
  <c r="G92" i="7" s="1"/>
  <c r="W93" i="2"/>
  <c r="F92" i="7" s="1"/>
  <c r="V93" i="2"/>
  <c r="U93" i="2"/>
  <c r="T93" i="2"/>
  <c r="C92" i="7" s="1"/>
  <c r="S93" i="2"/>
  <c r="R93" i="2"/>
  <c r="X92" i="2"/>
  <c r="W92" i="2"/>
  <c r="F91" i="7" s="1"/>
  <c r="V92" i="2"/>
  <c r="E91" i="7" s="1"/>
  <c r="U92" i="2"/>
  <c r="T92" i="2"/>
  <c r="S92" i="2"/>
  <c r="R92" i="2"/>
  <c r="X91" i="2"/>
  <c r="W91" i="2"/>
  <c r="V91" i="2"/>
  <c r="E90" i="7" s="1"/>
  <c r="U91" i="2"/>
  <c r="D90" i="7" s="1"/>
  <c r="T91" i="2"/>
  <c r="S91" i="2"/>
  <c r="R91" i="2"/>
  <c r="X90" i="2"/>
  <c r="G89" i="7" s="1"/>
  <c r="W90" i="2"/>
  <c r="V90" i="2"/>
  <c r="U90" i="2"/>
  <c r="D89" i="7" s="1"/>
  <c r="T90" i="2"/>
  <c r="C89" i="7" s="1"/>
  <c r="S90" i="2"/>
  <c r="R90" i="2"/>
  <c r="X89" i="2"/>
  <c r="G88" i="7" s="1"/>
  <c r="W89" i="2"/>
  <c r="F88" i="7" s="1"/>
  <c r="V89" i="2"/>
  <c r="U89" i="2"/>
  <c r="T89" i="2"/>
  <c r="C88" i="7" s="1"/>
  <c r="S89" i="2"/>
  <c r="R89" i="2"/>
  <c r="X88" i="2"/>
  <c r="W88" i="2"/>
  <c r="F87" i="7" s="1"/>
  <c r="V88" i="2"/>
  <c r="E87" i="7" s="1"/>
  <c r="U88" i="2"/>
  <c r="T88" i="2"/>
  <c r="S88" i="2"/>
  <c r="R88" i="2"/>
  <c r="X87" i="2"/>
  <c r="W87" i="2"/>
  <c r="V87" i="2"/>
  <c r="E86" i="7" s="1"/>
  <c r="U87" i="2"/>
  <c r="D86" i="7" s="1"/>
  <c r="T87" i="2"/>
  <c r="S87" i="2"/>
  <c r="R87" i="2"/>
  <c r="X86" i="2"/>
  <c r="G85" i="7" s="1"/>
  <c r="W86" i="2"/>
  <c r="V86" i="2"/>
  <c r="U86" i="2"/>
  <c r="D85" i="7" s="1"/>
  <c r="T86" i="2"/>
  <c r="C85" i="7" s="1"/>
  <c r="S86" i="2"/>
  <c r="R86" i="2"/>
  <c r="X85" i="2"/>
  <c r="G84" i="7" s="1"/>
  <c r="W85" i="2"/>
  <c r="F84" i="7" s="1"/>
  <c r="V85" i="2"/>
  <c r="U85" i="2"/>
  <c r="T85" i="2"/>
  <c r="C84" i="7" s="1"/>
  <c r="S85" i="2"/>
  <c r="R85" i="2"/>
  <c r="X84" i="2"/>
  <c r="W84" i="2"/>
  <c r="F83" i="7" s="1"/>
  <c r="V84" i="2"/>
  <c r="E83" i="7" s="1"/>
  <c r="U84" i="2"/>
  <c r="T84" i="2"/>
  <c r="S84" i="2"/>
  <c r="R84" i="2"/>
  <c r="X83" i="2"/>
  <c r="W83" i="2"/>
  <c r="V83" i="2"/>
  <c r="E82" i="7" s="1"/>
  <c r="U83" i="2"/>
  <c r="D82" i="7" s="1"/>
  <c r="T83" i="2"/>
  <c r="S83" i="2"/>
  <c r="R83" i="2"/>
  <c r="X82" i="2"/>
  <c r="G81" i="7" s="1"/>
  <c r="W82" i="2"/>
  <c r="V82" i="2"/>
  <c r="U82" i="2"/>
  <c r="D81" i="7" s="1"/>
  <c r="T82" i="2"/>
  <c r="C81" i="7" s="1"/>
  <c r="S82" i="2"/>
  <c r="R82" i="2"/>
  <c r="X81" i="2"/>
  <c r="G80" i="7" s="1"/>
  <c r="W81" i="2"/>
  <c r="F80" i="7" s="1"/>
  <c r="V81" i="2"/>
  <c r="U81" i="2"/>
  <c r="T81" i="2"/>
  <c r="C80" i="7" s="1"/>
  <c r="S81" i="2"/>
  <c r="R81" i="2"/>
  <c r="X80" i="2"/>
  <c r="W80" i="2"/>
  <c r="F79" i="7" s="1"/>
  <c r="V80" i="2"/>
  <c r="E79" i="7" s="1"/>
  <c r="U80" i="2"/>
  <c r="T80" i="2"/>
  <c r="S80" i="2"/>
  <c r="R80" i="2"/>
  <c r="X79" i="2"/>
  <c r="W79" i="2"/>
  <c r="V79" i="2"/>
  <c r="E78" i="7" s="1"/>
  <c r="U79" i="2"/>
  <c r="D78" i="7" s="1"/>
  <c r="T79" i="2"/>
  <c r="S79" i="2"/>
  <c r="R79" i="2"/>
  <c r="X78" i="2"/>
  <c r="G77" i="7" s="1"/>
  <c r="W78" i="2"/>
  <c r="V78" i="2"/>
  <c r="U78" i="2"/>
  <c r="D77" i="7" s="1"/>
  <c r="T78" i="2"/>
  <c r="C77" i="7" s="1"/>
  <c r="S78" i="2"/>
  <c r="R78" i="2"/>
  <c r="X77" i="2"/>
  <c r="G76" i="7" s="1"/>
  <c r="W77" i="2"/>
  <c r="F76" i="7" s="1"/>
  <c r="V77" i="2"/>
  <c r="U77" i="2"/>
  <c r="T77" i="2"/>
  <c r="C76" i="7" s="1"/>
  <c r="S77" i="2"/>
  <c r="R77" i="2"/>
  <c r="X76" i="2"/>
  <c r="W76" i="2"/>
  <c r="F75" i="7" s="1"/>
  <c r="V76" i="2"/>
  <c r="E75" i="7" s="1"/>
  <c r="U76" i="2"/>
  <c r="T76" i="2"/>
  <c r="S76" i="2"/>
  <c r="R76" i="2"/>
  <c r="X75" i="2"/>
  <c r="W75" i="2"/>
  <c r="V75" i="2"/>
  <c r="E74" i="7" s="1"/>
  <c r="U75" i="2"/>
  <c r="D74" i="7" s="1"/>
  <c r="T75" i="2"/>
  <c r="S75" i="2"/>
  <c r="R75" i="2"/>
  <c r="X74" i="2"/>
  <c r="G73" i="7" s="1"/>
  <c r="W74" i="2"/>
  <c r="V74" i="2"/>
  <c r="U74" i="2"/>
  <c r="D73" i="7" s="1"/>
  <c r="T74" i="2"/>
  <c r="C73" i="7" s="1"/>
  <c r="S74" i="2"/>
  <c r="R74" i="2"/>
  <c r="X73" i="2"/>
  <c r="G72" i="7" s="1"/>
  <c r="W73" i="2"/>
  <c r="F72" i="7" s="1"/>
  <c r="V73" i="2"/>
  <c r="U73" i="2"/>
  <c r="T73" i="2"/>
  <c r="C72" i="7" s="1"/>
  <c r="S73" i="2"/>
  <c r="R73" i="2"/>
  <c r="X72" i="2"/>
  <c r="W72" i="2"/>
  <c r="F71" i="7" s="1"/>
  <c r="V72" i="2"/>
  <c r="E71" i="7" s="1"/>
  <c r="U72" i="2"/>
  <c r="T72" i="2"/>
  <c r="S72" i="2"/>
  <c r="R72" i="2"/>
  <c r="X71" i="2"/>
  <c r="W71" i="2"/>
  <c r="V71" i="2"/>
  <c r="E70" i="7" s="1"/>
  <c r="U71" i="2"/>
  <c r="D70" i="7" s="1"/>
  <c r="T71" i="2"/>
  <c r="S71" i="2"/>
  <c r="R71" i="2"/>
  <c r="X70" i="2"/>
  <c r="G69" i="7" s="1"/>
  <c r="W70" i="2"/>
  <c r="V70" i="2"/>
  <c r="U70" i="2"/>
  <c r="D69" i="7" s="1"/>
  <c r="T70" i="2"/>
  <c r="C69" i="7" s="1"/>
  <c r="S70" i="2"/>
  <c r="R70" i="2"/>
  <c r="X69" i="2"/>
  <c r="G68" i="7" s="1"/>
  <c r="W69" i="2"/>
  <c r="F68" i="7" s="1"/>
  <c r="V69" i="2"/>
  <c r="U69" i="2"/>
  <c r="T69" i="2"/>
  <c r="C68" i="7" s="1"/>
  <c r="S69" i="2"/>
  <c r="R69" i="2"/>
  <c r="X68" i="2"/>
  <c r="W68" i="2"/>
  <c r="F67" i="7" s="1"/>
  <c r="V68" i="2"/>
  <c r="E67" i="7" s="1"/>
  <c r="U68" i="2"/>
  <c r="T68" i="2"/>
  <c r="S68" i="2"/>
  <c r="R68" i="2"/>
  <c r="X67" i="2"/>
  <c r="W67" i="2"/>
  <c r="V67" i="2"/>
  <c r="E66" i="7" s="1"/>
  <c r="U67" i="2"/>
  <c r="D66" i="7" s="1"/>
  <c r="T67" i="2"/>
  <c r="S67" i="2"/>
  <c r="R67" i="2"/>
  <c r="X66" i="2"/>
  <c r="G65" i="7" s="1"/>
  <c r="W66" i="2"/>
  <c r="V66" i="2"/>
  <c r="U66" i="2"/>
  <c r="D65" i="7" s="1"/>
  <c r="T66" i="2"/>
  <c r="C65" i="7" s="1"/>
  <c r="S66" i="2"/>
  <c r="R66" i="2"/>
  <c r="X65" i="2"/>
  <c r="G64" i="7" s="1"/>
  <c r="W65" i="2"/>
  <c r="F64" i="7" s="1"/>
  <c r="V65" i="2"/>
  <c r="U65" i="2"/>
  <c r="T65" i="2"/>
  <c r="C64" i="7" s="1"/>
  <c r="S65" i="2"/>
  <c r="R65" i="2"/>
  <c r="X64" i="2"/>
  <c r="W64" i="2"/>
  <c r="F63" i="7" s="1"/>
  <c r="V64" i="2"/>
  <c r="E63" i="7" s="1"/>
  <c r="U64" i="2"/>
  <c r="T64" i="2"/>
  <c r="S64" i="2"/>
  <c r="R64" i="2"/>
  <c r="X63" i="2"/>
  <c r="W63" i="2"/>
  <c r="V63" i="2"/>
  <c r="E62" i="7" s="1"/>
  <c r="U63" i="2"/>
  <c r="D62" i="7" s="1"/>
  <c r="T63" i="2"/>
  <c r="S63" i="2"/>
  <c r="R63" i="2"/>
  <c r="X62" i="2"/>
  <c r="G61" i="7" s="1"/>
  <c r="W62" i="2"/>
  <c r="V62" i="2"/>
  <c r="U62" i="2"/>
  <c r="D61" i="7" s="1"/>
  <c r="T62" i="2"/>
  <c r="C61" i="7" s="1"/>
  <c r="S62" i="2"/>
  <c r="R62" i="2"/>
  <c r="X61" i="2"/>
  <c r="G60" i="7" s="1"/>
  <c r="W61" i="2"/>
  <c r="F60" i="7" s="1"/>
  <c r="V61" i="2"/>
  <c r="U61" i="2"/>
  <c r="T61" i="2"/>
  <c r="C60" i="7" s="1"/>
  <c r="S61" i="2"/>
  <c r="R61" i="2"/>
  <c r="X60" i="2"/>
  <c r="W60" i="2"/>
  <c r="F59" i="7" s="1"/>
  <c r="V60" i="2"/>
  <c r="E59" i="7" s="1"/>
  <c r="U60" i="2"/>
  <c r="T60" i="2"/>
  <c r="S60" i="2"/>
  <c r="R60" i="2"/>
  <c r="X59" i="2"/>
  <c r="W59" i="2"/>
  <c r="V59" i="2"/>
  <c r="E58" i="7" s="1"/>
  <c r="U59" i="2"/>
  <c r="D58" i="7" s="1"/>
  <c r="T59" i="2"/>
  <c r="S59" i="2"/>
  <c r="R59" i="2"/>
  <c r="X58" i="2"/>
  <c r="G57" i="7" s="1"/>
  <c r="W58" i="2"/>
  <c r="V58" i="2"/>
  <c r="U58" i="2"/>
  <c r="D57" i="7" s="1"/>
  <c r="T58" i="2"/>
  <c r="C57" i="7" s="1"/>
  <c r="S58" i="2"/>
  <c r="R58" i="2"/>
  <c r="X57" i="2"/>
  <c r="G56" i="7" s="1"/>
  <c r="W57" i="2"/>
  <c r="F56" i="7" s="1"/>
  <c r="V57" i="2"/>
  <c r="U57" i="2"/>
  <c r="T57" i="2"/>
  <c r="C56" i="7" s="1"/>
  <c r="S57" i="2"/>
  <c r="R57" i="2"/>
  <c r="X56" i="2"/>
  <c r="W56" i="2"/>
  <c r="F55" i="7" s="1"/>
  <c r="V56" i="2"/>
  <c r="E55" i="7" s="1"/>
  <c r="U56" i="2"/>
  <c r="T56" i="2"/>
  <c r="S56" i="2"/>
  <c r="R56" i="2"/>
  <c r="X55" i="2"/>
  <c r="W55" i="2"/>
  <c r="V55" i="2"/>
  <c r="E54" i="7" s="1"/>
  <c r="U55" i="2"/>
  <c r="D54" i="7" s="1"/>
  <c r="T55" i="2"/>
  <c r="S55" i="2"/>
  <c r="R55" i="2"/>
  <c r="X54" i="2"/>
  <c r="G53" i="7" s="1"/>
  <c r="W54" i="2"/>
  <c r="V54" i="2"/>
  <c r="U54" i="2"/>
  <c r="D53" i="7" s="1"/>
  <c r="T54" i="2"/>
  <c r="C53" i="7" s="1"/>
  <c r="S54" i="2"/>
  <c r="R54" i="2"/>
  <c r="X53" i="2"/>
  <c r="G52" i="7" s="1"/>
  <c r="W53" i="2"/>
  <c r="F52" i="7" s="1"/>
  <c r="V53" i="2"/>
  <c r="U53" i="2"/>
  <c r="T53" i="2"/>
  <c r="C52" i="7" s="1"/>
  <c r="S53" i="2"/>
  <c r="R53" i="2"/>
  <c r="X52" i="2"/>
  <c r="W52" i="2"/>
  <c r="F51" i="7" s="1"/>
  <c r="V52" i="2"/>
  <c r="E51" i="7" s="1"/>
  <c r="U52" i="2"/>
  <c r="T52" i="2"/>
  <c r="S52" i="2"/>
  <c r="R52" i="2"/>
  <c r="X51" i="2"/>
  <c r="W51" i="2"/>
  <c r="V51" i="2"/>
  <c r="E50" i="7" s="1"/>
  <c r="U51" i="2"/>
  <c r="D50" i="7" s="1"/>
  <c r="T51" i="2"/>
  <c r="S51" i="2"/>
  <c r="R51" i="2"/>
  <c r="X50" i="2"/>
  <c r="G49" i="7" s="1"/>
  <c r="W50" i="2"/>
  <c r="V50" i="2"/>
  <c r="U50" i="2"/>
  <c r="D49" i="7" s="1"/>
  <c r="T50" i="2"/>
  <c r="C49" i="7" s="1"/>
  <c r="S50" i="2"/>
  <c r="R50" i="2"/>
  <c r="X49" i="2"/>
  <c r="G48" i="7" s="1"/>
  <c r="W49" i="2"/>
  <c r="F48" i="7" s="1"/>
  <c r="V49" i="2"/>
  <c r="U49" i="2"/>
  <c r="T49" i="2"/>
  <c r="C48" i="7" s="1"/>
  <c r="S49" i="2"/>
  <c r="R49" i="2"/>
  <c r="X48" i="2"/>
  <c r="W48" i="2"/>
  <c r="F47" i="7" s="1"/>
  <c r="V48" i="2"/>
  <c r="E47" i="7" s="1"/>
  <c r="U48" i="2"/>
  <c r="T48" i="2"/>
  <c r="S48" i="2"/>
  <c r="R48" i="2"/>
  <c r="X47" i="2"/>
  <c r="W47" i="2"/>
  <c r="V47" i="2"/>
  <c r="E46" i="7" s="1"/>
  <c r="U47" i="2"/>
  <c r="D46" i="7" s="1"/>
  <c r="T47" i="2"/>
  <c r="S47" i="2"/>
  <c r="R47" i="2"/>
  <c r="X46" i="2"/>
  <c r="G45" i="7" s="1"/>
  <c r="W46" i="2"/>
  <c r="V46" i="2"/>
  <c r="U46" i="2"/>
  <c r="D45" i="7" s="1"/>
  <c r="T46" i="2"/>
  <c r="C45" i="7" s="1"/>
  <c r="S46" i="2"/>
  <c r="R46" i="2"/>
  <c r="X45" i="2"/>
  <c r="G44" i="7" s="1"/>
  <c r="W45" i="2"/>
  <c r="F44" i="7" s="1"/>
  <c r="V45" i="2"/>
  <c r="U45" i="2"/>
  <c r="T45" i="2"/>
  <c r="C44" i="7" s="1"/>
  <c r="S45" i="2"/>
  <c r="R45" i="2"/>
  <c r="X44" i="2"/>
  <c r="W44" i="2"/>
  <c r="F43" i="7" s="1"/>
  <c r="V44" i="2"/>
  <c r="E43" i="7" s="1"/>
  <c r="U44" i="2"/>
  <c r="T44" i="2"/>
  <c r="S44" i="2"/>
  <c r="R44" i="2"/>
  <c r="X43" i="2"/>
  <c r="W43" i="2"/>
  <c r="V43" i="2"/>
  <c r="E42" i="7" s="1"/>
  <c r="U43" i="2"/>
  <c r="D42" i="7" s="1"/>
  <c r="T43" i="2"/>
  <c r="S43" i="2"/>
  <c r="R43" i="2"/>
  <c r="X42" i="2"/>
  <c r="G41" i="7" s="1"/>
  <c r="W42" i="2"/>
  <c r="V42" i="2"/>
  <c r="U42" i="2"/>
  <c r="D41" i="7" s="1"/>
  <c r="T42" i="2"/>
  <c r="C41" i="7" s="1"/>
  <c r="S42" i="2"/>
  <c r="R42" i="2"/>
  <c r="X41" i="2"/>
  <c r="G40" i="7" s="1"/>
  <c r="W41" i="2"/>
  <c r="F40" i="7" s="1"/>
  <c r="V41" i="2"/>
  <c r="U41" i="2"/>
  <c r="T41" i="2"/>
  <c r="C40" i="7" s="1"/>
  <c r="S41" i="2"/>
  <c r="R41" i="2"/>
  <c r="X40" i="2"/>
  <c r="W40" i="2"/>
  <c r="F39" i="7" s="1"/>
  <c r="V40" i="2"/>
  <c r="E39" i="7" s="1"/>
  <c r="U40" i="2"/>
  <c r="T40" i="2"/>
  <c r="S40" i="2"/>
  <c r="R40" i="2"/>
  <c r="X39" i="2"/>
  <c r="W39" i="2"/>
  <c r="V39" i="2"/>
  <c r="E38" i="7" s="1"/>
  <c r="U39" i="2"/>
  <c r="D38" i="7" s="1"/>
  <c r="T39" i="2"/>
  <c r="S39" i="2"/>
  <c r="R39" i="2"/>
  <c r="X38" i="2"/>
  <c r="G37" i="7" s="1"/>
  <c r="W38" i="2"/>
  <c r="V38" i="2"/>
  <c r="U38" i="2"/>
  <c r="D37" i="7" s="1"/>
  <c r="T38" i="2"/>
  <c r="C37" i="7" s="1"/>
  <c r="S38" i="2"/>
  <c r="R38" i="2"/>
  <c r="X37" i="2"/>
  <c r="G36" i="7" s="1"/>
  <c r="W37" i="2"/>
  <c r="F36" i="7" s="1"/>
  <c r="V37" i="2"/>
  <c r="U37" i="2"/>
  <c r="T37" i="2"/>
  <c r="C36" i="7" s="1"/>
  <c r="S37" i="2"/>
  <c r="R37" i="2"/>
  <c r="X36" i="2"/>
  <c r="W36" i="2"/>
  <c r="F35" i="7" s="1"/>
  <c r="V36" i="2"/>
  <c r="E35" i="7" s="1"/>
  <c r="U36" i="2"/>
  <c r="T36" i="2"/>
  <c r="S36" i="2"/>
  <c r="R36" i="2"/>
  <c r="X35" i="2"/>
  <c r="W35" i="2"/>
  <c r="V35" i="2"/>
  <c r="E34" i="7" s="1"/>
  <c r="U35" i="2"/>
  <c r="D34" i="7" s="1"/>
  <c r="T35" i="2"/>
  <c r="S35" i="2"/>
  <c r="R35" i="2"/>
  <c r="X34" i="2"/>
  <c r="G33" i="7" s="1"/>
  <c r="W34" i="2"/>
  <c r="V34" i="2"/>
  <c r="U34" i="2"/>
  <c r="D33" i="7" s="1"/>
  <c r="T34" i="2"/>
  <c r="C33" i="7" s="1"/>
  <c r="S34" i="2"/>
  <c r="R34" i="2"/>
  <c r="X33" i="2"/>
  <c r="G32" i="7" s="1"/>
  <c r="W33" i="2"/>
  <c r="F32" i="7" s="1"/>
  <c r="V33" i="2"/>
  <c r="U33" i="2"/>
  <c r="T33" i="2"/>
  <c r="C32" i="7" s="1"/>
  <c r="S33" i="2"/>
  <c r="R33" i="2"/>
  <c r="X32" i="2"/>
  <c r="W32" i="2"/>
  <c r="F31" i="7" s="1"/>
  <c r="V32" i="2"/>
  <c r="E31" i="7" s="1"/>
  <c r="U32" i="2"/>
  <c r="T32" i="2"/>
  <c r="S32" i="2"/>
  <c r="R32" i="2"/>
  <c r="X31" i="2"/>
  <c r="W31" i="2"/>
  <c r="V31" i="2"/>
  <c r="E30" i="7" s="1"/>
  <c r="U31" i="2"/>
  <c r="D30" i="7" s="1"/>
  <c r="T31" i="2"/>
  <c r="S31" i="2"/>
  <c r="R31" i="2"/>
  <c r="X30" i="2"/>
  <c r="G29" i="7" s="1"/>
  <c r="W30" i="2"/>
  <c r="V30" i="2"/>
  <c r="U30" i="2"/>
  <c r="D29" i="7" s="1"/>
  <c r="T30" i="2"/>
  <c r="C29" i="7" s="1"/>
  <c r="S30" i="2"/>
  <c r="R30" i="2"/>
  <c r="X29" i="2"/>
  <c r="G28" i="7" s="1"/>
  <c r="W29" i="2"/>
  <c r="F28" i="7" s="1"/>
  <c r="V29" i="2"/>
  <c r="U29" i="2"/>
  <c r="T29" i="2"/>
  <c r="C28" i="7" s="1"/>
  <c r="S29" i="2"/>
  <c r="R29" i="2"/>
  <c r="X28" i="2"/>
  <c r="W28" i="2"/>
  <c r="F27" i="7" s="1"/>
  <c r="V28" i="2"/>
  <c r="E27" i="7" s="1"/>
  <c r="U28" i="2"/>
  <c r="T28" i="2"/>
  <c r="S28" i="2"/>
  <c r="R28" i="2"/>
  <c r="X27" i="2"/>
  <c r="W27" i="2"/>
  <c r="V27" i="2"/>
  <c r="E26" i="7" s="1"/>
  <c r="U27" i="2"/>
  <c r="D26" i="7" s="1"/>
  <c r="T27" i="2"/>
  <c r="S27" i="2"/>
  <c r="R27" i="2"/>
  <c r="X26" i="2"/>
  <c r="G25" i="7" s="1"/>
  <c r="W26" i="2"/>
  <c r="V26" i="2"/>
  <c r="U26" i="2"/>
  <c r="D25" i="7" s="1"/>
  <c r="T26" i="2"/>
  <c r="C25" i="7" s="1"/>
  <c r="S26" i="2"/>
  <c r="R26" i="2"/>
  <c r="X25" i="2"/>
  <c r="G24" i="7" s="1"/>
  <c r="W25" i="2"/>
  <c r="F24" i="7" s="1"/>
  <c r="V25" i="2"/>
  <c r="U25" i="2"/>
  <c r="T25" i="2"/>
  <c r="C24" i="7" s="1"/>
  <c r="S25" i="2"/>
  <c r="R25" i="2"/>
  <c r="X24" i="2"/>
  <c r="W24" i="2"/>
  <c r="F23" i="7" s="1"/>
  <c r="V24" i="2"/>
  <c r="E23" i="7" s="1"/>
  <c r="U24" i="2"/>
  <c r="T24" i="2"/>
  <c r="S24" i="2"/>
  <c r="R24" i="2"/>
  <c r="X23" i="2"/>
  <c r="W23" i="2"/>
  <c r="V23" i="2"/>
  <c r="E22" i="7" s="1"/>
  <c r="U23" i="2"/>
  <c r="D22" i="7" s="1"/>
  <c r="T23" i="2"/>
  <c r="S23" i="2"/>
  <c r="R23" i="2"/>
  <c r="X22" i="2"/>
  <c r="G21" i="7" s="1"/>
  <c r="W22" i="2"/>
  <c r="V22" i="2"/>
  <c r="U22" i="2"/>
  <c r="D21" i="7" s="1"/>
  <c r="T22" i="2"/>
  <c r="C21" i="7" s="1"/>
  <c r="S22" i="2"/>
  <c r="R22" i="2"/>
  <c r="X21" i="2"/>
  <c r="G20" i="7" s="1"/>
  <c r="W21" i="2"/>
  <c r="F20" i="7" s="1"/>
  <c r="V21" i="2"/>
  <c r="U21" i="2"/>
  <c r="T21" i="2"/>
  <c r="C20" i="7" s="1"/>
  <c r="S21" i="2"/>
  <c r="R21" i="2"/>
  <c r="X20" i="2"/>
  <c r="W20" i="2"/>
  <c r="F19" i="7" s="1"/>
  <c r="V20" i="2"/>
  <c r="E19" i="7" s="1"/>
  <c r="U20" i="2"/>
  <c r="T20" i="2"/>
  <c r="S20" i="2"/>
  <c r="R20" i="2"/>
  <c r="X19" i="2"/>
  <c r="W19" i="2"/>
  <c r="V19" i="2"/>
  <c r="E18" i="7" s="1"/>
  <c r="U19" i="2"/>
  <c r="D18" i="7" s="1"/>
  <c r="T19" i="2"/>
  <c r="S19" i="2"/>
  <c r="R19" i="2"/>
  <c r="X18" i="2"/>
  <c r="G17" i="7" s="1"/>
  <c r="W18" i="2"/>
  <c r="V18" i="2"/>
  <c r="U18" i="2"/>
  <c r="D17" i="7" s="1"/>
  <c r="T18" i="2"/>
  <c r="C17" i="7" s="1"/>
  <c r="S18" i="2"/>
  <c r="R18" i="2"/>
  <c r="X17" i="2"/>
  <c r="G16" i="7" s="1"/>
  <c r="W17" i="2"/>
  <c r="F16" i="7" s="1"/>
  <c r="V17" i="2"/>
  <c r="U17" i="2"/>
  <c r="T17" i="2"/>
  <c r="C16" i="7" s="1"/>
  <c r="S17" i="2"/>
  <c r="R17" i="2"/>
  <c r="X16" i="2"/>
  <c r="W16" i="2"/>
  <c r="F15" i="7" s="1"/>
  <c r="V16" i="2"/>
  <c r="E15" i="7" s="1"/>
  <c r="U16" i="2"/>
  <c r="T16" i="2"/>
  <c r="S16" i="2"/>
  <c r="R16" i="2"/>
  <c r="X15" i="2"/>
  <c r="W15" i="2"/>
  <c r="V15" i="2"/>
  <c r="E14" i="7" s="1"/>
  <c r="U15" i="2"/>
  <c r="D14" i="7" s="1"/>
  <c r="T15" i="2"/>
  <c r="S15" i="2"/>
  <c r="R15" i="2"/>
  <c r="X14" i="2"/>
  <c r="G13" i="7" s="1"/>
  <c r="W14" i="2"/>
  <c r="V14" i="2"/>
  <c r="U14" i="2"/>
  <c r="D13" i="7" s="1"/>
  <c r="T14" i="2"/>
  <c r="C13" i="7" s="1"/>
  <c r="S14" i="2"/>
  <c r="R14" i="2"/>
  <c r="X13" i="2"/>
  <c r="G12" i="7" s="1"/>
  <c r="W13" i="2"/>
  <c r="F12" i="7" s="1"/>
  <c r="V13" i="2"/>
  <c r="U13" i="2"/>
  <c r="T13" i="2"/>
  <c r="C12" i="7" s="1"/>
  <c r="S13" i="2"/>
  <c r="R13" i="2"/>
  <c r="X12" i="2"/>
  <c r="W12" i="2"/>
  <c r="F11" i="7" s="1"/>
  <c r="V12" i="2"/>
  <c r="E11" i="7" s="1"/>
  <c r="S12" i="2"/>
  <c r="R12" i="2"/>
  <c r="X10" i="2"/>
  <c r="G9" i="7" s="1"/>
  <c r="W10" i="2"/>
  <c r="F9" i="7" s="1"/>
  <c r="V10" i="2"/>
  <c r="E9" i="7" s="1"/>
  <c r="U10" i="2"/>
  <c r="T10" i="2"/>
  <c r="C9" i="7" s="1"/>
  <c r="U7" i="2"/>
  <c r="S7" i="2"/>
  <c r="X6" i="2"/>
  <c r="W6" i="2"/>
  <c r="U6" i="2"/>
  <c r="S6" i="2"/>
  <c r="I6" i="2"/>
  <c r="G6" i="2"/>
  <c r="C6" i="2"/>
  <c r="A6" i="2"/>
  <c r="U5" i="2"/>
  <c r="G5" i="2"/>
  <c r="C5" i="2"/>
  <c r="A5" i="2"/>
  <c r="U4" i="2"/>
  <c r="O4" i="2"/>
  <c r="K4" i="2"/>
  <c r="G4" i="2"/>
  <c r="C4" i="2"/>
  <c r="A4" i="2"/>
  <c r="S3" i="2"/>
  <c r="A3" i="2"/>
  <c r="S2" i="2"/>
  <c r="A2" i="2"/>
  <c r="S1" i="2"/>
  <c r="A1" i="2"/>
  <c r="S28" i="1"/>
  <c r="B30" i="10" s="1"/>
  <c r="R28" i="1"/>
  <c r="B29" i="10" s="1"/>
  <c r="Q28" i="1"/>
  <c r="B28" i="10" s="1"/>
  <c r="P28" i="1"/>
  <c r="B27" i="10" s="1"/>
  <c r="O28" i="1"/>
  <c r="B26" i="10" s="1"/>
  <c r="N28" i="1"/>
  <c r="B25" i="10" s="1"/>
  <c r="M28" i="1"/>
  <c r="B24" i="10" s="1"/>
  <c r="L28" i="1"/>
  <c r="B23" i="10" s="1"/>
  <c r="K28" i="1"/>
  <c r="B22" i="10" s="1"/>
  <c r="J28" i="1"/>
  <c r="B21" i="10" s="1"/>
  <c r="I28" i="1"/>
  <c r="B20" i="10" s="1"/>
  <c r="H28" i="1"/>
  <c r="B19" i="10" s="1"/>
  <c r="G28" i="1"/>
  <c r="B18" i="10" s="1"/>
  <c r="F28" i="1"/>
  <c r="B17" i="10" s="1"/>
  <c r="AI26" i="1"/>
  <c r="S42" i="1" s="1"/>
  <c r="AH26" i="1"/>
  <c r="R42" i="1" s="1"/>
  <c r="AG26" i="1"/>
  <c r="Q42" i="1" s="1"/>
  <c r="AF26" i="1"/>
  <c r="P42" i="1" s="1"/>
  <c r="AE26" i="1"/>
  <c r="O42" i="1" s="1"/>
  <c r="AD26" i="1"/>
  <c r="N42" i="1" s="1"/>
  <c r="AC26" i="1"/>
  <c r="M42" i="1" s="1"/>
  <c r="AB26" i="1"/>
  <c r="L42" i="1" s="1"/>
  <c r="AA26" i="1"/>
  <c r="E27" i="1"/>
  <c r="E42" i="1" s="1"/>
  <c r="AI25" i="1"/>
  <c r="S41" i="1" s="1"/>
  <c r="AH25" i="1"/>
  <c r="R41" i="1" s="1"/>
  <c r="AG25" i="1"/>
  <c r="Q41" i="1" s="1"/>
  <c r="AF25" i="1"/>
  <c r="P41" i="1" s="1"/>
  <c r="AE25" i="1"/>
  <c r="O41" i="1" s="1"/>
  <c r="AD25" i="1"/>
  <c r="N41" i="1" s="1"/>
  <c r="AC25" i="1"/>
  <c r="M41" i="1" s="1"/>
  <c r="AB25" i="1"/>
  <c r="L41" i="1" s="1"/>
  <c r="AA25" i="1"/>
  <c r="K41" i="1" s="1"/>
  <c r="E26" i="1"/>
  <c r="E41" i="1" s="1"/>
  <c r="AI24" i="1"/>
  <c r="S40" i="1" s="1"/>
  <c r="AH24" i="1"/>
  <c r="R40" i="1" s="1"/>
  <c r="AG24" i="1"/>
  <c r="Q40" i="1" s="1"/>
  <c r="AF24" i="1"/>
  <c r="P40" i="1" s="1"/>
  <c r="AE24" i="1"/>
  <c r="O40" i="1" s="1"/>
  <c r="AD24" i="1"/>
  <c r="N40" i="1" s="1"/>
  <c r="AC24" i="1"/>
  <c r="M40" i="1" s="1"/>
  <c r="AB24" i="1"/>
  <c r="L40" i="1" s="1"/>
  <c r="AA24" i="1"/>
  <c r="K40" i="1" s="1"/>
  <c r="E25" i="1"/>
  <c r="E40" i="1" s="1"/>
  <c r="AI23" i="1"/>
  <c r="S39" i="1" s="1"/>
  <c r="AH23" i="1"/>
  <c r="R39" i="1" s="1"/>
  <c r="AG23" i="1"/>
  <c r="Q39" i="1" s="1"/>
  <c r="AF23" i="1"/>
  <c r="P39" i="1" s="1"/>
  <c r="AE23" i="1"/>
  <c r="O39" i="1" s="1"/>
  <c r="AD23" i="1"/>
  <c r="N39" i="1" s="1"/>
  <c r="AC23" i="1"/>
  <c r="M39" i="1" s="1"/>
  <c r="AB23" i="1"/>
  <c r="L39" i="1" s="1"/>
  <c r="AA23" i="1"/>
  <c r="K39" i="1" s="1"/>
  <c r="E24" i="1"/>
  <c r="E39" i="1" s="1"/>
  <c r="AI22" i="1"/>
  <c r="S38" i="1" s="1"/>
  <c r="AH22" i="1"/>
  <c r="AG22" i="1"/>
  <c r="AF22" i="1"/>
  <c r="P38" i="1" s="1"/>
  <c r="AE22" i="1"/>
  <c r="O38" i="1" s="1"/>
  <c r="AD22" i="1"/>
  <c r="N38" i="1" s="1"/>
  <c r="AC22" i="1"/>
  <c r="AB22" i="1"/>
  <c r="AA22" i="1"/>
  <c r="K38" i="1" s="1"/>
  <c r="E23" i="1"/>
  <c r="E38" i="1" s="1"/>
  <c r="D11" i="7" l="1"/>
  <c r="D9" i="7"/>
  <c r="G11" i="7"/>
  <c r="D12" i="7"/>
  <c r="E13" i="7"/>
  <c r="F14" i="7"/>
  <c r="C15" i="7"/>
  <c r="G15" i="7"/>
  <c r="G435" i="7" s="1"/>
  <c r="G436" i="7" s="1"/>
  <c r="D16" i="7"/>
  <c r="E17" i="7"/>
  <c r="F18" i="7"/>
  <c r="C19" i="7"/>
  <c r="G19" i="7"/>
  <c r="D20" i="7"/>
  <c r="E21" i="7"/>
  <c r="F22" i="7"/>
  <c r="C23" i="7"/>
  <c r="G23" i="7"/>
  <c r="D24" i="7"/>
  <c r="E25" i="7"/>
  <c r="F26" i="7"/>
  <c r="C27" i="7"/>
  <c r="G27" i="7"/>
  <c r="D28" i="7"/>
  <c r="E29" i="7"/>
  <c r="F30" i="7"/>
  <c r="C31" i="7"/>
  <c r="G31" i="7"/>
  <c r="D32" i="7"/>
  <c r="E33" i="7"/>
  <c r="F34" i="7"/>
  <c r="C35" i="7"/>
  <c r="G35" i="7"/>
  <c r="D36" i="7"/>
  <c r="E37" i="7"/>
  <c r="F38" i="7"/>
  <c r="C39" i="7"/>
  <c r="G39" i="7"/>
  <c r="D40" i="7"/>
  <c r="E41" i="7"/>
  <c r="F42" i="7"/>
  <c r="C43" i="7"/>
  <c r="G43" i="7"/>
  <c r="D44" i="7"/>
  <c r="E45" i="7"/>
  <c r="F46" i="7"/>
  <c r="C47" i="7"/>
  <c r="G47" i="7"/>
  <c r="D48" i="7"/>
  <c r="E49" i="7"/>
  <c r="F50" i="7"/>
  <c r="C51" i="7"/>
  <c r="G51" i="7"/>
  <c r="D52" i="7"/>
  <c r="E53" i="7"/>
  <c r="F54" i="7"/>
  <c r="C55" i="7"/>
  <c r="G55" i="7"/>
  <c r="D56" i="7"/>
  <c r="E57" i="7"/>
  <c r="F58" i="7"/>
  <c r="C59" i="7"/>
  <c r="G59" i="7"/>
  <c r="D60" i="7"/>
  <c r="E61" i="7"/>
  <c r="F62" i="7"/>
  <c r="C63" i="7"/>
  <c r="G63" i="7"/>
  <c r="D64" i="7"/>
  <c r="E65" i="7"/>
  <c r="F66" i="7"/>
  <c r="C67" i="7"/>
  <c r="G67" i="7"/>
  <c r="D68" i="7"/>
  <c r="E69" i="7"/>
  <c r="F70" i="7"/>
  <c r="C71" i="7"/>
  <c r="G71" i="7"/>
  <c r="D72" i="7"/>
  <c r="E73" i="7"/>
  <c r="F74" i="7"/>
  <c r="C75" i="7"/>
  <c r="G75" i="7"/>
  <c r="D76" i="7"/>
  <c r="E77" i="7"/>
  <c r="F78" i="7"/>
  <c r="C79" i="7"/>
  <c r="G79" i="7"/>
  <c r="D80" i="7"/>
  <c r="E81" i="7"/>
  <c r="F82" i="7"/>
  <c r="C83" i="7"/>
  <c r="G83" i="7"/>
  <c r="D84" i="7"/>
  <c r="E85" i="7"/>
  <c r="F86" i="7"/>
  <c r="C87" i="7"/>
  <c r="G87" i="7"/>
  <c r="D88" i="7"/>
  <c r="E89" i="7"/>
  <c r="F90" i="7"/>
  <c r="C91" i="7"/>
  <c r="G91" i="7"/>
  <c r="D92" i="7"/>
  <c r="E93" i="7"/>
  <c r="F94" i="7"/>
  <c r="C95" i="7"/>
  <c r="G95" i="7"/>
  <c r="D96" i="7"/>
  <c r="E97" i="7"/>
  <c r="F98" i="7"/>
  <c r="C99" i="7"/>
  <c r="G99" i="7"/>
  <c r="D100" i="7"/>
  <c r="E101" i="7"/>
  <c r="F102" i="7"/>
  <c r="C103" i="7"/>
  <c r="G103" i="7"/>
  <c r="D104" i="7"/>
  <c r="E105" i="7"/>
  <c r="F106" i="7"/>
  <c r="C107" i="7"/>
  <c r="G107" i="7"/>
  <c r="D108" i="7"/>
  <c r="E109" i="7"/>
  <c r="F110" i="7"/>
  <c r="C111" i="7"/>
  <c r="G111" i="7"/>
  <c r="D112" i="7"/>
  <c r="E113" i="7"/>
  <c r="F114" i="7"/>
  <c r="C115" i="7"/>
  <c r="G115" i="7"/>
  <c r="D116" i="7"/>
  <c r="E117" i="7"/>
  <c r="F118" i="7"/>
  <c r="C119" i="7"/>
  <c r="G119" i="7"/>
  <c r="D120" i="7"/>
  <c r="E121" i="7"/>
  <c r="F122" i="7"/>
  <c r="C123" i="7"/>
  <c r="G123" i="7"/>
  <c r="D124" i="7"/>
  <c r="E125" i="7"/>
  <c r="F126" i="7"/>
  <c r="C127" i="7"/>
  <c r="G127" i="7"/>
  <c r="D128" i="7"/>
  <c r="E129" i="7"/>
  <c r="F130" i="7"/>
  <c r="C131" i="7"/>
  <c r="G131" i="7"/>
  <c r="D132" i="7"/>
  <c r="E133" i="7"/>
  <c r="F134" i="7"/>
  <c r="C135" i="7"/>
  <c r="G135" i="7"/>
  <c r="D136" i="7"/>
  <c r="E137" i="7"/>
  <c r="F138" i="7"/>
  <c r="C139" i="7"/>
  <c r="G139" i="7"/>
  <c r="D140" i="7"/>
  <c r="E141" i="7"/>
  <c r="F142" i="7"/>
  <c r="C143" i="7"/>
  <c r="G143" i="7"/>
  <c r="D144" i="7"/>
  <c r="E145" i="7"/>
  <c r="F146" i="7"/>
  <c r="C147" i="7"/>
  <c r="G147" i="7"/>
  <c r="D148" i="7"/>
  <c r="E149" i="7"/>
  <c r="F150" i="7"/>
  <c r="C151" i="7"/>
  <c r="G151" i="7"/>
  <c r="D152" i="7"/>
  <c r="E153" i="7"/>
  <c r="F154" i="7"/>
  <c r="C155" i="7"/>
  <c r="G155" i="7"/>
  <c r="D156" i="7"/>
  <c r="E157" i="7"/>
  <c r="F158" i="7"/>
  <c r="C159" i="7"/>
  <c r="G159" i="7"/>
  <c r="D160" i="7"/>
  <c r="E161" i="7"/>
  <c r="F162" i="7"/>
  <c r="C163" i="7"/>
  <c r="G163" i="7"/>
  <c r="D164" i="7"/>
  <c r="E165" i="7"/>
  <c r="F166" i="7"/>
  <c r="C167" i="7"/>
  <c r="G167" i="7"/>
  <c r="D168" i="7"/>
  <c r="E169" i="7"/>
  <c r="F170" i="7"/>
  <c r="C171" i="7"/>
  <c r="G171" i="7"/>
  <c r="D172" i="7"/>
  <c r="E173" i="7"/>
  <c r="F174" i="7"/>
  <c r="C175" i="7"/>
  <c r="G175" i="7"/>
  <c r="D176" i="7"/>
  <c r="E177" i="7"/>
  <c r="F178" i="7"/>
  <c r="C179" i="7"/>
  <c r="G179" i="7"/>
  <c r="D180" i="7"/>
  <c r="E181" i="7"/>
  <c r="F182" i="7"/>
  <c r="C183" i="7"/>
  <c r="G183" i="7"/>
  <c r="D184" i="7"/>
  <c r="E185" i="7"/>
  <c r="F186" i="7"/>
  <c r="C187" i="7"/>
  <c r="G187" i="7"/>
  <c r="D188" i="7"/>
  <c r="E189" i="7"/>
  <c r="F190" i="7"/>
  <c r="C191" i="7"/>
  <c r="G191" i="7"/>
  <c r="D192" i="7"/>
  <c r="E193" i="7"/>
  <c r="F194" i="7"/>
  <c r="C195" i="7"/>
  <c r="G195" i="7"/>
  <c r="D196" i="7"/>
  <c r="E197" i="7"/>
  <c r="F198" i="7"/>
  <c r="C199" i="7"/>
  <c r="G199" i="7"/>
  <c r="D200" i="7"/>
  <c r="E201" i="7"/>
  <c r="F202" i="7"/>
  <c r="C203" i="7"/>
  <c r="G203" i="7"/>
  <c r="D204" i="7"/>
  <c r="E205" i="7"/>
  <c r="F206" i="7"/>
  <c r="C207" i="7"/>
  <c r="G207" i="7"/>
  <c r="D208" i="7"/>
  <c r="E209" i="7"/>
  <c r="F210" i="7"/>
  <c r="C211" i="7"/>
  <c r="G211" i="7"/>
  <c r="D212" i="7"/>
  <c r="E213" i="7"/>
  <c r="F214" i="7"/>
  <c r="C215" i="7"/>
  <c r="G215" i="7"/>
  <c r="D216" i="7"/>
  <c r="E217" i="7"/>
  <c r="F218" i="7"/>
  <c r="C219" i="7"/>
  <c r="G219" i="7"/>
  <c r="D220" i="7"/>
  <c r="E221" i="7"/>
  <c r="F222" i="7"/>
  <c r="C223" i="7"/>
  <c r="G223" i="7"/>
  <c r="D224" i="7"/>
  <c r="E225" i="7"/>
  <c r="F226" i="7"/>
  <c r="C227" i="7"/>
  <c r="G227" i="7"/>
  <c r="D228" i="7"/>
  <c r="E229" i="7"/>
  <c r="F230" i="7"/>
  <c r="C231" i="7"/>
  <c r="G231" i="7"/>
  <c r="D232" i="7"/>
  <c r="E233" i="7"/>
  <c r="F234" i="7"/>
  <c r="C235" i="7"/>
  <c r="G235" i="7"/>
  <c r="D236" i="7"/>
  <c r="E237" i="7"/>
  <c r="F238" i="7"/>
  <c r="C239" i="7"/>
  <c r="G239" i="7"/>
  <c r="D240" i="7"/>
  <c r="E241" i="7"/>
  <c r="F242" i="7"/>
  <c r="C243" i="7"/>
  <c r="G243" i="7"/>
  <c r="D244" i="7"/>
  <c r="E245" i="7"/>
  <c r="F246" i="7"/>
  <c r="C247" i="7"/>
  <c r="G247" i="7"/>
  <c r="D248" i="7"/>
  <c r="E249" i="7"/>
  <c r="F250" i="7"/>
  <c r="E12" i="7"/>
  <c r="F13" i="7"/>
  <c r="C14" i="7"/>
  <c r="G14" i="7"/>
  <c r="D15" i="7"/>
  <c r="E16" i="7"/>
  <c r="F17" i="7"/>
  <c r="F435" i="7" s="1"/>
  <c r="F436" i="7" s="1"/>
  <c r="C18" i="7"/>
  <c r="G18" i="7"/>
  <c r="D19" i="7"/>
  <c r="E20" i="7"/>
  <c r="F21" i="7"/>
  <c r="C22" i="7"/>
  <c r="G22" i="7"/>
  <c r="D23" i="7"/>
  <c r="E24" i="7"/>
  <c r="F25" i="7"/>
  <c r="C26" i="7"/>
  <c r="G26" i="7"/>
  <c r="D27" i="7"/>
  <c r="E28" i="7"/>
  <c r="F29" i="7"/>
  <c r="C30" i="7"/>
  <c r="G30" i="7"/>
  <c r="D31" i="7"/>
  <c r="E32" i="7"/>
  <c r="F33" i="7"/>
  <c r="C34" i="7"/>
  <c r="G34" i="7"/>
  <c r="D35" i="7"/>
  <c r="E36" i="7"/>
  <c r="F37" i="7"/>
  <c r="C38" i="7"/>
  <c r="G38" i="7"/>
  <c r="D39" i="7"/>
  <c r="E40" i="7"/>
  <c r="F41" i="7"/>
  <c r="C42" i="7"/>
  <c r="G42" i="7"/>
  <c r="D43" i="7"/>
  <c r="E44" i="7"/>
  <c r="F45" i="7"/>
  <c r="C46" i="7"/>
  <c r="G46" i="7"/>
  <c r="D47" i="7"/>
  <c r="E48" i="7"/>
  <c r="F49" i="7"/>
  <c r="C50" i="7"/>
  <c r="G50" i="7"/>
  <c r="D51" i="7"/>
  <c r="E52" i="7"/>
  <c r="F53" i="7"/>
  <c r="C54" i="7"/>
  <c r="G54" i="7"/>
  <c r="D55" i="7"/>
  <c r="E56" i="7"/>
  <c r="F57" i="7"/>
  <c r="C58" i="7"/>
  <c r="G58" i="7"/>
  <c r="D59" i="7"/>
  <c r="E60" i="7"/>
  <c r="F61" i="7"/>
  <c r="C62" i="7"/>
  <c r="G62" i="7"/>
  <c r="D63" i="7"/>
  <c r="E64" i="7"/>
  <c r="F65" i="7"/>
  <c r="C66" i="7"/>
  <c r="G66" i="7"/>
  <c r="D67" i="7"/>
  <c r="E68" i="7"/>
  <c r="F69" i="7"/>
  <c r="C70" i="7"/>
  <c r="G70" i="7"/>
  <c r="D71" i="7"/>
  <c r="E72" i="7"/>
  <c r="F73" i="7"/>
  <c r="C74" i="7"/>
  <c r="G74" i="7"/>
  <c r="D75" i="7"/>
  <c r="E76" i="7"/>
  <c r="F77" i="7"/>
  <c r="C78" i="7"/>
  <c r="G78" i="7"/>
  <c r="D79" i="7"/>
  <c r="E80" i="7"/>
  <c r="F81" i="7"/>
  <c r="C82" i="7"/>
  <c r="G82" i="7"/>
  <c r="D83" i="7"/>
  <c r="E84" i="7"/>
  <c r="F85" i="7"/>
  <c r="C86" i="7"/>
  <c r="G86" i="7"/>
  <c r="D87" i="7"/>
  <c r="E88" i="7"/>
  <c r="F89" i="7"/>
  <c r="C90" i="7"/>
  <c r="G90" i="7"/>
  <c r="D91" i="7"/>
  <c r="E92" i="7"/>
  <c r="F93" i="7"/>
  <c r="C94" i="7"/>
  <c r="G94" i="7"/>
  <c r="D95" i="7"/>
  <c r="E96" i="7"/>
  <c r="F97" i="7"/>
  <c r="C98" i="7"/>
  <c r="G98" i="7"/>
  <c r="D99" i="7"/>
  <c r="E100" i="7"/>
  <c r="F101" i="7"/>
  <c r="C102" i="7"/>
  <c r="G102" i="7"/>
  <c r="D103" i="7"/>
  <c r="E104" i="7"/>
  <c r="F105" i="7"/>
  <c r="C106" i="7"/>
  <c r="G106" i="7"/>
  <c r="D107" i="7"/>
  <c r="E108" i="7"/>
  <c r="F109" i="7"/>
  <c r="C110" i="7"/>
  <c r="G110" i="7"/>
  <c r="D111" i="7"/>
  <c r="E112" i="7"/>
  <c r="F113" i="7"/>
  <c r="C114" i="7"/>
  <c r="G114" i="7"/>
  <c r="D115" i="7"/>
  <c r="E116" i="7"/>
  <c r="F117" i="7"/>
  <c r="C118" i="7"/>
  <c r="G118" i="7"/>
  <c r="D119" i="7"/>
  <c r="E120" i="7"/>
  <c r="F121" i="7"/>
  <c r="C122" i="7"/>
  <c r="G122" i="7"/>
  <c r="D123" i="7"/>
  <c r="E124" i="7"/>
  <c r="F125" i="7"/>
  <c r="C126" i="7"/>
  <c r="G126" i="7"/>
  <c r="D127" i="7"/>
  <c r="E128" i="7"/>
  <c r="F129" i="7"/>
  <c r="C130" i="7"/>
  <c r="G130" i="7"/>
  <c r="D131" i="7"/>
  <c r="E132" i="7"/>
  <c r="F133" i="7"/>
  <c r="C134" i="7"/>
  <c r="G134" i="7"/>
  <c r="D135" i="7"/>
  <c r="E136" i="7"/>
  <c r="F137" i="7"/>
  <c r="C138" i="7"/>
  <c r="G138" i="7"/>
  <c r="D139" i="7"/>
  <c r="E140" i="7"/>
  <c r="F141" i="7"/>
  <c r="C142" i="7"/>
  <c r="G142" i="7"/>
  <c r="D143" i="7"/>
  <c r="E144" i="7"/>
  <c r="F145" i="7"/>
  <c r="C146" i="7"/>
  <c r="G146" i="7"/>
  <c r="D147" i="7"/>
  <c r="E148" i="7"/>
  <c r="F149" i="7"/>
  <c r="C150" i="7"/>
  <c r="G150" i="7"/>
  <c r="D151" i="7"/>
  <c r="E152" i="7"/>
  <c r="F153" i="7"/>
  <c r="C154" i="7"/>
  <c r="G154" i="7"/>
  <c r="D155" i="7"/>
  <c r="E156" i="7"/>
  <c r="F157" i="7"/>
  <c r="C158" i="7"/>
  <c r="G158" i="7"/>
  <c r="D159" i="7"/>
  <c r="E160" i="7"/>
  <c r="F161" i="7"/>
  <c r="C162" i="7"/>
  <c r="G162" i="7"/>
  <c r="D163" i="7"/>
  <c r="E164" i="7"/>
  <c r="F165" i="7"/>
  <c r="C166" i="7"/>
  <c r="G166" i="7"/>
  <c r="D167" i="7"/>
  <c r="E168" i="7"/>
  <c r="F169" i="7"/>
  <c r="C170" i="7"/>
  <c r="G170" i="7"/>
  <c r="D171" i="7"/>
  <c r="E172" i="7"/>
  <c r="F173" i="7"/>
  <c r="C174" i="7"/>
  <c r="G174" i="7"/>
  <c r="D175" i="7"/>
  <c r="E176" i="7"/>
  <c r="F177" i="7"/>
  <c r="C178" i="7"/>
  <c r="G178" i="7"/>
  <c r="D179" i="7"/>
  <c r="E180" i="7"/>
  <c r="F181" i="7"/>
  <c r="C182" i="7"/>
  <c r="G182" i="7"/>
  <c r="D183" i="7"/>
  <c r="E184" i="7"/>
  <c r="F185" i="7"/>
  <c r="C186" i="7"/>
  <c r="G186" i="7"/>
  <c r="D187" i="7"/>
  <c r="E188" i="7"/>
  <c r="F189" i="7"/>
  <c r="C190" i="7"/>
  <c r="G190" i="7"/>
  <c r="D191" i="7"/>
  <c r="E192" i="7"/>
  <c r="F193" i="7"/>
  <c r="C194" i="7"/>
  <c r="G194" i="7"/>
  <c r="D195" i="7"/>
  <c r="E196" i="7"/>
  <c r="F197" i="7"/>
  <c r="C198" i="7"/>
  <c r="G198" i="7"/>
  <c r="D199" i="7"/>
  <c r="E200" i="7"/>
  <c r="F201" i="7"/>
  <c r="C202" i="7"/>
  <c r="G202" i="7"/>
  <c r="D203" i="7"/>
  <c r="E204" i="7"/>
  <c r="F205" i="7"/>
  <c r="C206" i="7"/>
  <c r="G206" i="7"/>
  <c r="D207" i="7"/>
  <c r="E208" i="7"/>
  <c r="F209" i="7"/>
  <c r="C210" i="7"/>
  <c r="G210" i="7"/>
  <c r="D211" i="7"/>
  <c r="E212" i="7"/>
  <c r="F213" i="7"/>
  <c r="C214" i="7"/>
  <c r="G214" i="7"/>
  <c r="D215" i="7"/>
  <c r="E216" i="7"/>
  <c r="F217" i="7"/>
  <c r="C218" i="7"/>
  <c r="G218" i="7"/>
  <c r="D219" i="7"/>
  <c r="E220" i="7"/>
  <c r="F221" i="7"/>
  <c r="C222" i="7"/>
  <c r="G222" i="7"/>
  <c r="D223" i="7"/>
  <c r="E224" i="7"/>
  <c r="F225" i="7"/>
  <c r="C226" i="7"/>
  <c r="G226" i="7"/>
  <c r="D227" i="7"/>
  <c r="E228" i="7"/>
  <c r="F229" i="7"/>
  <c r="C230" i="7"/>
  <c r="G230" i="7"/>
  <c r="D231" i="7"/>
  <c r="E232" i="7"/>
  <c r="F233" i="7"/>
  <c r="C234" i="7"/>
  <c r="G234" i="7"/>
  <c r="D235" i="7"/>
  <c r="E236" i="7"/>
  <c r="F237" i="7"/>
  <c r="C238" i="7"/>
  <c r="G238" i="7"/>
  <c r="D239" i="7"/>
  <c r="E240" i="7"/>
  <c r="F241" i="7"/>
  <c r="C242" i="7"/>
  <c r="G242" i="7"/>
  <c r="D243" i="7"/>
  <c r="E244" i="7"/>
  <c r="F245" i="7"/>
  <c r="C246" i="7"/>
  <c r="G246" i="7"/>
  <c r="D247" i="7"/>
  <c r="E248" i="7"/>
  <c r="F249" i="7"/>
  <c r="C250" i="7"/>
  <c r="G250" i="7"/>
  <c r="C81" i="11"/>
  <c r="C82" i="11" s="1"/>
  <c r="C462" i="9"/>
  <c r="C463" i="9" s="1"/>
  <c r="D462" i="9"/>
  <c r="D463" i="9" s="1"/>
  <c r="E462" i="9"/>
  <c r="E463" i="9" s="1"/>
  <c r="F462" i="9"/>
  <c r="F463" i="9" s="1"/>
  <c r="G462" i="9"/>
  <c r="G463" i="9" s="1"/>
  <c r="F81" i="11"/>
  <c r="F82" i="11" s="1"/>
  <c r="Y253" i="8"/>
  <c r="S253" i="2"/>
  <c r="S253" i="4"/>
  <c r="S253" i="3"/>
  <c r="Z27" i="1"/>
  <c r="Y27" i="1"/>
  <c r="V27" i="1"/>
  <c r="X27" i="1"/>
  <c r="W27" i="1"/>
  <c r="AG27" i="1"/>
  <c r="AH27" i="1"/>
  <c r="Q38" i="1"/>
  <c r="Q43" i="1" s="1"/>
  <c r="C28" i="10" s="1"/>
  <c r="D28" i="10" s="1"/>
  <c r="R38" i="1"/>
  <c r="R43" i="1" s="1"/>
  <c r="C29" i="10" s="1"/>
  <c r="D29" i="10" s="1"/>
  <c r="AD27" i="1"/>
  <c r="P43" i="1"/>
  <c r="C27" i="10" s="1"/>
  <c r="D27" i="10" s="1"/>
  <c r="AI27" i="1"/>
  <c r="B7" i="7"/>
  <c r="O43" i="1"/>
  <c r="C26" i="10" s="1"/>
  <c r="D26" i="10" s="1"/>
  <c r="I38" i="1"/>
  <c r="N43" i="1"/>
  <c r="C25" i="10" s="1"/>
  <c r="D25" i="10" s="1"/>
  <c r="L38" i="1"/>
  <c r="L43" i="1" s="1"/>
  <c r="C23" i="10" s="1"/>
  <c r="D23" i="10" s="1"/>
  <c r="AB27" i="1"/>
  <c r="M38" i="1"/>
  <c r="M43" i="1" s="1"/>
  <c r="C24" i="10" s="1"/>
  <c r="D24" i="10" s="1"/>
  <c r="AC27" i="1"/>
  <c r="AE27" i="1"/>
  <c r="S43" i="1"/>
  <c r="C30" i="10" s="1"/>
  <c r="D30" i="10" s="1"/>
  <c r="AA27" i="1"/>
  <c r="AF27" i="1"/>
  <c r="B85" i="11" l="1"/>
  <c r="D435" i="7"/>
  <c r="D436" i="7" s="1"/>
  <c r="E435" i="7"/>
  <c r="E436" i="7" s="1"/>
  <c r="B84" i="11"/>
  <c r="Y254" i="8"/>
  <c r="S254" i="2"/>
  <c r="S254" i="4"/>
  <c r="S254" i="3"/>
  <c r="B86" i="11" l="1"/>
  <c r="M12" i="1" s="1"/>
  <c r="Y255" i="8"/>
  <c r="S255" i="2"/>
  <c r="S255" i="3"/>
  <c r="S255" i="4"/>
  <c r="O12" i="1" l="1"/>
  <c r="N16" i="1" s="1"/>
  <c r="C435" i="7"/>
  <c r="C436" i="7" s="1"/>
  <c r="Y256" i="8"/>
  <c r="S256" i="4"/>
  <c r="S256" i="2"/>
  <c r="S256" i="3"/>
  <c r="G7" i="7" l="1"/>
  <c r="D437" i="7" s="1"/>
  <c r="N32" i="1" s="1"/>
  <c r="G7" i="9"/>
  <c r="Y257" i="8"/>
  <c r="S257" i="4"/>
  <c r="S257" i="2"/>
  <c r="S257" i="3"/>
  <c r="G464" i="9" l="1"/>
  <c r="Q33" i="1" s="1"/>
  <c r="D464" i="9"/>
  <c r="N33" i="1" s="1"/>
  <c r="F464" i="9"/>
  <c r="P33" i="1" s="1"/>
  <c r="C464" i="9"/>
  <c r="M33" i="1" s="1"/>
  <c r="E464" i="9"/>
  <c r="O33" i="1" s="1"/>
  <c r="F437" i="7"/>
  <c r="P32" i="1" s="1"/>
  <c r="E437" i="7"/>
  <c r="O32" i="1" s="1"/>
  <c r="G437" i="7"/>
  <c r="Q32" i="1" s="1"/>
  <c r="C437" i="7"/>
  <c r="M32" i="1" s="1"/>
  <c r="Y258" i="8"/>
  <c r="S258" i="3"/>
  <c r="S258" i="4"/>
  <c r="S258" i="2"/>
  <c r="O34" i="1" l="1"/>
  <c r="G40" i="1" s="1"/>
  <c r="M34" i="1"/>
  <c r="G38" i="1" s="1"/>
  <c r="Q34" i="1"/>
  <c r="N34" i="1"/>
  <c r="P34" i="1"/>
  <c r="F41" i="1" s="1"/>
  <c r="Y259" i="8"/>
  <c r="S259" i="3"/>
  <c r="S259" i="4"/>
  <c r="S259" i="2"/>
  <c r="G42" i="1" l="1"/>
  <c r="K42" i="1"/>
  <c r="K43" i="1" s="1"/>
  <c r="C22" i="10" s="1"/>
  <c r="D22" i="10" s="1"/>
  <c r="H39" i="1"/>
  <c r="I39" i="1"/>
  <c r="I43" i="1" s="1"/>
  <c r="C20" i="10" s="1"/>
  <c r="D20" i="10" s="1"/>
  <c r="J41" i="1"/>
  <c r="G39" i="1"/>
  <c r="F39" i="1"/>
  <c r="J39" i="1"/>
  <c r="F40" i="1"/>
  <c r="J40" i="1"/>
  <c r="H40" i="1"/>
  <c r="H41" i="1"/>
  <c r="J38" i="1"/>
  <c r="H38" i="1"/>
  <c r="F38" i="1"/>
  <c r="G41" i="1"/>
  <c r="F42" i="1"/>
  <c r="H42" i="1"/>
  <c r="J42" i="1"/>
  <c r="Y260" i="8"/>
  <c r="S260" i="3"/>
  <c r="S260" i="4"/>
  <c r="S260" i="2"/>
  <c r="G43" i="1" l="1"/>
  <c r="C18" i="10" s="1"/>
  <c r="D18" i="10" s="1"/>
  <c r="H43" i="1"/>
  <c r="C19" i="10" s="1"/>
  <c r="D19" i="10" s="1"/>
  <c r="F43" i="1"/>
  <c r="C17" i="10" s="1"/>
  <c r="D17" i="10" s="1"/>
  <c r="J43" i="1"/>
  <c r="Y261" i="8"/>
  <c r="S261" i="2"/>
  <c r="S261" i="3"/>
  <c r="S261" i="4"/>
  <c r="C21" i="10" l="1"/>
  <c r="D21" i="10" s="1"/>
  <c r="Y262" i="8"/>
  <c r="S262" i="3"/>
  <c r="S262" i="4"/>
  <c r="S262" i="2"/>
  <c r="Y263" i="8" l="1"/>
  <c r="S263" i="3"/>
  <c r="S263" i="4"/>
  <c r="S263" i="2"/>
  <c r="Y264" i="8" l="1"/>
  <c r="S264" i="2"/>
  <c r="S264" i="3"/>
  <c r="S264" i="4"/>
  <c r="Y265" i="8" l="1"/>
  <c r="S265" i="4"/>
  <c r="S265" i="3"/>
  <c r="S265" i="2"/>
  <c r="Y266" i="8" l="1"/>
  <c r="S266" i="3"/>
  <c r="S266" i="4"/>
  <c r="S266" i="2"/>
  <c r="Y267" i="8" l="1"/>
  <c r="S267" i="3"/>
  <c r="S267" i="4"/>
  <c r="S267" i="2"/>
  <c r="Y268" i="8" l="1"/>
  <c r="S268" i="3"/>
  <c r="S268" i="4"/>
  <c r="S268" i="2"/>
  <c r="Y269" i="8" l="1"/>
  <c r="S269" i="3"/>
  <c r="S269" i="4"/>
  <c r="S269" i="2"/>
  <c r="Y270" i="8" l="1"/>
  <c r="S270" i="2"/>
  <c r="S270" i="3"/>
  <c r="S270" i="4"/>
  <c r="Y271" i="8" l="1"/>
  <c r="S271" i="2"/>
  <c r="S271" i="3"/>
  <c r="S271" i="4"/>
  <c r="Y272" i="8" l="1"/>
  <c r="S272" i="2"/>
  <c r="S272" i="4"/>
  <c r="S272" i="3"/>
  <c r="Y273" i="8" l="1"/>
  <c r="S273" i="3"/>
  <c r="S273" i="4"/>
  <c r="S273" i="2"/>
  <c r="Y274" i="8" l="1"/>
  <c r="S274" i="3"/>
  <c r="S274" i="4"/>
  <c r="S274" i="2"/>
  <c r="Y275" i="8" l="1"/>
  <c r="S275" i="4"/>
  <c r="S275" i="2"/>
  <c r="S275" i="3"/>
  <c r="Y276" i="8" l="1"/>
  <c r="S276" i="3"/>
  <c r="S276" i="4"/>
  <c r="S276" i="2"/>
  <c r="Y277" i="8" l="1"/>
  <c r="S277" i="3"/>
  <c r="S277" i="4"/>
  <c r="S277" i="2"/>
  <c r="Y278" i="8" l="1"/>
  <c r="S278" i="4"/>
  <c r="S278" i="3"/>
  <c r="S278" i="2"/>
  <c r="Y279" i="8" l="1"/>
  <c r="S279" i="3"/>
  <c r="S279" i="4"/>
  <c r="S279" i="2"/>
  <c r="Y280" i="8" l="1"/>
  <c r="S280" i="3"/>
  <c r="S280" i="4"/>
  <c r="S280" i="2"/>
  <c r="Y281" i="8" l="1"/>
  <c r="S281" i="2"/>
  <c r="S281" i="4"/>
  <c r="S281" i="3"/>
  <c r="Y282" i="8" l="1"/>
  <c r="S282" i="4"/>
  <c r="S282" i="2"/>
  <c r="S282" i="3"/>
  <c r="Y283" i="8" l="1"/>
  <c r="S283" i="2"/>
  <c r="S283" i="4"/>
  <c r="S283" i="3"/>
  <c r="Y284" i="8" l="1"/>
  <c r="S284" i="2"/>
  <c r="S284" i="4"/>
  <c r="S284" i="3"/>
  <c r="Y285" i="8" l="1"/>
  <c r="S285" i="2"/>
  <c r="S285" i="3"/>
  <c r="S285" i="4"/>
  <c r="Y286" i="8" l="1"/>
  <c r="S286" i="2"/>
  <c r="S286" i="3"/>
  <c r="S286" i="4"/>
  <c r="Y287" i="8" l="1"/>
  <c r="S287" i="4"/>
  <c r="S287" i="2"/>
  <c r="S287" i="3"/>
  <c r="Y288" i="8" l="1"/>
  <c r="S288" i="3"/>
  <c r="S288" i="4"/>
  <c r="S288" i="2"/>
  <c r="Y289" i="8" l="1"/>
  <c r="S289" i="3"/>
  <c r="S289" i="4"/>
  <c r="S289" i="2"/>
  <c r="Y290" i="8" l="1"/>
  <c r="S290" i="3"/>
  <c r="S290" i="4"/>
  <c r="S290" i="2"/>
  <c r="Y291" i="8" l="1"/>
  <c r="S291" i="3"/>
  <c r="S291" i="4"/>
  <c r="S291" i="2"/>
  <c r="Y292" i="8" l="1"/>
  <c r="S292" i="3"/>
  <c r="S292" i="4"/>
  <c r="S292" i="2"/>
  <c r="Y293" i="8" l="1"/>
  <c r="S293" i="3"/>
  <c r="S293" i="4"/>
  <c r="S293" i="2"/>
  <c r="Y294" i="8" l="1"/>
  <c r="S294" i="2"/>
  <c r="S294" i="3"/>
  <c r="S294" i="4"/>
  <c r="Y295" i="8" l="1"/>
  <c r="S295" i="3"/>
  <c r="S295" i="2"/>
  <c r="S295" i="4"/>
  <c r="Y296" i="8" l="1"/>
  <c r="S296" i="2"/>
  <c r="S296" i="3"/>
  <c r="S296" i="4"/>
  <c r="Y297" i="8" l="1"/>
  <c r="S297" i="4"/>
  <c r="S297" i="3"/>
  <c r="S297" i="2"/>
  <c r="Y298" i="8" l="1"/>
  <c r="S298" i="3"/>
  <c r="S298" i="4"/>
  <c r="S298" i="2"/>
  <c r="Y299" i="8" l="1"/>
  <c r="S299" i="4"/>
  <c r="S299" i="2"/>
  <c r="S299" i="3"/>
  <c r="Y300" i="8" l="1"/>
  <c r="S300" i="3"/>
  <c r="S300" i="4"/>
  <c r="S300" i="2"/>
  <c r="Y301" i="8" l="1"/>
  <c r="S301" i="4"/>
  <c r="S301" i="3"/>
  <c r="S301" i="2"/>
  <c r="Y302" i="8" l="1"/>
  <c r="S302" i="4"/>
  <c r="S302" i="3"/>
  <c r="S302" i="2"/>
  <c r="Y303" i="8" l="1"/>
  <c r="S303" i="3"/>
  <c r="S303" i="4"/>
  <c r="S303" i="2"/>
  <c r="Y304" i="8" l="1"/>
  <c r="S304" i="4"/>
  <c r="S304" i="3"/>
  <c r="S304" i="2"/>
  <c r="Y305" i="8" l="1"/>
  <c r="S305" i="4"/>
  <c r="S305" i="3"/>
  <c r="S305" i="2"/>
  <c r="Y306" i="8" l="1"/>
  <c r="S306" i="4"/>
  <c r="S306" i="2"/>
  <c r="S306" i="3"/>
  <c r="Y307" i="8" l="1"/>
  <c r="S307" i="4"/>
  <c r="S307" i="3"/>
  <c r="S307" i="2"/>
  <c r="Y308" i="8" l="1"/>
  <c r="S308" i="4"/>
  <c r="S308" i="3"/>
  <c r="S308" i="2"/>
  <c r="Y309" i="8" l="1"/>
  <c r="S309" i="4"/>
  <c r="S309" i="3"/>
  <c r="S309" i="2"/>
  <c r="Y310" i="8" l="1"/>
  <c r="S310" i="3"/>
  <c r="S310" i="4"/>
  <c r="S310" i="2"/>
  <c r="Y311" i="8" l="1"/>
  <c r="S311" i="2"/>
  <c r="S311" i="4"/>
  <c r="S311" i="3"/>
  <c r="Y312" i="8" l="1"/>
  <c r="S312" i="2"/>
  <c r="S312" i="4"/>
  <c r="S312" i="3"/>
  <c r="Y313" i="8" l="1"/>
  <c r="S313" i="2"/>
  <c r="S313" i="4"/>
  <c r="S313" i="3"/>
  <c r="Y314" i="8" l="1"/>
  <c r="S314" i="2"/>
  <c r="S314" i="4"/>
  <c r="S314" i="3"/>
  <c r="Y315" i="8" l="1"/>
  <c r="S315" i="2"/>
  <c r="S315" i="4"/>
  <c r="S315" i="3"/>
  <c r="Y316" i="8" l="1"/>
  <c r="S316" i="2"/>
  <c r="S316" i="4"/>
  <c r="S316" i="3"/>
  <c r="Y317" i="8" l="1"/>
  <c r="S317" i="4"/>
  <c r="S317" i="3"/>
  <c r="S317" i="2"/>
  <c r="Y318" i="8" l="1"/>
  <c r="S318" i="2"/>
  <c r="S318" i="4"/>
  <c r="S318" i="3"/>
  <c r="Y319" i="8" l="1"/>
  <c r="S319" i="3"/>
  <c r="S319" i="2"/>
  <c r="S319" i="4"/>
  <c r="Y320" i="8" l="1"/>
  <c r="S320" i="2"/>
  <c r="S320" i="3"/>
  <c r="S320" i="4"/>
  <c r="Y321" i="8" l="1"/>
  <c r="S321" i="4"/>
  <c r="S321" i="2"/>
  <c r="S321" i="3"/>
  <c r="Y322" i="8" l="1"/>
  <c r="S322" i="4"/>
  <c r="S322" i="3"/>
  <c r="S322" i="2"/>
  <c r="Y323" i="8" l="1"/>
  <c r="S323" i="4"/>
  <c r="S323" i="2"/>
  <c r="S323" i="3"/>
  <c r="Y324" i="8" l="1"/>
  <c r="S324" i="3"/>
  <c r="S324" i="4"/>
  <c r="S324" i="2"/>
  <c r="Y325" i="8" l="1"/>
  <c r="S325" i="4"/>
  <c r="S325" i="3"/>
  <c r="S325" i="2"/>
  <c r="Y326" i="8" l="1"/>
  <c r="S326" i="4"/>
  <c r="S326" i="2"/>
  <c r="S326" i="3"/>
  <c r="Y327" i="8" l="1"/>
  <c r="S327" i="4"/>
  <c r="S327" i="3"/>
  <c r="S327" i="2"/>
  <c r="Y328" i="8" l="1"/>
  <c r="S328" i="4"/>
  <c r="S328" i="3"/>
  <c r="S328" i="2"/>
  <c r="Y329" i="8" l="1"/>
  <c r="S329" i="3"/>
  <c r="S329" i="4"/>
  <c r="S329" i="2"/>
  <c r="Y330" i="8" l="1"/>
  <c r="S330" i="4"/>
  <c r="S330" i="2"/>
  <c r="S330" i="3"/>
  <c r="Y331" i="8" l="1"/>
  <c r="S331" i="4"/>
  <c r="S331" i="3"/>
  <c r="S331" i="2"/>
  <c r="Y332" i="8" l="1"/>
  <c r="S332" i="4"/>
  <c r="S332" i="3"/>
  <c r="S332" i="2"/>
  <c r="Y333" i="8" l="1"/>
  <c r="S333" i="2"/>
  <c r="S333" i="4"/>
  <c r="S333" i="3"/>
  <c r="Y334" i="8" l="1"/>
  <c r="S334" i="4"/>
  <c r="S334" i="3"/>
  <c r="S334" i="2"/>
  <c r="Y335" i="8" l="1"/>
  <c r="S335" i="4"/>
  <c r="S335" i="3"/>
  <c r="S335" i="2"/>
  <c r="Y336" i="8" l="1"/>
  <c r="S336" i="4"/>
  <c r="S336" i="3"/>
  <c r="S336" i="2"/>
  <c r="Y337" i="8" l="1"/>
  <c r="S337" i="4"/>
  <c r="S337" i="3"/>
  <c r="S337" i="2"/>
  <c r="Y338" i="8" l="1"/>
  <c r="S338" i="3"/>
  <c r="S338" i="4"/>
  <c r="S338" i="2"/>
  <c r="Y339" i="8" l="1"/>
  <c r="S339" i="4"/>
  <c r="S339" i="3"/>
  <c r="S339" i="2"/>
  <c r="Y340" i="8" l="1"/>
  <c r="S340" i="2"/>
  <c r="S340" i="4"/>
  <c r="S340" i="3"/>
  <c r="Y341" i="8" l="1"/>
  <c r="S341" i="2"/>
  <c r="S341" i="4"/>
  <c r="S341" i="3"/>
  <c r="Y342" i="8" l="1"/>
  <c r="S342" i="2"/>
  <c r="S342" i="3"/>
  <c r="S342" i="4"/>
  <c r="Y343" i="8" l="1"/>
  <c r="S343" i="2"/>
  <c r="S343" i="3"/>
  <c r="S343" i="4"/>
  <c r="Y344" i="8" l="1"/>
  <c r="S344" i="2"/>
  <c r="S344" i="3"/>
  <c r="S344" i="4"/>
  <c r="Y345" i="8" l="1"/>
  <c r="S345" i="2"/>
  <c r="S345" i="3"/>
  <c r="S345" i="4"/>
  <c r="Y346" i="8" l="1"/>
  <c r="S346" i="2"/>
  <c r="S346" i="3"/>
  <c r="S346" i="4"/>
  <c r="Y347" i="8" l="1"/>
  <c r="S347" i="4"/>
  <c r="S347" i="2"/>
  <c r="S347" i="3"/>
  <c r="Y348" i="8" l="1"/>
  <c r="S348" i="3"/>
  <c r="S348" i="4"/>
  <c r="S348" i="2"/>
  <c r="Y349" i="8" l="1"/>
  <c r="S349" i="2"/>
  <c r="S349" i="4"/>
  <c r="S349" i="3"/>
  <c r="Y350" i="8" l="1"/>
  <c r="S350" i="3"/>
  <c r="S350" i="2"/>
  <c r="S350" i="4"/>
  <c r="Y351" i="8" l="1"/>
  <c r="S351" i="3"/>
  <c r="S351" i="2"/>
  <c r="S351" i="4"/>
  <c r="Y352" i="8" l="1"/>
  <c r="S352" i="4"/>
  <c r="S352" i="2"/>
  <c r="S352" i="3"/>
  <c r="Y353" i="8" l="1"/>
  <c r="S353" i="4"/>
  <c r="S353" i="3"/>
  <c r="S353" i="2"/>
  <c r="Y354" i="8" l="1"/>
  <c r="S354" i="4"/>
  <c r="S354" i="2"/>
  <c r="S354" i="3"/>
  <c r="Y355" i="8" l="1"/>
  <c r="S355" i="4"/>
  <c r="S355" i="3"/>
  <c r="S355" i="2"/>
  <c r="Y356" i="8" l="1"/>
  <c r="S356" i="4"/>
  <c r="S356" i="2"/>
  <c r="S356" i="3"/>
  <c r="Y357" i="8" l="1"/>
  <c r="S357" i="4"/>
  <c r="S357" i="3"/>
  <c r="S357" i="2"/>
  <c r="Y358" i="8" l="1"/>
  <c r="S358" i="4"/>
  <c r="S358" i="3"/>
  <c r="S358" i="2"/>
  <c r="Y359" i="8" l="1"/>
  <c r="S359" i="3"/>
  <c r="S359" i="4"/>
  <c r="S359" i="2"/>
  <c r="Y360" i="8" l="1"/>
  <c r="S360" i="4"/>
  <c r="S360" i="3"/>
  <c r="S360" i="2"/>
  <c r="Y361" i="8" l="1"/>
  <c r="S361" i="4"/>
  <c r="S361" i="3"/>
  <c r="S361" i="2"/>
  <c r="Y362" i="8" l="1"/>
  <c r="S362" i="2"/>
  <c r="S362" i="4"/>
  <c r="S362" i="3"/>
  <c r="Y363" i="8" l="1"/>
  <c r="S363" i="4"/>
  <c r="S363" i="3"/>
  <c r="S363" i="2"/>
  <c r="Y364" i="8" l="1"/>
  <c r="S364" i="4"/>
  <c r="S364" i="3"/>
  <c r="S364" i="2"/>
  <c r="Y365" i="8" l="1"/>
  <c r="S365" i="4"/>
  <c r="S365" i="3"/>
  <c r="S365" i="2"/>
  <c r="Y366" i="8" l="1"/>
  <c r="S366" i="2"/>
  <c r="S366" i="3"/>
  <c r="S366" i="4"/>
  <c r="Y367" i="8" l="1"/>
  <c r="S367" i="3"/>
  <c r="S367" i="2"/>
  <c r="S367" i="4"/>
  <c r="Y368" i="8" l="1"/>
  <c r="S368" i="2"/>
  <c r="S368" i="3"/>
  <c r="S368" i="4"/>
  <c r="Y369" i="8" l="1"/>
  <c r="S369" i="4"/>
  <c r="S369" i="3"/>
  <c r="S369" i="2"/>
  <c r="Y370" i="8" l="1"/>
  <c r="S370" i="4"/>
  <c r="S370" i="3"/>
  <c r="S370" i="2"/>
  <c r="Y371" i="8" l="1"/>
  <c r="S371" i="2"/>
  <c r="S371" i="3"/>
  <c r="S371" i="4"/>
  <c r="Y372" i="8" l="1"/>
  <c r="S372" i="3"/>
  <c r="S372" i="4"/>
  <c r="S372" i="2"/>
  <c r="Y373" i="8" l="1"/>
  <c r="S373" i="2"/>
  <c r="S373" i="4"/>
  <c r="S373" i="3"/>
  <c r="Y374" i="8" l="1"/>
  <c r="S374" i="2"/>
  <c r="S374" i="4"/>
  <c r="S374" i="3"/>
  <c r="Y375" i="8" l="1"/>
  <c r="S375" i="2"/>
  <c r="S375" i="4"/>
  <c r="S375" i="3"/>
  <c r="Y376" i="8" l="1"/>
  <c r="S376" i="2"/>
  <c r="S376" i="3"/>
  <c r="S376" i="4"/>
  <c r="Y377" i="8" l="1"/>
  <c r="S377" i="2"/>
  <c r="S377" i="3"/>
  <c r="S377" i="4"/>
  <c r="Y378" i="8" l="1"/>
  <c r="S378" i="4"/>
  <c r="S378" i="2"/>
  <c r="S378" i="3"/>
  <c r="Y379" i="8" l="1"/>
  <c r="S379" i="2"/>
  <c r="S379" i="3"/>
  <c r="S379" i="4"/>
  <c r="Y380" i="8" l="1"/>
  <c r="S380" i="3"/>
  <c r="S380" i="2"/>
  <c r="S380" i="4"/>
  <c r="Y381" i="8" l="1"/>
  <c r="S381" i="3"/>
  <c r="S381" i="2"/>
  <c r="S381" i="4"/>
  <c r="Y382" i="8" l="1"/>
  <c r="S382" i="3"/>
  <c r="S382" i="2"/>
  <c r="S382" i="4"/>
  <c r="Y383" i="8" l="1"/>
  <c r="S383" i="4"/>
  <c r="S383" i="3"/>
  <c r="S383" i="2"/>
  <c r="Y384" i="8" l="1"/>
  <c r="S384" i="4"/>
  <c r="S384" i="3"/>
  <c r="S384" i="2"/>
  <c r="Y385" i="8" l="1"/>
  <c r="S385" i="4"/>
  <c r="S385" i="3"/>
  <c r="S385" i="2"/>
  <c r="Y386" i="8" l="1"/>
  <c r="S386" i="4"/>
  <c r="S386" i="3"/>
  <c r="S386" i="2"/>
  <c r="Y387" i="8" l="1"/>
  <c r="S387" i="4"/>
  <c r="S387" i="3"/>
  <c r="S387" i="2"/>
  <c r="Y388" i="8" l="1"/>
  <c r="S388" i="3"/>
  <c r="S388" i="4"/>
  <c r="S388" i="2"/>
  <c r="Y389" i="8" l="1"/>
  <c r="S389" i="4"/>
  <c r="S389" i="3"/>
  <c r="S389" i="2"/>
  <c r="Y390" i="8" l="1"/>
  <c r="S390" i="2"/>
  <c r="S390" i="3"/>
  <c r="S390" i="4"/>
  <c r="Y391" i="8" l="1"/>
  <c r="S391" i="3"/>
  <c r="S391" i="2"/>
  <c r="S391" i="4"/>
  <c r="Y392" i="8" l="1"/>
  <c r="S392" i="2"/>
  <c r="S392" i="3"/>
  <c r="S392" i="4"/>
  <c r="Y393" i="8" l="1"/>
  <c r="S393" i="4"/>
  <c r="S393" i="3"/>
  <c r="S393" i="2"/>
  <c r="Y394" i="8" l="1"/>
  <c r="S394" i="4"/>
  <c r="S394" i="3"/>
  <c r="S394" i="2"/>
  <c r="Y395" i="8" l="1"/>
  <c r="S395" i="2"/>
  <c r="S395" i="3"/>
  <c r="S395" i="4"/>
  <c r="Y396" i="8" l="1"/>
  <c r="S396" i="3"/>
  <c r="S396" i="4"/>
  <c r="S396" i="2"/>
  <c r="Y397" i="8" l="1"/>
  <c r="S397" i="4"/>
  <c r="S397" i="3"/>
  <c r="S397" i="2"/>
  <c r="Y398" i="8" l="1"/>
  <c r="S398" i="4"/>
  <c r="S398" i="3"/>
  <c r="S398" i="2"/>
  <c r="Y399" i="8" l="1"/>
  <c r="S399" i="4"/>
  <c r="S399" i="3"/>
  <c r="S399" i="2"/>
  <c r="Y400" i="8" l="1"/>
  <c r="S400" i="4"/>
  <c r="S400" i="3"/>
  <c r="S400" i="2"/>
  <c r="Y401" i="8" l="1"/>
  <c r="S401" i="4"/>
  <c r="S401" i="3"/>
  <c r="S401" i="2"/>
  <c r="Y402" i="8" l="1"/>
  <c r="S402" i="4"/>
  <c r="S402" i="2"/>
  <c r="S402" i="3"/>
  <c r="Y403" i="8" l="1"/>
  <c r="S403" i="2"/>
  <c r="S403" i="4"/>
  <c r="S403" i="3"/>
  <c r="Y404" i="8" l="1"/>
  <c r="S404" i="2"/>
  <c r="S404" i="4"/>
  <c r="S404" i="3"/>
  <c r="Y405" i="8" l="1"/>
  <c r="S405" i="2"/>
  <c r="S405" i="4"/>
  <c r="S405" i="3"/>
  <c r="Y406" i="8" l="1"/>
  <c r="S406" i="2"/>
  <c r="S406" i="4"/>
  <c r="S406" i="3"/>
  <c r="Y407" i="8" l="1"/>
  <c r="S407" i="2"/>
  <c r="S407" i="3"/>
  <c r="S407" i="4"/>
  <c r="Y408" i="8" l="1"/>
  <c r="S408" i="2"/>
  <c r="S408" i="3"/>
  <c r="S408" i="4"/>
  <c r="Y409" i="8" l="1"/>
  <c r="S409" i="3"/>
  <c r="S409" i="2"/>
  <c r="S409" i="4"/>
  <c r="Y410" i="8" l="1"/>
  <c r="S410" i="3"/>
  <c r="S410" i="2"/>
  <c r="S410" i="4"/>
  <c r="Y411" i="8" l="1"/>
  <c r="S411" i="3"/>
  <c r="S411" i="2"/>
  <c r="S411" i="4"/>
  <c r="Y412" i="8" l="1"/>
  <c r="S412" i="3"/>
  <c r="S412" i="2"/>
  <c r="S412" i="4"/>
  <c r="Y413" i="8" l="1"/>
  <c r="S413" i="4"/>
  <c r="S413" i="3"/>
  <c r="S413" i="2"/>
  <c r="Y414" i="8" l="1"/>
  <c r="S414" i="2"/>
  <c r="S414" i="3"/>
  <c r="S414" i="4"/>
  <c r="Y415" i="8" l="1"/>
  <c r="S415" i="2"/>
  <c r="S415" i="3"/>
  <c r="S415" i="4"/>
  <c r="Y416" i="8" l="1"/>
  <c r="S416" i="3"/>
  <c r="S416" i="4"/>
  <c r="S416" i="2"/>
  <c r="Y417" i="8" l="1"/>
  <c r="S417" i="4"/>
  <c r="S417" i="3"/>
  <c r="S417" i="2"/>
  <c r="Y418" i="8" l="1"/>
  <c r="S418" i="4"/>
  <c r="S418" i="3"/>
  <c r="S418" i="2"/>
  <c r="Y419" i="8" l="1"/>
  <c r="S419" i="2"/>
  <c r="S419" i="4"/>
  <c r="S419" i="3"/>
  <c r="Y420" i="8" l="1"/>
  <c r="S420" i="3"/>
  <c r="S420" i="4"/>
  <c r="S420" i="2"/>
  <c r="Y421" i="8" l="1"/>
  <c r="S421" i="3"/>
  <c r="S421" i="4"/>
  <c r="S421" i="2"/>
  <c r="Y422" i="8" l="1"/>
  <c r="S422" i="4"/>
  <c r="S422" i="3"/>
  <c r="S422" i="2"/>
  <c r="Y423" i="8" l="1"/>
  <c r="S423" i="4"/>
  <c r="S423" i="3"/>
  <c r="S423" i="2"/>
  <c r="Y424" i="8" l="1"/>
  <c r="S424" i="4"/>
  <c r="S424" i="3"/>
  <c r="S424" i="2"/>
  <c r="Y425" i="8" l="1"/>
  <c r="S425" i="4"/>
  <c r="S425" i="3"/>
  <c r="S425" i="2"/>
  <c r="Y426" i="8" l="1"/>
  <c r="S426" i="2"/>
  <c r="S426" i="3"/>
  <c r="S426" i="4"/>
  <c r="Y427" i="8" l="1"/>
  <c r="S427" i="4"/>
  <c r="S427" i="3"/>
  <c r="S427" i="2"/>
  <c r="Y428" i="8" l="1"/>
  <c r="S428" i="4"/>
  <c r="S428" i="3"/>
  <c r="S428" i="2"/>
  <c r="Y429" i="8" l="1"/>
  <c r="S429" i="4"/>
  <c r="S429" i="3"/>
  <c r="S429" i="2"/>
  <c r="Y430" i="8" l="1"/>
  <c r="S430" i="4"/>
  <c r="S430" i="3"/>
  <c r="S430" i="2"/>
  <c r="Y431" i="8" l="1"/>
  <c r="S431" i="4"/>
  <c r="S431" i="3"/>
  <c r="S431" i="2"/>
  <c r="Y432" i="8" l="1"/>
  <c r="S432" i="2"/>
  <c r="S432" i="4"/>
  <c r="S432" i="3"/>
  <c r="Y433" i="8" l="1"/>
  <c r="S433" i="2"/>
  <c r="S433" i="4"/>
  <c r="S433" i="3"/>
  <c r="Y434" i="8" l="1"/>
  <c r="S434" i="2"/>
  <c r="S434" i="4"/>
  <c r="S434" i="3"/>
  <c r="Y435" i="8" l="1"/>
  <c r="S435" i="2"/>
  <c r="S435" i="4"/>
  <c r="S435" i="3"/>
  <c r="Y436" i="8" l="1"/>
  <c r="S436" i="2"/>
  <c r="S436" i="4"/>
  <c r="S436" i="3"/>
  <c r="Y437" i="8" l="1"/>
  <c r="S437" i="2"/>
  <c r="S437" i="3"/>
  <c r="S437" i="4"/>
  <c r="Y438" i="8" l="1"/>
  <c r="S438" i="3"/>
  <c r="S438" i="4"/>
  <c r="S438" i="2"/>
  <c r="Y439" i="8" l="1"/>
  <c r="S439" i="3"/>
  <c r="S439" i="2"/>
  <c r="S439" i="4"/>
  <c r="Y440" i="8" l="1"/>
  <c r="S440" i="3"/>
  <c r="S440" i="4"/>
  <c r="S440" i="2"/>
  <c r="Y441" i="8" l="1"/>
  <c r="S441" i="3"/>
  <c r="S441" i="2"/>
  <c r="S441" i="4"/>
  <c r="Y442" i="8" l="1"/>
  <c r="S442" i="2"/>
  <c r="S442" i="3"/>
  <c r="S442" i="4"/>
  <c r="Y443" i="8" l="1"/>
  <c r="S443" i="2"/>
  <c r="S443" i="3"/>
  <c r="S443" i="4"/>
  <c r="Y444" i="8" l="1"/>
  <c r="S444" i="3"/>
  <c r="S444" i="4"/>
  <c r="S444" i="2"/>
  <c r="Y445" i="8" l="1"/>
  <c r="S445" i="3"/>
  <c r="S445" i="2"/>
  <c r="S445" i="4"/>
  <c r="Y446" i="8" l="1"/>
  <c r="S446" i="3"/>
  <c r="S446" i="2"/>
  <c r="S446" i="4"/>
  <c r="Y447" i="8" l="1"/>
  <c r="S447" i="2"/>
  <c r="S447" i="3"/>
  <c r="S447" i="4"/>
  <c r="Y448" i="8" l="1"/>
  <c r="S448" i="4"/>
  <c r="S448" i="3"/>
  <c r="S448" i="2"/>
  <c r="Y449" i="8" l="1"/>
  <c r="S449" i="4"/>
  <c r="S449" i="3"/>
  <c r="S449" i="2"/>
  <c r="Y450" i="8" l="1"/>
  <c r="S450" i="2"/>
  <c r="S450" i="3"/>
  <c r="S450" i="4"/>
  <c r="Y451" i="8" l="1"/>
  <c r="S451" i="4"/>
  <c r="S451" i="3"/>
  <c r="S451" i="2"/>
  <c r="Y452" i="8" l="1"/>
  <c r="S452" i="4"/>
  <c r="S452" i="3"/>
  <c r="S452" i="2"/>
  <c r="Y453" i="8" l="1"/>
  <c r="S453" i="4"/>
  <c r="S453" i="3"/>
  <c r="S453" i="2"/>
  <c r="Y454" i="8" l="1"/>
  <c r="S454" i="4"/>
  <c r="S454" i="2"/>
  <c r="S454" i="3"/>
  <c r="Y455" i="8" l="1"/>
  <c r="S455" i="4"/>
  <c r="S455" i="3"/>
  <c r="S455" i="2"/>
  <c r="Y456" i="8" l="1"/>
  <c r="S456" i="4"/>
  <c r="S456" i="3"/>
  <c r="S456" i="2"/>
  <c r="Y457" i="8" l="1"/>
  <c r="S457" i="4"/>
  <c r="S457" i="3"/>
  <c r="S457" i="2"/>
  <c r="Y458" i="8" l="1"/>
  <c r="S458" i="4"/>
  <c r="S458" i="3"/>
  <c r="S458" i="2"/>
  <c r="Y459" i="8" l="1"/>
  <c r="S459" i="4"/>
  <c r="S459" i="3"/>
  <c r="S459" i="2"/>
  <c r="Y460" i="8" l="1"/>
  <c r="S460" i="4"/>
  <c r="S460" i="3"/>
  <c r="S460" i="2"/>
  <c r="Y461" i="8" l="1"/>
  <c r="S461" i="2"/>
  <c r="S461" i="4"/>
  <c r="S461" i="3"/>
</calcChain>
</file>

<file path=xl/sharedStrings.xml><?xml version="1.0" encoding="utf-8"?>
<sst xmlns="http://schemas.openxmlformats.org/spreadsheetml/2006/main" count="3960" uniqueCount="659">
  <si>
    <t>KONGU ENGINEERING COLLEGE, ERODE - 638 060</t>
  </si>
  <si>
    <t>Name of Faculty(s)</t>
  </si>
  <si>
    <t>BATCH</t>
  </si>
  <si>
    <t>Course Code and Name</t>
  </si>
  <si>
    <t>XXXXXXXX XXXXX XXXXXXXX</t>
  </si>
  <si>
    <t>Branch / Year / Semester</t>
  </si>
  <si>
    <t>II</t>
  </si>
  <si>
    <t>IV</t>
  </si>
  <si>
    <t>S.No</t>
  </si>
  <si>
    <t xml:space="preserve">Roll No. of Students </t>
  </si>
  <si>
    <t>Name of the student</t>
  </si>
  <si>
    <t>Target Plan</t>
  </si>
  <si>
    <t xml:space="preserve">Percentage of Marks Expected : </t>
  </si>
  <si>
    <t>Average Marks of Each CO</t>
  </si>
  <si>
    <t>Total No of Students enrolled in the course:</t>
  </si>
  <si>
    <t>Course Outcomes</t>
  </si>
  <si>
    <t>CO-1</t>
  </si>
  <si>
    <t>CO-2</t>
  </si>
  <si>
    <t>CO-3</t>
  </si>
  <si>
    <t>CO-4</t>
  </si>
  <si>
    <t>CO-5</t>
  </si>
  <si>
    <t>Continuous Assessment Based Analysis (%)</t>
  </si>
  <si>
    <t>End Semester Exam Based Analysis (%)</t>
  </si>
  <si>
    <r>
      <rPr>
        <b/>
        <sz val="12"/>
        <color theme="1"/>
        <rFont val="Palatino Linotype"/>
        <family val="1"/>
      </rPr>
      <t>Overall Attainment (</t>
    </r>
    <r>
      <rPr>
        <b/>
        <sz val="12"/>
        <color rgb="FFFF0000"/>
        <rFont val="Palatino Linotype"/>
        <family val="1"/>
      </rPr>
      <t>50% Internal + 50% ESE</t>
    </r>
    <r>
      <rPr>
        <b/>
        <sz val="12"/>
        <color theme="1"/>
        <rFont val="Palatino Linotype"/>
        <family val="1"/>
      </rPr>
      <t>)</t>
    </r>
  </si>
  <si>
    <t>COs/POs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</si>
  <si>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</si>
  <si>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</si>
  <si>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</si>
  <si>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</si>
  <si>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</si>
  <si>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</si>
  <si>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</si>
  <si>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</si>
  <si>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</si>
  <si>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</si>
  <si>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</si>
  <si>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</si>
  <si>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</si>
  <si>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</si>
  <si>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:</t>
  </si>
  <si>
    <t>Course Code</t>
  </si>
  <si>
    <t>Course Name</t>
  </si>
  <si>
    <t>Date</t>
  </si>
  <si>
    <t xml:space="preserve">Continuous Assessment Test </t>
  </si>
  <si>
    <t>I</t>
  </si>
  <si>
    <t>Max marks</t>
  </si>
  <si>
    <t xml:space="preserve">Roll No </t>
  </si>
  <si>
    <t>Q. Nos</t>
  </si>
  <si>
    <t>TOT MARKS</t>
  </si>
  <si>
    <t>S.NO</t>
  </si>
  <si>
    <t>CO1</t>
  </si>
  <si>
    <t>CO2</t>
  </si>
  <si>
    <t>CO3</t>
  </si>
  <si>
    <t>CO4</t>
  </si>
  <si>
    <t>CO5</t>
  </si>
  <si>
    <t>Max Marks</t>
  </si>
  <si>
    <t>COs</t>
  </si>
  <si>
    <t>III</t>
  </si>
  <si>
    <t>No. of Tutorials</t>
  </si>
  <si>
    <t>2T+1P</t>
  </si>
  <si>
    <t>Asssesment</t>
  </si>
  <si>
    <t xml:space="preserve">: </t>
  </si>
  <si>
    <t>Tutorials / Assignments</t>
  </si>
  <si>
    <t>3.5T+0.5P</t>
  </si>
  <si>
    <t>3T+1P</t>
  </si>
  <si>
    <t xml:space="preserve">Total No of Students </t>
  </si>
  <si>
    <t>Percentage of Students Expected</t>
  </si>
  <si>
    <t>CO - 1</t>
  </si>
  <si>
    <t>CO - 2</t>
  </si>
  <si>
    <t>CO - 3</t>
  </si>
  <si>
    <t>CO - 4</t>
  </si>
  <si>
    <t>CO - 5</t>
  </si>
  <si>
    <t>Maxmum Marks/ Grade Evaluated</t>
  </si>
  <si>
    <t xml:space="preserve">Roll No of Students </t>
  </si>
  <si>
    <t>Expected Marks</t>
  </si>
  <si>
    <t>No of Students obtained                        Expected Marks</t>
  </si>
  <si>
    <t>Percentage of CO / ESE Attainment</t>
  </si>
  <si>
    <t>ESE</t>
  </si>
  <si>
    <t>11.a</t>
  </si>
  <si>
    <t>11.b</t>
  </si>
  <si>
    <t>12.a</t>
  </si>
  <si>
    <t>12.b</t>
  </si>
  <si>
    <t>13.a</t>
  </si>
  <si>
    <t>13.b</t>
  </si>
  <si>
    <t>14.a</t>
  </si>
  <si>
    <t>14.b</t>
  </si>
  <si>
    <t>15.a</t>
  </si>
  <si>
    <t>15.b</t>
  </si>
  <si>
    <t xml:space="preserve">Impact of delivery methods </t>
  </si>
  <si>
    <t>Avg</t>
  </si>
  <si>
    <r>
      <rPr>
        <b/>
        <sz val="12"/>
        <color rgb="FF000000"/>
        <rFont val="Palatino Linotype"/>
        <family val="1"/>
      </rPr>
      <t>POs attainment remarks</t>
    </r>
    <r>
      <rPr>
        <b/>
        <sz val="12"/>
        <color rgb="FF000000"/>
        <rFont val="Palatino Linotype"/>
        <family val="1"/>
      </rPr>
      <t xml:space="preserve"> </t>
    </r>
  </si>
  <si>
    <t>POs</t>
  </si>
  <si>
    <t>Target Level</t>
  </si>
  <si>
    <t>Attainment Level</t>
  </si>
  <si>
    <t xml:space="preserve">% of Attainment </t>
  </si>
  <si>
    <t>Observations</t>
  </si>
  <si>
    <t>Actions for improvement</t>
  </si>
  <si>
    <t>(X-2) SEM</t>
  </si>
  <si>
    <t>(X-1) SEM</t>
  </si>
  <si>
    <t>A Sec</t>
  </si>
  <si>
    <t>B sec</t>
  </si>
  <si>
    <t>Mean of individual class GPA(a.)</t>
  </si>
  <si>
    <t xml:space="preserve">Total No. of successful students (b.)                                                                       
</t>
  </si>
  <si>
    <t>Total No. of students appeared in the examination (c.)</t>
  </si>
  <si>
    <t>Academic Performance Index  (d.)</t>
  </si>
  <si>
    <t>Total No. of students above API (e.)</t>
  </si>
  <si>
    <t>Percentage of Equal and above API for individual class (f.)</t>
  </si>
  <si>
    <t>Semester (X-2)</t>
  </si>
  <si>
    <t>Semester (X-1)</t>
  </si>
  <si>
    <t>C Sec</t>
  </si>
  <si>
    <t xml:space="preserve">D Sec </t>
  </si>
  <si>
    <t>HoD</t>
  </si>
  <si>
    <t>Course Handling faculty</t>
  </si>
  <si>
    <t xml:space="preserve">Course  Coordinator </t>
  </si>
  <si>
    <t>2023-27</t>
  </si>
  <si>
    <t xml:space="preserve">Percentage of Students Expected to attain Expected Marks: </t>
  </si>
  <si>
    <t>Percentage of students secured average API and above( Previous 2 semester average)</t>
  </si>
  <si>
    <t>Calculated Target</t>
  </si>
  <si>
    <t>TARGET</t>
  </si>
  <si>
    <t xml:space="preserve">Number  of Students Expected to attain Expected Marks: </t>
  </si>
  <si>
    <t>Course Articulation Matrix</t>
  </si>
  <si>
    <t>CO ATTAINMENT:</t>
  </si>
  <si>
    <t>PO ATTAINMENT</t>
  </si>
  <si>
    <t>Total No. of Students</t>
  </si>
  <si>
    <t>End Semester Examination</t>
  </si>
  <si>
    <t>End semester Examination</t>
  </si>
  <si>
    <t>Toatl Average of ALL sections</t>
  </si>
  <si>
    <t>Avg of previous two semester</t>
  </si>
  <si>
    <t>abcd</t>
  </si>
  <si>
    <t>22ABXCXX</t>
  </si>
  <si>
    <t>23XXR001</t>
  </si>
  <si>
    <t>23XXR002</t>
  </si>
  <si>
    <t>23XXR003</t>
  </si>
  <si>
    <t>23XXR004</t>
  </si>
  <si>
    <t>23XXR005</t>
  </si>
  <si>
    <t>23XXR006</t>
  </si>
  <si>
    <t>23XXR007</t>
  </si>
  <si>
    <t>23XXR008</t>
  </si>
  <si>
    <t>23XXR009</t>
  </si>
  <si>
    <t>23XXR010</t>
  </si>
  <si>
    <t>23XXR011</t>
  </si>
  <si>
    <t>23XXR012</t>
  </si>
  <si>
    <t>23XXR013</t>
  </si>
  <si>
    <t>23XXR014</t>
  </si>
  <si>
    <t>23XXR015</t>
  </si>
  <si>
    <t>23XXR016</t>
  </si>
  <si>
    <t>23XXR017</t>
  </si>
  <si>
    <t>23XXR018</t>
  </si>
  <si>
    <t>23XXR019</t>
  </si>
  <si>
    <t>23XXR020</t>
  </si>
  <si>
    <t>23XXR021</t>
  </si>
  <si>
    <t>23XXR022</t>
  </si>
  <si>
    <t>23XXR023</t>
  </si>
  <si>
    <t>23XXR024</t>
  </si>
  <si>
    <t>23XXR025</t>
  </si>
  <si>
    <t>23XXR026</t>
  </si>
  <si>
    <t>23XXR027</t>
  </si>
  <si>
    <t>23XXR028</t>
  </si>
  <si>
    <t>23XXR029</t>
  </si>
  <si>
    <t>23XXR030</t>
  </si>
  <si>
    <t>23XXR031</t>
  </si>
  <si>
    <t>23XXR032</t>
  </si>
  <si>
    <t>23XXR033</t>
  </si>
  <si>
    <t>23XXR034</t>
  </si>
  <si>
    <t>23XXR035</t>
  </si>
  <si>
    <t>23XXR036</t>
  </si>
  <si>
    <t>23XXR037</t>
  </si>
  <si>
    <t>23XXR038</t>
  </si>
  <si>
    <t>23XXR039</t>
  </si>
  <si>
    <t>23XXR040</t>
  </si>
  <si>
    <t>23XXR041</t>
  </si>
  <si>
    <t>23XXR042</t>
  </si>
  <si>
    <t>23XXR043</t>
  </si>
  <si>
    <t>23XXR044</t>
  </si>
  <si>
    <t>23XXR045</t>
  </si>
  <si>
    <t>23XXR046</t>
  </si>
  <si>
    <t>23XXR047</t>
  </si>
  <si>
    <t>23XXR048</t>
  </si>
  <si>
    <t>23XXR049</t>
  </si>
  <si>
    <t>23XXR050</t>
  </si>
  <si>
    <t>23XXR051</t>
  </si>
  <si>
    <t>23XXR052</t>
  </si>
  <si>
    <t>23XXR053</t>
  </si>
  <si>
    <t>23XXR054</t>
  </si>
  <si>
    <t>23XXR055</t>
  </si>
  <si>
    <t>23XXR056</t>
  </si>
  <si>
    <t>23XXR057</t>
  </si>
  <si>
    <t>23XXR058</t>
  </si>
  <si>
    <t>23XXR059</t>
  </si>
  <si>
    <t>23XXR060</t>
  </si>
  <si>
    <t>23XXR061</t>
  </si>
  <si>
    <t>23XXR062</t>
  </si>
  <si>
    <t>23XXR063</t>
  </si>
  <si>
    <t>23XXR064</t>
  </si>
  <si>
    <t>23XXR065</t>
  </si>
  <si>
    <t>23XXR066</t>
  </si>
  <si>
    <t>23XXR067</t>
  </si>
  <si>
    <t>23XXR068</t>
  </si>
  <si>
    <t>DEPARTMENT OF __________________________________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</si>
  <si>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</si>
  <si>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</si>
  <si>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</si>
  <si>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</si>
  <si>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</si>
  <si>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</si>
  <si>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</si>
  <si>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</si>
  <si>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</si>
  <si>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</si>
  <si>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</si>
  <si>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</si>
  <si>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</si>
  <si>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</si>
  <si>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</si>
  <si>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</si>
  <si>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</si>
  <si>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</si>
  <si>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</si>
  <si>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</si>
  <si>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</si>
  <si>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</si>
  <si>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</si>
  <si>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</si>
  <si>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</si>
  <si>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</si>
  <si>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</si>
  <si>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</si>
  <si>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</si>
  <si>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</si>
  <si>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</si>
  <si>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</si>
  <si>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</si>
  <si>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</si>
  <si>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</si>
  <si>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</si>
  <si>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</si>
  <si>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</si>
  <si>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</si>
  <si>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</si>
  <si>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</si>
  <si>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</si>
  <si>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</si>
  <si>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</si>
  <si>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</si>
  <si>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</si>
  <si>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</si>
  <si>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</si>
  <si>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</si>
  <si>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</si>
  <si>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</si>
  <si>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</si>
  <si>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</si>
  <si>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</si>
  <si>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</si>
  <si>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</si>
  <si>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</si>
  <si>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</si>
  <si>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</si>
  <si>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</si>
  <si>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</si>
  <si>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</si>
  <si>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</si>
  <si>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</si>
  <si>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65</t>
  </si>
  <si>
    <t>Student 66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</si>
  <si>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</si>
  <si>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</si>
  <si>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</si>
  <si>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</si>
  <si>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</si>
  <si>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</si>
  <si>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</si>
  <si>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</si>
  <si>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Student 75</t>
  </si>
  <si>
    <t>Student 76</t>
  </si>
  <si>
    <t>Student 77</t>
  </si>
  <si>
    <t>Student 78</t>
  </si>
  <si>
    <t>Student 79</t>
  </si>
  <si>
    <t>Student 80</t>
  </si>
  <si>
    <t>Student 81</t>
  </si>
  <si>
    <t>Student 82</t>
  </si>
  <si>
    <t>Student 83</t>
  </si>
  <si>
    <t>Student 84</t>
  </si>
  <si>
    <t>Student 85</t>
  </si>
  <si>
    <t>Student 86</t>
  </si>
  <si>
    <t>Student 87</t>
  </si>
  <si>
    <t>Student 88</t>
  </si>
  <si>
    <t>Student 89</t>
  </si>
  <si>
    <t>Student 90</t>
  </si>
  <si>
    <t>Student 91</t>
  </si>
  <si>
    <t>Student 92</t>
  </si>
  <si>
    <t>Student 93</t>
  </si>
  <si>
    <t>Student 94</t>
  </si>
  <si>
    <t>Student 95</t>
  </si>
  <si>
    <t>Student 96</t>
  </si>
  <si>
    <t>Student 97</t>
  </si>
  <si>
    <t>Student 98</t>
  </si>
  <si>
    <t>Student 99</t>
  </si>
  <si>
    <t>Student 100</t>
  </si>
  <si>
    <t>Student 101</t>
  </si>
  <si>
    <t>Student 102</t>
  </si>
  <si>
    <t>Student 103</t>
  </si>
  <si>
    <t>Student 104</t>
  </si>
  <si>
    <t>Student 105</t>
  </si>
  <si>
    <t>Student 106</t>
  </si>
  <si>
    <t>Student 107</t>
  </si>
  <si>
    <t>Student 108</t>
  </si>
  <si>
    <t>Student 109</t>
  </si>
  <si>
    <t>Student 110</t>
  </si>
  <si>
    <t>Student 111</t>
  </si>
  <si>
    <t>Student 112</t>
  </si>
  <si>
    <t>Student 113</t>
  </si>
  <si>
    <t>Student 114</t>
  </si>
  <si>
    <t>Student 115</t>
  </si>
  <si>
    <t>Student 116</t>
  </si>
  <si>
    <t>Student 117</t>
  </si>
  <si>
    <t>Student 118</t>
  </si>
  <si>
    <t>Student 119</t>
  </si>
  <si>
    <t>Student 120</t>
  </si>
  <si>
    <t>Student 121</t>
  </si>
  <si>
    <t>Student 122</t>
  </si>
  <si>
    <t>Student 123</t>
  </si>
  <si>
    <t>Student 124</t>
  </si>
  <si>
    <t>Student 125</t>
  </si>
  <si>
    <t>Student 126</t>
  </si>
  <si>
    <t>Student 127</t>
  </si>
  <si>
    <t>Student 128</t>
  </si>
  <si>
    <t>Student 129</t>
  </si>
  <si>
    <t>Student 130</t>
  </si>
  <si>
    <t>Student 131</t>
  </si>
  <si>
    <t>Student 132</t>
  </si>
  <si>
    <t>Student 133</t>
  </si>
  <si>
    <t>Student 134</t>
  </si>
  <si>
    <t>Student 135</t>
  </si>
  <si>
    <t>Student 136</t>
  </si>
  <si>
    <t>Student 137</t>
  </si>
  <si>
    <t>Student 138</t>
  </si>
  <si>
    <t>Student 139</t>
  </si>
  <si>
    <t>Student 140</t>
  </si>
  <si>
    <t>Student 141</t>
  </si>
  <si>
    <t>Student 142</t>
  </si>
  <si>
    <t>Student 143</t>
  </si>
  <si>
    <t>Student 144</t>
  </si>
  <si>
    <t>Student 145</t>
  </si>
  <si>
    <t>Student 146</t>
  </si>
  <si>
    <t>Student 147</t>
  </si>
  <si>
    <t>Student 148</t>
  </si>
  <si>
    <t>Student 149</t>
  </si>
  <si>
    <t>Student 150</t>
  </si>
  <si>
    <t>Student 151</t>
  </si>
  <si>
    <t>Student 152</t>
  </si>
  <si>
    <t>Student 153</t>
  </si>
  <si>
    <t>Student 154</t>
  </si>
  <si>
    <t>Student 155</t>
  </si>
  <si>
    <t>Student 156</t>
  </si>
  <si>
    <t>Student 157</t>
  </si>
  <si>
    <t>Student 158</t>
  </si>
  <si>
    <t>Student 159</t>
  </si>
  <si>
    <t>Student 160</t>
  </si>
  <si>
    <t>Student 161</t>
  </si>
  <si>
    <t>Student 162</t>
  </si>
  <si>
    <t>Student 163</t>
  </si>
  <si>
    <t>Student 164</t>
  </si>
  <si>
    <t>Student 165</t>
  </si>
  <si>
    <t>Student 166</t>
  </si>
  <si>
    <t>Student 167</t>
  </si>
  <si>
    <t>Student 168</t>
  </si>
  <si>
    <t>Student 169</t>
  </si>
  <si>
    <t>Student 170</t>
  </si>
  <si>
    <t>Student 171</t>
  </si>
  <si>
    <t>Student 172</t>
  </si>
  <si>
    <t>Student 173</t>
  </si>
  <si>
    <t>Student 174</t>
  </si>
  <si>
    <t>Student 175</t>
  </si>
  <si>
    <t>Student 176</t>
  </si>
  <si>
    <t>Student 177</t>
  </si>
  <si>
    <t>Student 178</t>
  </si>
  <si>
    <t>Student 179</t>
  </si>
  <si>
    <t>Student 180</t>
  </si>
  <si>
    <t>Student 181</t>
  </si>
  <si>
    <t>Student 182</t>
  </si>
  <si>
    <t>Student 183</t>
  </si>
  <si>
    <t>Student 184</t>
  </si>
  <si>
    <t>Student 185</t>
  </si>
  <si>
    <t>Student 186</t>
  </si>
  <si>
    <t>Student 187</t>
  </si>
  <si>
    <t>Student 188</t>
  </si>
  <si>
    <t>Student 189</t>
  </si>
  <si>
    <t>Student 190</t>
  </si>
  <si>
    <t>Student 191</t>
  </si>
  <si>
    <t>Student 192</t>
  </si>
  <si>
    <t>Student 193</t>
  </si>
  <si>
    <t>Student 194</t>
  </si>
  <si>
    <t>Student 195</t>
  </si>
  <si>
    <t>Student 196</t>
  </si>
  <si>
    <t>Student 197</t>
  </si>
  <si>
    <t>Student 198</t>
  </si>
  <si>
    <t>Student 199</t>
  </si>
  <si>
    <t>Student 200</t>
  </si>
  <si>
    <t>Student 201</t>
  </si>
  <si>
    <t>Student 202</t>
  </si>
  <si>
    <t>Student 203</t>
  </si>
  <si>
    <t>Student 204</t>
  </si>
  <si>
    <t>Student 205</t>
  </si>
  <si>
    <t>Student 206</t>
  </si>
  <si>
    <t>Student 207</t>
  </si>
  <si>
    <t>Student 208</t>
  </si>
  <si>
    <t>Student 209</t>
  </si>
  <si>
    <t>Student 210</t>
  </si>
  <si>
    <t>Student 211</t>
  </si>
  <si>
    <t>Student 212</t>
  </si>
  <si>
    <t>Student 213</t>
  </si>
  <si>
    <t>Student 214</t>
  </si>
  <si>
    <t>Student 215</t>
  </si>
  <si>
    <t>Student 216</t>
  </si>
  <si>
    <t>Student 217</t>
  </si>
  <si>
    <t>Student 218</t>
  </si>
  <si>
    <t>Student 219</t>
  </si>
  <si>
    <t>Student 220</t>
  </si>
  <si>
    <t>Student 221</t>
  </si>
  <si>
    <t>Student 222</t>
  </si>
  <si>
    <t>Student 223</t>
  </si>
  <si>
    <t>Student 224</t>
  </si>
  <si>
    <t>Student 225</t>
  </si>
  <si>
    <t>Student 226</t>
  </si>
  <si>
    <t>Student 227</t>
  </si>
  <si>
    <t>Student 228</t>
  </si>
  <si>
    <t>Student 229</t>
  </si>
  <si>
    <t>Student 230</t>
  </si>
  <si>
    <t>Student 231</t>
  </si>
  <si>
    <t>Student 232</t>
  </si>
  <si>
    <t>Student 233</t>
  </si>
  <si>
    <t>Student 234</t>
  </si>
  <si>
    <t>Student 235</t>
  </si>
  <si>
    <t>Student 236</t>
  </si>
  <si>
    <t>Student 237</t>
  </si>
  <si>
    <t>Student 238</t>
  </si>
  <si>
    <t>Student 239</t>
  </si>
  <si>
    <t>Student 240</t>
  </si>
  <si>
    <t>Student 241</t>
  </si>
  <si>
    <t>Student 242</t>
  </si>
  <si>
    <t>Student 243</t>
  </si>
  <si>
    <t>Student 244</t>
  </si>
  <si>
    <t>Student 245</t>
  </si>
  <si>
    <t>Student 246</t>
  </si>
  <si>
    <t>Student 247</t>
  </si>
  <si>
    <t>Student 248</t>
  </si>
  <si>
    <t>Student 249</t>
  </si>
  <si>
    <t>Student 250</t>
  </si>
  <si>
    <t>Student 251</t>
  </si>
  <si>
    <t>Student 252</t>
  </si>
  <si>
    <t>Student 253</t>
  </si>
  <si>
    <t>Student 254</t>
  </si>
  <si>
    <t>Student 255</t>
  </si>
  <si>
    <t>Student 256</t>
  </si>
  <si>
    <t>Student 257</t>
  </si>
  <si>
    <t>Student 258</t>
  </si>
  <si>
    <t>Student 259</t>
  </si>
  <si>
    <t>Student 260</t>
  </si>
  <si>
    <t>Student 261</t>
  </si>
  <si>
    <t>Student 262</t>
  </si>
  <si>
    <t>Student 263</t>
  </si>
  <si>
    <t>Student 264</t>
  </si>
  <si>
    <t>Student 265</t>
  </si>
  <si>
    <t>Student 266</t>
  </si>
  <si>
    <t>Student 267</t>
  </si>
  <si>
    <t>Student 268</t>
  </si>
  <si>
    <t>Student 269</t>
  </si>
  <si>
    <t>Student 270</t>
  </si>
  <si>
    <t>Student 271</t>
  </si>
  <si>
    <t>Student 272</t>
  </si>
  <si>
    <t>Student 273</t>
  </si>
  <si>
    <t>Student 274</t>
  </si>
  <si>
    <t>Student 275</t>
  </si>
  <si>
    <t>Student 276</t>
  </si>
  <si>
    <t>Student 277</t>
  </si>
  <si>
    <t>Student 278</t>
  </si>
  <si>
    <t>Student 279</t>
  </si>
  <si>
    <t>Student 280</t>
  </si>
  <si>
    <t>Student 281</t>
  </si>
  <si>
    <t>Student 282</t>
  </si>
  <si>
    <t>Student 283</t>
  </si>
  <si>
    <t>Student 284</t>
  </si>
  <si>
    <t>Student 285</t>
  </si>
  <si>
    <t>Student 286</t>
  </si>
  <si>
    <t>Student 287</t>
  </si>
  <si>
    <t>Student 288</t>
  </si>
  <si>
    <t>Student 289</t>
  </si>
  <si>
    <t>Student 290</t>
  </si>
  <si>
    <t>Student 291</t>
  </si>
  <si>
    <t>Student 292</t>
  </si>
  <si>
    <t>Student 293</t>
  </si>
  <si>
    <t>Student 294</t>
  </si>
  <si>
    <t>Student 295</t>
  </si>
  <si>
    <t>Student 296</t>
  </si>
  <si>
    <t>Student 297</t>
  </si>
  <si>
    <t>Student 298</t>
  </si>
  <si>
    <t>Student 299</t>
  </si>
  <si>
    <t>Student 300</t>
  </si>
  <si>
    <t>Student 301</t>
  </si>
  <si>
    <t>Student 302</t>
  </si>
  <si>
    <t>Student 303</t>
  </si>
  <si>
    <t>Student 304</t>
  </si>
  <si>
    <t>Student 305</t>
  </si>
  <si>
    <t>Student 306</t>
  </si>
  <si>
    <t>Student 307</t>
  </si>
  <si>
    <t>Student 308</t>
  </si>
  <si>
    <t>Student 309</t>
  </si>
  <si>
    <t>Student 310</t>
  </si>
  <si>
    <t>Student 311</t>
  </si>
  <si>
    <t>Student 312</t>
  </si>
  <si>
    <t>Student 313</t>
  </si>
  <si>
    <t>Student 314</t>
  </si>
  <si>
    <t>Student 315</t>
  </si>
  <si>
    <t>Student 316</t>
  </si>
  <si>
    <t>Student 317</t>
  </si>
  <si>
    <t>Student 318</t>
  </si>
  <si>
    <t>Student 319</t>
  </si>
  <si>
    <t>Student 320</t>
  </si>
  <si>
    <t>Student 321</t>
  </si>
  <si>
    <t>Student 322</t>
  </si>
  <si>
    <t>Student 323</t>
  </si>
  <si>
    <t>Student 324</t>
  </si>
  <si>
    <t>Student 325</t>
  </si>
  <si>
    <t>Student 326</t>
  </si>
  <si>
    <t>Student 327</t>
  </si>
  <si>
    <t>Student 328</t>
  </si>
  <si>
    <t>Student 329</t>
  </si>
  <si>
    <t>Student 330</t>
  </si>
  <si>
    <t>Student 331</t>
  </si>
  <si>
    <t>Student 332</t>
  </si>
  <si>
    <t>Student 333</t>
  </si>
  <si>
    <t>Student 334</t>
  </si>
  <si>
    <t>Student 335</t>
  </si>
  <si>
    <t>Student 336</t>
  </si>
  <si>
    <t>Student 337</t>
  </si>
  <si>
    <t>Student 338</t>
  </si>
  <si>
    <t>Student 339</t>
  </si>
  <si>
    <t>Student 340</t>
  </si>
  <si>
    <t>Student 341</t>
  </si>
  <si>
    <t>Student 342</t>
  </si>
  <si>
    <t>Student 343</t>
  </si>
  <si>
    <t>Student 344</t>
  </si>
  <si>
    <t>Student 345</t>
  </si>
  <si>
    <t>Student 346</t>
  </si>
  <si>
    <t>Student 347</t>
  </si>
  <si>
    <t>Student 348</t>
  </si>
  <si>
    <t>Student 349</t>
  </si>
  <si>
    <t>Student 350</t>
  </si>
  <si>
    <t>Student 351</t>
  </si>
  <si>
    <t>Student 352</t>
  </si>
  <si>
    <t>Student 353</t>
  </si>
  <si>
    <t>Student 354</t>
  </si>
  <si>
    <t>Student 355</t>
  </si>
  <si>
    <t>Student 356</t>
  </si>
  <si>
    <t>Student 357</t>
  </si>
  <si>
    <t>Student 358</t>
  </si>
  <si>
    <t>Student 359</t>
  </si>
  <si>
    <t>Student 360</t>
  </si>
  <si>
    <t>Student 361</t>
  </si>
  <si>
    <t>Student 362</t>
  </si>
  <si>
    <t>Student 363</t>
  </si>
  <si>
    <t>Student 364</t>
  </si>
  <si>
    <t>Student 365</t>
  </si>
  <si>
    <t>Student 366</t>
  </si>
  <si>
    <t>Student 367</t>
  </si>
  <si>
    <t>Student 368</t>
  </si>
  <si>
    <t>Student 369</t>
  </si>
  <si>
    <t>Student 370</t>
  </si>
  <si>
    <t>Student 371</t>
  </si>
  <si>
    <t>Student 372</t>
  </si>
  <si>
    <t>Student 373</t>
  </si>
  <si>
    <t>Student 374</t>
  </si>
  <si>
    <t>Student 375</t>
  </si>
  <si>
    <t>Student 376</t>
  </si>
  <si>
    <t>Student 377</t>
  </si>
  <si>
    <t>Student 378</t>
  </si>
  <si>
    <t>Student 379</t>
  </si>
  <si>
    <t>Student 380</t>
  </si>
  <si>
    <t>Student 381</t>
  </si>
  <si>
    <t>Student 382</t>
  </si>
  <si>
    <t>Student 383</t>
  </si>
  <si>
    <t>Student 384</t>
  </si>
  <si>
    <t>Student 385</t>
  </si>
  <si>
    <t>Student 386</t>
  </si>
  <si>
    <t>Student 387</t>
  </si>
  <si>
    <t>Student 388</t>
  </si>
  <si>
    <t>Student 389</t>
  </si>
  <si>
    <t>Student 390</t>
  </si>
  <si>
    <t>Student 391</t>
  </si>
  <si>
    <t>Student 392</t>
  </si>
  <si>
    <t>Student 393</t>
  </si>
  <si>
    <t>Student 394</t>
  </si>
  <si>
    <t>Student 395</t>
  </si>
  <si>
    <t>Student 396</t>
  </si>
  <si>
    <t>Student 397</t>
  </si>
  <si>
    <t>Student 398</t>
  </si>
  <si>
    <t>Student 399</t>
  </si>
  <si>
    <t>Student 400</t>
  </si>
  <si>
    <t>Student 401</t>
  </si>
  <si>
    <t>Student 402</t>
  </si>
  <si>
    <t>Student 403</t>
  </si>
  <si>
    <t>Student 404</t>
  </si>
  <si>
    <t>Student 405</t>
  </si>
  <si>
    <t>Student 406</t>
  </si>
  <si>
    <t>Student 407</t>
  </si>
  <si>
    <t>Student 408</t>
  </si>
  <si>
    <t>Student 409</t>
  </si>
  <si>
    <t>Student 410</t>
  </si>
  <si>
    <t>Student 411</t>
  </si>
  <si>
    <t>Student 412</t>
  </si>
  <si>
    <t>Student 413</t>
  </si>
  <si>
    <t>Student 414</t>
  </si>
  <si>
    <t>Student 415</t>
  </si>
  <si>
    <t>Student 416</t>
  </si>
  <si>
    <t>Student 417</t>
  </si>
  <si>
    <t>Student 418</t>
  </si>
  <si>
    <t>Student 419</t>
  </si>
  <si>
    <t>Student 420</t>
  </si>
  <si>
    <t>Student 421</t>
  </si>
  <si>
    <t>Student 422</t>
  </si>
  <si>
    <t>Student 423</t>
  </si>
  <si>
    <t>Student 424</t>
  </si>
  <si>
    <t>Student 425</t>
  </si>
  <si>
    <t>Student 426</t>
  </si>
  <si>
    <t>Student 427</t>
  </si>
  <si>
    <t>Student 428</t>
  </si>
  <si>
    <t>Student 429</t>
  </si>
  <si>
    <t>Student 430</t>
  </si>
  <si>
    <t>Student 431</t>
  </si>
  <si>
    <t>Student 432</t>
  </si>
  <si>
    <t>Student 433</t>
  </si>
  <si>
    <t>Student 434</t>
  </si>
  <si>
    <t>Student 435</t>
  </si>
  <si>
    <t>Student 436</t>
  </si>
  <si>
    <t>Student 437</t>
  </si>
  <si>
    <t>Student 438</t>
  </si>
  <si>
    <t>Student 439</t>
  </si>
  <si>
    <t>Student 440</t>
  </si>
  <si>
    <t>Student 441</t>
  </si>
  <si>
    <t>Student 442</t>
  </si>
  <si>
    <t>Student 443</t>
  </si>
  <si>
    <t>Student 444</t>
  </si>
  <si>
    <t>Student 445</t>
  </si>
  <si>
    <t>Student 446</t>
  </si>
  <si>
    <t>Student 447</t>
  </si>
  <si>
    <t>Student 448</t>
  </si>
  <si>
    <t>Student 449</t>
  </si>
  <si>
    <t>Student 450</t>
  </si>
  <si>
    <t>Other assesment</t>
  </si>
  <si>
    <t>Total</t>
  </si>
  <si>
    <t>THEORY COURSE OUTCOME ANALYSIS - TARGET FIXING</t>
  </si>
  <si>
    <t>THEORY COURSE OUTCOME ANALYSIS</t>
  </si>
  <si>
    <t xml:space="preserve">Academic  Coordinator </t>
  </si>
  <si>
    <t>DEPARTMENT OF ………………………….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</si>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</sst>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0.0"/>
  </numFmts>
  <fonts count="24" x14ac:knownFonts="1">
    <font>
      <sz val="11"/>
      <color theme="1"/>
      <name val="Calibri"/>
      <scheme val="minor"/>
    </font>
    <font>
      <b/>
      <sz val="12"/>
      <color theme="1"/>
      <name val="Palatino Linotype"/>
      <family val="1"/>
    </font>
    <font>
      <sz val="11"/>
      <name val="Calibri"/>
      <family val="2"/>
    </font>
    <font>
      <sz val="12"/>
      <color theme="1"/>
      <name val="Palatino Linotype"/>
      <family val="1"/>
    </font>
    <font>
      <u/>
      <sz val="12"/>
      <color theme="10"/>
      <name val="Palatino Linotype"/>
      <family val="1"/>
    </font>
    <font>
      <b/>
      <sz val="11"/>
      <color theme="1"/>
      <name val="Palatino Linotype"/>
      <family val="1"/>
    </font>
    <font>
      <sz val="11"/>
      <color theme="1"/>
      <name val="Calibri"/>
      <family val="2"/>
    </font>
    <font>
      <b/>
      <sz val="12"/>
      <color rgb="FF000000"/>
      <name val="Palatino Linotype"/>
      <family val="1"/>
    </font>
    <font>
      <b/>
      <sz val="13"/>
      <color theme="1"/>
      <name val="Palatino Linotype"/>
      <family val="1"/>
    </font>
    <font>
      <sz val="13"/>
      <color theme="1"/>
      <name val="Palatino Linotype"/>
      <family val="1"/>
    </font>
    <font>
      <b/>
      <sz val="11"/>
      <color theme="1"/>
      <name val="Calibri"/>
      <family val="2"/>
    </font>
    <font>
      <sz val="11"/>
      <color theme="1"/>
      <name val="Palatino Linotype"/>
      <family val="1"/>
    </font>
    <font>
      <sz val="12"/>
      <color rgb="FFFF0000"/>
      <name val="Palatino Linotype"/>
      <family val="1"/>
    </font>
    <font>
      <b/>
      <sz val="12"/>
      <color rgb="FFFF0000"/>
      <name val="Palatino Linotype"/>
      <family val="1"/>
    </font>
    <font>
      <sz val="12"/>
      <color rgb="FF000000"/>
      <name val="Palatino Linotype"/>
      <family val="1"/>
    </font>
    <font>
      <sz val="11"/>
      <color theme="1"/>
      <name val="Calibri"/>
      <family val="2"/>
      <scheme val="minor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b/>
      <sz val="12"/>
      <name val="Palatino Linotype"/>
      <family val="1"/>
    </font>
    <font>
      <sz val="11"/>
      <name val="Calibri"/>
      <family val="2"/>
      <scheme val="minor"/>
    </font>
    <font>
      <sz val="8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DFDD9"/>
        <bgColor theme="0"/>
      </patternFill>
    </fill>
    <fill>
      <patternFill patternType="solid">
        <fgColor rgb="FFFDFDD9"/>
        <bgColor indexed="64"/>
      </patternFill>
    </fill>
    <fill>
      <patternFill patternType="solid">
        <fgColor rgb="FFFDFDD9"/>
        <bgColor rgb="FFFFFF00"/>
      </patternFill>
    </fill>
    <fill>
      <patternFill patternType="solid">
        <fgColor rgb="FFFDFDD9"/>
        <bgColor rgb="FFFFFFFF"/>
      </patternFill>
    </fill>
    <fill>
      <patternFill patternType="solid">
        <fgColor theme="7" tint="0.79998168889431442"/>
        <bgColor rgb="FFCCC0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B2A1C7"/>
      </patternFill>
    </fill>
    <fill>
      <patternFill patternType="solid">
        <fgColor theme="2"/>
        <bgColor indexed="64"/>
      </patternFill>
    </fill>
  </fills>
  <borders count="9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5" fillId="0" borderId="0" applyFont="0" applyFill="0" applyBorder="0" applyAlignment="0" applyProtection="0"/>
  </cellStyleXfs>
  <cellXfs count="352">
    <xf numFmtId="0" fontId="0" fillId="0" borderId="0" xfId="0"/>
    <xf numFmtId="0" fontId="3" fillId="2" borderId="4" xfId="0" applyFont="1" applyFill="1" applyBorder="1"/>
    <xf numFmtId="0" fontId="1" fillId="2" borderId="4" xfId="0" applyFont="1" applyFill="1" applyBorder="1"/>
    <xf numFmtId="0" fontId="4" fillId="2" borderId="4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165" fontId="3" fillId="0" borderId="7" xfId="0" applyNumberFormat="1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165" fontId="1" fillId="3" borderId="29" xfId="0" applyNumberFormat="1" applyFont="1" applyFill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2" fontId="3" fillId="0" borderId="39" xfId="0" applyNumberFormat="1" applyFont="1" applyBorder="1" applyAlignment="1">
      <alignment horizontal="center" vertical="center" wrapText="1"/>
    </xf>
    <xf numFmtId="2" fontId="1" fillId="3" borderId="3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2" borderId="12" xfId="0" applyFont="1" applyFill="1" applyBorder="1" applyAlignment="1">
      <alignment horizontal="center" vertical="center" wrapText="1"/>
    </xf>
    <xf numFmtId="0" fontId="3" fillId="0" borderId="0" xfId="0" applyFont="1"/>
    <xf numFmtId="0" fontId="6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0" xfId="0" applyFont="1"/>
    <xf numFmtId="0" fontId="1" fillId="2" borderId="46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5" borderId="43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 wrapText="1"/>
    </xf>
    <xf numFmtId="0" fontId="1" fillId="5" borderId="5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1" fontId="3" fillId="5" borderId="46" xfId="0" applyNumberFormat="1" applyFont="1" applyFill="1" applyBorder="1" applyAlignment="1">
      <alignment horizontal="center" vertical="center"/>
    </xf>
    <xf numFmtId="0" fontId="1" fillId="5" borderId="55" xfId="0" applyFont="1" applyFill="1" applyBorder="1" applyAlignment="1">
      <alignment horizontal="center" vertical="center"/>
    </xf>
    <xf numFmtId="0" fontId="3" fillId="5" borderId="56" xfId="0" applyFont="1" applyFill="1" applyBorder="1" applyAlignment="1">
      <alignment horizontal="center" vertical="center"/>
    </xf>
    <xf numFmtId="0" fontId="1" fillId="5" borderId="57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1" fontId="3" fillId="0" borderId="46" xfId="0" applyNumberFormat="1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165" fontId="3" fillId="0" borderId="59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5" fontId="3" fillId="0" borderId="66" xfId="0" applyNumberFormat="1" applyFont="1" applyBorder="1" applyAlignment="1">
      <alignment horizontal="center" vertical="center"/>
    </xf>
    <xf numFmtId="165" fontId="3" fillId="0" borderId="55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1" fillId="5" borderId="68" xfId="0" applyFont="1" applyFill="1" applyBorder="1" applyAlignment="1">
      <alignment horizontal="center" vertical="center"/>
    </xf>
    <xf numFmtId="0" fontId="6" fillId="0" borderId="23" xfId="0" applyFont="1" applyBorder="1"/>
    <xf numFmtId="0" fontId="6" fillId="0" borderId="18" xfId="0" applyFont="1" applyBorder="1"/>
    <xf numFmtId="0" fontId="10" fillId="0" borderId="7" xfId="0" applyFont="1" applyBorder="1" applyAlignment="1">
      <alignment horizontal="center" vertical="center"/>
    </xf>
    <xf numFmtId="0" fontId="1" fillId="5" borderId="4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10" fontId="3" fillId="0" borderId="12" xfId="0" applyNumberFormat="1" applyFont="1" applyBorder="1" applyAlignment="1">
      <alignment horizontal="center" vertical="center" wrapText="1"/>
    </xf>
    <xf numFmtId="0" fontId="18" fillId="6" borderId="87" xfId="0" applyFont="1" applyFill="1" applyBorder="1" applyAlignment="1">
      <alignment horizontal="center"/>
    </xf>
    <xf numFmtId="0" fontId="18" fillId="6" borderId="87" xfId="0" applyFont="1" applyFill="1" applyBorder="1" applyAlignment="1">
      <alignment horizontal="center" vertical="center"/>
    </xf>
    <xf numFmtId="0" fontId="18" fillId="6" borderId="87" xfId="0" applyFont="1" applyFill="1" applyBorder="1"/>
    <xf numFmtId="0" fontId="18" fillId="6" borderId="87" xfId="0" applyFont="1" applyFill="1" applyBorder="1" applyAlignment="1">
      <alignment horizontal="center" wrapText="1"/>
    </xf>
    <xf numFmtId="2" fontId="18" fillId="6" borderId="87" xfId="0" applyNumberFormat="1" applyFont="1" applyFill="1" applyBorder="1" applyAlignment="1">
      <alignment horizontal="center" vertical="center"/>
    </xf>
    <xf numFmtId="0" fontId="18" fillId="6" borderId="87" xfId="0" applyFont="1" applyFill="1" applyBorder="1" applyAlignment="1">
      <alignment horizontal="left" vertical="center" wrapText="1"/>
    </xf>
    <xf numFmtId="0" fontId="3" fillId="2" borderId="32" xfId="0" applyFont="1" applyFill="1" applyBorder="1"/>
    <xf numFmtId="0" fontId="0" fillId="0" borderId="32" xfId="0" applyBorder="1"/>
    <xf numFmtId="0" fontId="2" fillId="6" borderId="32" xfId="0" applyFont="1" applyFill="1" applyBorder="1"/>
    <xf numFmtId="0" fontId="20" fillId="6" borderId="32" xfId="0" applyFont="1" applyFill="1" applyBorder="1" applyAlignment="1">
      <alignment vertical="center"/>
    </xf>
    <xf numFmtId="0" fontId="2" fillId="0" borderId="7" xfId="0" applyFont="1" applyBorder="1"/>
    <xf numFmtId="0" fontId="3" fillId="0" borderId="62" xfId="0" applyFont="1" applyBorder="1" applyAlignment="1">
      <alignment horizontal="center" vertical="center"/>
    </xf>
    <xf numFmtId="0" fontId="2" fillId="0" borderId="63" xfId="0" applyFont="1" applyBorder="1"/>
    <xf numFmtId="0" fontId="3" fillId="0" borderId="61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2" fillId="0" borderId="65" xfId="0" applyFont="1" applyBorder="1"/>
    <xf numFmtId="1" fontId="3" fillId="2" borderId="87" xfId="0" applyNumberFormat="1" applyFont="1" applyFill="1" applyBorder="1" applyAlignment="1">
      <alignment horizontal="center" vertical="center"/>
    </xf>
    <xf numFmtId="0" fontId="3" fillId="2" borderId="87" xfId="0" applyFont="1" applyFill="1" applyBorder="1" applyAlignment="1">
      <alignment horizontal="center" vertical="center"/>
    </xf>
    <xf numFmtId="0" fontId="0" fillId="0" borderId="87" xfId="0" applyBorder="1"/>
    <xf numFmtId="0" fontId="1" fillId="2" borderId="87" xfId="0" applyFont="1" applyFill="1" applyBorder="1" applyAlignment="1">
      <alignment horizontal="center" vertical="center"/>
    </xf>
    <xf numFmtId="0" fontId="1" fillId="2" borderId="87" xfId="0" applyFont="1" applyFill="1" applyBorder="1" applyAlignment="1">
      <alignment horizontal="center" vertical="center" wrapText="1"/>
    </xf>
    <xf numFmtId="0" fontId="3" fillId="0" borderId="87" xfId="0" applyFont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3" fillId="5" borderId="87" xfId="0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1" fillId="5" borderId="87" xfId="0" applyFont="1" applyFill="1" applyBorder="1" applyAlignment="1">
      <alignment horizontal="center" vertical="center"/>
    </xf>
    <xf numFmtId="0" fontId="1" fillId="5" borderId="87" xfId="0" applyFont="1" applyFill="1" applyBorder="1" applyAlignment="1">
      <alignment horizontal="center" vertical="center" wrapText="1"/>
    </xf>
    <xf numFmtId="1" fontId="3" fillId="5" borderId="87" xfId="0" applyNumberFormat="1" applyFont="1" applyFill="1" applyBorder="1" applyAlignment="1">
      <alignment horizontal="center" vertical="center"/>
    </xf>
    <xf numFmtId="1" fontId="3" fillId="0" borderId="75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 wrapText="1"/>
    </xf>
    <xf numFmtId="0" fontId="1" fillId="5" borderId="54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6" fillId="0" borderId="32" xfId="0" applyFont="1" applyBorder="1"/>
    <xf numFmtId="0" fontId="18" fillId="13" borderId="87" xfId="0" applyFont="1" applyFill="1" applyBorder="1" applyAlignment="1">
      <alignment horizontal="center" vertical="center"/>
    </xf>
    <xf numFmtId="0" fontId="16" fillId="2" borderId="8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8" fillId="0" borderId="87" xfId="0" applyFont="1" applyBorder="1" applyAlignment="1">
      <alignment horizontal="center" wrapText="1"/>
    </xf>
    <xf numFmtId="0" fontId="18" fillId="0" borderId="87" xfId="0" applyFont="1" applyBorder="1" applyAlignment="1">
      <alignment horizontal="center"/>
    </xf>
    <xf numFmtId="2" fontId="18" fillId="0" borderId="87" xfId="0" applyNumberFormat="1" applyFont="1" applyBorder="1" applyAlignment="1">
      <alignment horizontal="center" vertical="center"/>
    </xf>
    <xf numFmtId="0" fontId="18" fillId="0" borderId="87" xfId="0" applyFont="1" applyBorder="1" applyAlignment="1">
      <alignment horizontal="center" vertical="center"/>
    </xf>
    <xf numFmtId="0" fontId="18" fillId="0" borderId="87" xfId="0" applyFont="1" applyBorder="1"/>
    <xf numFmtId="164" fontId="18" fillId="0" borderId="87" xfId="1" applyFont="1" applyFill="1" applyBorder="1"/>
    <xf numFmtId="43" fontId="18" fillId="0" borderId="87" xfId="0" applyNumberFormat="1" applyFont="1" applyBorder="1"/>
    <xf numFmtId="0" fontId="1" fillId="3" borderId="54" xfId="0" applyFont="1" applyFill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0" fontId="1" fillId="3" borderId="90" xfId="0" applyFont="1" applyFill="1" applyBorder="1" applyAlignment="1">
      <alignment horizontal="center" vertical="center" wrapText="1"/>
    </xf>
    <xf numFmtId="0" fontId="1" fillId="3" borderId="92" xfId="0" applyFont="1" applyFill="1" applyBorder="1" applyAlignment="1">
      <alignment horizontal="center" vertical="center" wrapText="1"/>
    </xf>
    <xf numFmtId="0" fontId="18" fillId="13" borderId="87" xfId="0" applyFont="1" applyFill="1" applyBorder="1" applyAlignment="1" applyProtection="1">
      <alignment horizontal="center" vertical="center"/>
      <protection locked="0"/>
    </xf>
    <xf numFmtId="0" fontId="1" fillId="9" borderId="68" xfId="0" applyFont="1" applyFill="1" applyBorder="1" applyAlignment="1" applyProtection="1">
      <alignment horizontal="center" vertical="center"/>
      <protection locked="0"/>
    </xf>
    <xf numFmtId="0" fontId="3" fillId="8" borderId="12" xfId="0" applyFont="1" applyFill="1" applyBorder="1" applyAlignment="1" applyProtection="1">
      <alignment horizontal="center"/>
      <protection locked="0"/>
    </xf>
    <xf numFmtId="1" fontId="3" fillId="8" borderId="12" xfId="0" applyNumberFormat="1" applyFont="1" applyFill="1" applyBorder="1" applyAlignment="1" applyProtection="1">
      <alignment horizontal="center" vertical="center"/>
      <protection locked="0"/>
    </xf>
    <xf numFmtId="0" fontId="6" fillId="9" borderId="12" xfId="0" applyFont="1" applyFill="1" applyBorder="1" applyProtection="1">
      <protection locked="0"/>
    </xf>
    <xf numFmtId="1" fontId="3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9" borderId="10" xfId="0" applyFont="1" applyFill="1" applyBorder="1" applyProtection="1">
      <protection locked="0"/>
    </xf>
    <xf numFmtId="1" fontId="3" fillId="8" borderId="87" xfId="0" applyNumberFormat="1" applyFont="1" applyFill="1" applyBorder="1" applyAlignment="1" applyProtection="1">
      <alignment horizontal="center" vertical="center"/>
      <protection locked="0"/>
    </xf>
    <xf numFmtId="0" fontId="6" fillId="9" borderId="87" xfId="0" applyFont="1" applyFill="1" applyBorder="1" applyProtection="1">
      <protection locked="0"/>
    </xf>
    <xf numFmtId="0" fontId="3" fillId="8" borderId="87" xfId="0" applyFont="1" applyFill="1" applyBorder="1" applyAlignment="1" applyProtection="1">
      <alignment horizontal="center" vertical="center"/>
      <protection locked="0"/>
    </xf>
    <xf numFmtId="0" fontId="0" fillId="9" borderId="87" xfId="0" applyFill="1" applyBorder="1" applyProtection="1">
      <protection locked="0"/>
    </xf>
    <xf numFmtId="0" fontId="3" fillId="10" borderId="38" xfId="0" applyFont="1" applyFill="1" applyBorder="1" applyAlignment="1" applyProtection="1">
      <alignment horizontal="center" vertical="center" wrapText="1"/>
      <protection locked="0"/>
    </xf>
    <xf numFmtId="0" fontId="3" fillId="10" borderId="39" xfId="0" applyFont="1" applyFill="1" applyBorder="1" applyAlignment="1" applyProtection="1">
      <alignment horizontal="center" vertical="center" wrapText="1"/>
      <protection locked="0"/>
    </xf>
    <xf numFmtId="0" fontId="3" fillId="10" borderId="36" xfId="0" applyFont="1" applyFill="1" applyBorder="1" applyAlignment="1" applyProtection="1">
      <alignment horizontal="center" vertical="center" wrapText="1"/>
      <protection locked="0"/>
    </xf>
    <xf numFmtId="0" fontId="3" fillId="10" borderId="37" xfId="0" applyFont="1" applyFill="1" applyBorder="1" applyAlignment="1" applyProtection="1">
      <alignment horizontal="center" vertical="center" wrapText="1"/>
      <protection locked="0"/>
    </xf>
    <xf numFmtId="0" fontId="3" fillId="10" borderId="3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" fillId="8" borderId="87" xfId="0" applyFont="1" applyFill="1" applyBorder="1" applyAlignment="1" applyProtection="1">
      <alignment horizontal="center" vertical="center"/>
      <protection locked="0"/>
    </xf>
    <xf numFmtId="0" fontId="11" fillId="9" borderId="87" xfId="0" applyFont="1" applyFill="1" applyBorder="1" applyAlignment="1" applyProtection="1">
      <alignment horizontal="center" vertical="center"/>
      <protection locked="0"/>
    </xf>
    <xf numFmtId="0" fontId="3" fillId="9" borderId="87" xfId="0" applyFont="1" applyFill="1" applyBorder="1" applyAlignment="1" applyProtection="1">
      <alignment horizontal="center" vertical="center"/>
      <protection locked="0"/>
    </xf>
    <xf numFmtId="0" fontId="10" fillId="9" borderId="12" xfId="0" applyFont="1" applyFill="1" applyBorder="1" applyAlignment="1" applyProtection="1">
      <alignment horizontal="center" vertical="center"/>
      <protection locked="0"/>
    </xf>
    <xf numFmtId="0" fontId="1" fillId="2" borderId="87" xfId="0" applyFont="1" applyFill="1" applyBorder="1" applyAlignment="1" applyProtection="1">
      <alignment horizontal="center" vertical="center"/>
      <protection locked="0"/>
    </xf>
    <xf numFmtId="0" fontId="3" fillId="11" borderId="87" xfId="0" applyFont="1" applyFill="1" applyBorder="1" applyAlignment="1" applyProtection="1">
      <alignment horizontal="center" vertical="center"/>
      <protection locked="0"/>
    </xf>
    <xf numFmtId="0" fontId="1" fillId="5" borderId="87" xfId="0" applyFont="1" applyFill="1" applyBorder="1" applyAlignment="1" applyProtection="1">
      <alignment horizontal="center" vertical="center"/>
      <protection locked="0"/>
    </xf>
    <xf numFmtId="0" fontId="1" fillId="0" borderId="87" xfId="0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85" xfId="0" applyFont="1" applyBorder="1" applyAlignment="1">
      <alignment horizontal="center" vertical="center"/>
    </xf>
    <xf numFmtId="0" fontId="5" fillId="0" borderId="86" xfId="0" applyFont="1" applyBorder="1" applyAlignment="1">
      <alignment horizontal="center" vertical="center"/>
    </xf>
    <xf numFmtId="0" fontId="1" fillId="5" borderId="75" xfId="0" applyFont="1" applyFill="1" applyBorder="1" applyAlignment="1">
      <alignment horizontal="center" vertical="center"/>
    </xf>
    <xf numFmtId="0" fontId="1" fillId="5" borderId="32" xfId="0" applyFont="1" applyFill="1" applyBorder="1"/>
    <xf numFmtId="0" fontId="1" fillId="0" borderId="32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3" fillId="0" borderId="32" xfId="0" applyFont="1" applyBorder="1"/>
    <xf numFmtId="0" fontId="1" fillId="0" borderId="12" xfId="0" applyFont="1" applyBorder="1" applyAlignment="1" applyProtection="1">
      <alignment horizontal="center" vertical="center"/>
      <protection locked="0"/>
    </xf>
    <xf numFmtId="0" fontId="3" fillId="11" borderId="12" xfId="0" applyFont="1" applyFill="1" applyBorder="1" applyAlignment="1" applyProtection="1">
      <alignment horizontal="center" vertical="center"/>
      <protection locked="0"/>
    </xf>
    <xf numFmtId="0" fontId="5" fillId="15" borderId="32" xfId="0" applyFont="1" applyFill="1" applyBorder="1" applyAlignment="1" applyProtection="1">
      <alignment horizontal="center" vertical="center"/>
      <protection locked="0"/>
    </xf>
    <xf numFmtId="0" fontId="20" fillId="15" borderId="32" xfId="0" applyFont="1" applyFill="1" applyBorder="1" applyAlignment="1" applyProtection="1">
      <alignment horizontal="center" vertical="center"/>
      <protection locked="0"/>
    </xf>
    <xf numFmtId="0" fontId="18" fillId="9" borderId="87" xfId="0" applyFont="1" applyFill="1" applyBorder="1" applyAlignment="1">
      <alignment horizontal="center" vertical="center"/>
    </xf>
    <xf numFmtId="0" fontId="18" fillId="9" borderId="87" xfId="0" applyFont="1" applyFill="1" applyBorder="1" applyAlignment="1">
      <alignment horizontal="center" vertical="center" wrapText="1"/>
    </xf>
    <xf numFmtId="0" fontId="19" fillId="9" borderId="87" xfId="0" applyFont="1" applyFill="1" applyBorder="1" applyAlignment="1">
      <alignment horizontal="center" vertical="center" wrapText="1"/>
    </xf>
    <xf numFmtId="0" fontId="18" fillId="11" borderId="87" xfId="0" applyFont="1" applyFill="1" applyBorder="1" applyAlignment="1">
      <alignment horizontal="center" vertical="center" wrapText="1"/>
    </xf>
    <xf numFmtId="0" fontId="18" fillId="9" borderId="87" xfId="0" applyFont="1" applyFill="1" applyBorder="1" applyAlignment="1" applyProtection="1">
      <alignment horizontal="center" vertical="center"/>
      <protection locked="0"/>
    </xf>
    <xf numFmtId="2" fontId="18" fillId="0" borderId="84" xfId="0" applyNumberFormat="1" applyFont="1" applyBorder="1" applyAlignment="1">
      <alignment horizontal="center" vertical="center"/>
    </xf>
    <xf numFmtId="2" fontId="18" fillId="0" borderId="85" xfId="0" applyNumberFormat="1" applyFont="1" applyBorder="1" applyAlignment="1">
      <alignment horizontal="center" vertical="center"/>
    </xf>
    <xf numFmtId="2" fontId="18" fillId="0" borderId="86" xfId="0" applyNumberFormat="1" applyFont="1" applyBorder="1" applyAlignment="1">
      <alignment horizontal="center" vertical="center"/>
    </xf>
    <xf numFmtId="0" fontId="16" fillId="0" borderId="87" xfId="0" applyFont="1" applyBorder="1" applyAlignment="1">
      <alignment horizontal="center" vertical="center"/>
    </xf>
    <xf numFmtId="0" fontId="18" fillId="13" borderId="87" xfId="0" applyFont="1" applyFill="1" applyBorder="1" applyAlignment="1" applyProtection="1">
      <alignment horizontal="center" vertical="center"/>
      <protection locked="0"/>
    </xf>
    <xf numFmtId="0" fontId="16" fillId="9" borderId="87" xfId="0" applyFont="1" applyFill="1" applyBorder="1" applyAlignment="1" applyProtection="1">
      <alignment horizontal="center" vertical="center"/>
      <protection locked="0"/>
    </xf>
    <xf numFmtId="0" fontId="17" fillId="0" borderId="87" xfId="0" applyFont="1" applyBorder="1" applyAlignment="1">
      <alignment horizontal="center" vertical="center"/>
    </xf>
    <xf numFmtId="0" fontId="3" fillId="8" borderId="87" xfId="0" applyFont="1" applyFill="1" applyBorder="1" applyAlignment="1">
      <alignment horizontal="center"/>
    </xf>
    <xf numFmtId="0" fontId="1" fillId="3" borderId="88" xfId="0" applyFont="1" applyFill="1" applyBorder="1" applyAlignment="1">
      <alignment horizontal="center" vertical="center" wrapText="1"/>
    </xf>
    <xf numFmtId="0" fontId="1" fillId="3" borderId="93" xfId="0" applyFont="1" applyFill="1" applyBorder="1" applyAlignment="1">
      <alignment horizontal="center" vertical="center" wrapText="1"/>
    </xf>
    <xf numFmtId="0" fontId="1" fillId="3" borderId="94" xfId="0" applyFont="1" applyFill="1" applyBorder="1" applyAlignment="1">
      <alignment horizontal="center" vertical="center" wrapText="1"/>
    </xf>
    <xf numFmtId="0" fontId="1" fillId="7" borderId="32" xfId="0" applyFont="1" applyFill="1" applyBorder="1" applyAlignment="1">
      <alignment horizontal="center" vertical="center"/>
    </xf>
    <xf numFmtId="0" fontId="2" fillId="6" borderId="32" xfId="0" applyFont="1" applyFill="1" applyBorder="1"/>
    <xf numFmtId="0" fontId="1" fillId="3" borderId="89" xfId="0" applyFont="1" applyFill="1" applyBorder="1" applyAlignment="1">
      <alignment horizontal="center" vertical="center" wrapText="1"/>
    </xf>
    <xf numFmtId="0" fontId="1" fillId="3" borderId="91" xfId="0" applyFont="1" applyFill="1" applyBorder="1" applyAlignment="1">
      <alignment horizontal="center" vertical="center" wrapText="1"/>
    </xf>
    <xf numFmtId="0" fontId="1" fillId="3" borderId="90" xfId="0" applyFont="1" applyFill="1" applyBorder="1" applyAlignment="1">
      <alignment horizontal="center" vertical="center" wrapText="1"/>
    </xf>
    <xf numFmtId="0" fontId="1" fillId="3" borderId="92" xfId="0" applyFont="1" applyFill="1" applyBorder="1" applyAlignment="1">
      <alignment horizontal="center" vertical="center" wrapText="1"/>
    </xf>
    <xf numFmtId="0" fontId="16" fillId="9" borderId="95" xfId="0" applyFont="1" applyFill="1" applyBorder="1" applyAlignment="1">
      <alignment horizontal="center" vertical="center" wrapText="1"/>
    </xf>
    <xf numFmtId="0" fontId="1" fillId="9" borderId="96" xfId="0" applyFont="1" applyFill="1" applyBorder="1" applyAlignment="1">
      <alignment horizontal="center" vertical="center" wrapText="1"/>
    </xf>
    <xf numFmtId="0" fontId="1" fillId="9" borderId="97" xfId="0" applyFont="1" applyFill="1" applyBorder="1" applyAlignment="1">
      <alignment horizontal="center" vertical="center" wrapText="1"/>
    </xf>
    <xf numFmtId="0" fontId="1" fillId="9" borderId="68" xfId="0" applyFont="1" applyFill="1" applyBorder="1" applyAlignment="1" applyProtection="1">
      <alignment horizontal="center" vertical="center"/>
      <protection locked="0"/>
    </xf>
    <xf numFmtId="0" fontId="2" fillId="9" borderId="58" xfId="0" applyFont="1" applyFill="1" applyBorder="1" applyProtection="1">
      <protection locked="0"/>
    </xf>
    <xf numFmtId="0" fontId="1" fillId="8" borderId="5" xfId="0" applyFont="1" applyFill="1" applyBorder="1" applyAlignment="1" applyProtection="1">
      <alignment horizontal="center" vertical="center"/>
      <protection locked="0"/>
    </xf>
    <xf numFmtId="0" fontId="2" fillId="9" borderId="6" xfId="0" applyFont="1" applyFill="1" applyBorder="1" applyProtection="1">
      <protection locked="0"/>
    </xf>
    <xf numFmtId="0" fontId="2" fillId="9" borderId="9" xfId="0" applyFont="1" applyFill="1" applyBorder="1" applyProtection="1">
      <protection locked="0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" fillId="2" borderId="13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2" fillId="0" borderId="15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16" xfId="0" applyFont="1" applyBorder="1"/>
    <xf numFmtId="0" fontId="2" fillId="0" borderId="22" xfId="0" applyFont="1" applyBorder="1"/>
    <xf numFmtId="0" fontId="1" fillId="2" borderId="17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9" borderId="7" xfId="0" applyFont="1" applyFill="1" applyBorder="1" applyProtection="1">
      <protection locked="0"/>
    </xf>
    <xf numFmtId="0" fontId="2" fillId="0" borderId="23" xfId="0" applyFont="1" applyBorder="1"/>
    <xf numFmtId="0" fontId="2" fillId="0" borderId="25" xfId="0" applyFont="1" applyBorder="1"/>
    <xf numFmtId="0" fontId="0" fillId="0" borderId="0" xfId="0"/>
    <xf numFmtId="0" fontId="2" fillId="0" borderId="26" xfId="0" applyFont="1" applyBorder="1"/>
    <xf numFmtId="0" fontId="1" fillId="12" borderId="10" xfId="0" applyFont="1" applyFill="1" applyBorder="1" applyAlignment="1">
      <alignment horizontal="center" vertical="center"/>
    </xf>
    <xf numFmtId="0" fontId="2" fillId="13" borderId="28" xfId="0" applyFont="1" applyFill="1" applyBorder="1"/>
    <xf numFmtId="0" fontId="2" fillId="13" borderId="11" xfId="0" applyFont="1" applyFill="1" applyBorder="1"/>
    <xf numFmtId="0" fontId="2" fillId="0" borderId="24" xfId="0" applyFont="1" applyBorder="1"/>
    <xf numFmtId="0" fontId="2" fillId="0" borderId="27" xfId="0" applyFont="1" applyBorder="1"/>
    <xf numFmtId="0" fontId="1" fillId="14" borderId="17" xfId="0" applyFont="1" applyFill="1" applyBorder="1" applyAlignment="1">
      <alignment horizontal="center" vertical="center"/>
    </xf>
    <xf numFmtId="0" fontId="2" fillId="13" borderId="23" xfId="0" applyFont="1" applyFill="1" applyBorder="1"/>
    <xf numFmtId="0" fontId="2" fillId="13" borderId="18" xfId="0" applyFont="1" applyFill="1" applyBorder="1"/>
    <xf numFmtId="0" fontId="2" fillId="13" borderId="25" xfId="0" applyFont="1" applyFill="1" applyBorder="1"/>
    <xf numFmtId="0" fontId="0" fillId="13" borderId="0" xfId="0" applyFill="1"/>
    <xf numFmtId="0" fontId="2" fillId="13" borderId="26" xfId="0" applyFont="1" applyFill="1" applyBorder="1"/>
    <xf numFmtId="0" fontId="2" fillId="13" borderId="19" xfId="0" applyFont="1" applyFill="1" applyBorder="1"/>
    <xf numFmtId="0" fontId="2" fillId="13" borderId="20" xfId="0" applyFont="1" applyFill="1" applyBorder="1"/>
    <xf numFmtId="0" fontId="2" fillId="13" borderId="21" xfId="0" applyFont="1" applyFill="1" applyBorder="1"/>
    <xf numFmtId="0" fontId="21" fillId="2" borderId="17" xfId="0" applyFont="1" applyFill="1" applyBorder="1" applyAlignment="1">
      <alignment horizontal="center" vertical="center" wrapText="1"/>
    </xf>
    <xf numFmtId="0" fontId="22" fillId="0" borderId="0" xfId="0" applyFont="1"/>
    <xf numFmtId="2" fontId="1" fillId="12" borderId="17" xfId="0" applyNumberFormat="1" applyFont="1" applyFill="1" applyBorder="1" applyAlignment="1">
      <alignment horizontal="center" vertical="center"/>
    </xf>
    <xf numFmtId="0" fontId="2" fillId="13" borderId="24" xfId="0" applyFont="1" applyFill="1" applyBorder="1"/>
    <xf numFmtId="0" fontId="2" fillId="13" borderId="27" xfId="0" applyFont="1" applyFill="1" applyBorder="1"/>
    <xf numFmtId="0" fontId="2" fillId="13" borderId="22" xfId="0" applyFont="1" applyFill="1" applyBorder="1"/>
    <xf numFmtId="0" fontId="7" fillId="3" borderId="58" xfId="0" applyFont="1" applyFill="1" applyBorder="1" applyAlignment="1">
      <alignment horizontal="center" vertical="center"/>
    </xf>
    <xf numFmtId="0" fontId="2" fillId="0" borderId="54" xfId="0" applyFont="1" applyBorder="1"/>
    <xf numFmtId="0" fontId="7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9" borderId="8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8" borderId="1" xfId="0" applyFont="1" applyFill="1" applyBorder="1" applyAlignment="1" applyProtection="1">
      <alignment horizontal="center"/>
      <protection locked="0"/>
    </xf>
    <xf numFmtId="0" fontId="2" fillId="9" borderId="2" xfId="0" applyFont="1" applyFill="1" applyBorder="1" applyProtection="1">
      <protection locked="0"/>
    </xf>
    <xf numFmtId="0" fontId="2" fillId="9" borderId="3" xfId="0" applyFont="1" applyFill="1" applyBorder="1" applyProtection="1">
      <protection locked="0"/>
    </xf>
    <xf numFmtId="0" fontId="1" fillId="2" borderId="87" xfId="0" applyFont="1" applyFill="1" applyBorder="1" applyAlignment="1">
      <alignment horizontal="center" vertical="center" wrapText="1"/>
    </xf>
    <xf numFmtId="0" fontId="2" fillId="0" borderId="87" xfId="0" applyFont="1" applyBorder="1"/>
    <xf numFmtId="0" fontId="3" fillId="2" borderId="87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2" fillId="0" borderId="9" xfId="0" applyFont="1" applyBorder="1"/>
    <xf numFmtId="0" fontId="6" fillId="9" borderId="5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1" fontId="10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 wrapText="1"/>
    </xf>
    <xf numFmtId="0" fontId="2" fillId="0" borderId="48" xfId="0" applyFont="1" applyBorder="1"/>
    <xf numFmtId="0" fontId="2" fillId="0" borderId="49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2" fillId="0" borderId="28" xfId="0" applyFont="1" applyBorder="1"/>
    <xf numFmtId="0" fontId="2" fillId="0" borderId="57" xfId="0" applyFont="1" applyBorder="1"/>
    <xf numFmtId="0" fontId="3" fillId="0" borderId="50" xfId="0" applyFont="1" applyBorder="1" applyAlignment="1">
      <alignment horizontal="center" vertical="center"/>
    </xf>
    <xf numFmtId="0" fontId="2" fillId="0" borderId="43" xfId="0" applyFont="1" applyBorder="1"/>
    <xf numFmtId="0" fontId="2" fillId="0" borderId="29" xfId="0" applyFont="1" applyBorder="1"/>
    <xf numFmtId="0" fontId="3" fillId="2" borderId="50" xfId="0" applyFont="1" applyFill="1" applyBorder="1" applyAlignment="1">
      <alignment horizontal="center" vertical="center" wrapText="1"/>
    </xf>
    <xf numFmtId="0" fontId="6" fillId="0" borderId="68" xfId="0" applyFont="1" applyBorder="1" applyAlignment="1" applyProtection="1">
      <alignment horizontal="center"/>
      <protection locked="0"/>
    </xf>
    <xf numFmtId="0" fontId="2" fillId="0" borderId="48" xfId="0" applyFont="1" applyBorder="1" applyProtection="1">
      <protection locked="0"/>
    </xf>
    <xf numFmtId="0" fontId="1" fillId="0" borderId="87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/>
    </xf>
    <xf numFmtId="0" fontId="1" fillId="2" borderId="87" xfId="0" applyFont="1" applyFill="1" applyBorder="1" applyAlignment="1">
      <alignment horizontal="center" vertical="center"/>
    </xf>
    <xf numFmtId="0" fontId="5" fillId="0" borderId="85" xfId="0" applyFont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 wrapText="1"/>
    </xf>
    <xf numFmtId="0" fontId="2" fillId="0" borderId="44" xfId="0" applyFont="1" applyBorder="1"/>
    <xf numFmtId="0" fontId="2" fillId="0" borderId="45" xfId="0" applyFont="1" applyBorder="1"/>
    <xf numFmtId="0" fontId="1" fillId="2" borderId="50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5" borderId="69" xfId="0" applyFont="1" applyFill="1" applyBorder="1" applyAlignment="1">
      <alignment horizontal="center" vertical="center"/>
    </xf>
    <xf numFmtId="0" fontId="2" fillId="0" borderId="80" xfId="0" applyFont="1" applyBorder="1"/>
    <xf numFmtId="0" fontId="1" fillId="2" borderId="32" xfId="0" applyFont="1" applyFill="1" applyBorder="1" applyAlignment="1">
      <alignment horizontal="center" vertical="center"/>
    </xf>
    <xf numFmtId="0" fontId="2" fillId="0" borderId="32" xfId="0" applyFont="1" applyBorder="1"/>
    <xf numFmtId="0" fontId="1" fillId="5" borderId="75" xfId="0" applyFont="1" applyFill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3" fillId="5" borderId="5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6" fillId="0" borderId="17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1" fillId="5" borderId="87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1" fillId="5" borderId="51" xfId="0" applyFont="1" applyFill="1" applyBorder="1" applyAlignment="1">
      <alignment horizontal="center" vertical="center"/>
    </xf>
    <xf numFmtId="0" fontId="2" fillId="0" borderId="52" xfId="0" applyFont="1" applyBorder="1"/>
    <xf numFmtId="0" fontId="2" fillId="0" borderId="67" xfId="0" applyFont="1" applyBorder="1"/>
    <xf numFmtId="0" fontId="1" fillId="5" borderId="1" xfId="0" applyFont="1" applyFill="1" applyBorder="1" applyAlignment="1">
      <alignment horizontal="center" vertical="center"/>
    </xf>
    <xf numFmtId="0" fontId="1" fillId="5" borderId="5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7" fillId="3" borderId="69" xfId="0" applyFont="1" applyFill="1" applyBorder="1" applyAlignment="1">
      <alignment horizontal="center" vertical="center" wrapText="1"/>
    </xf>
    <xf numFmtId="0" fontId="2" fillId="0" borderId="70" xfId="0" applyFont="1" applyBorder="1"/>
    <xf numFmtId="0" fontId="2" fillId="0" borderId="71" xfId="0" applyFont="1" applyBorder="1"/>
    <xf numFmtId="0" fontId="2" fillId="0" borderId="41" xfId="0" applyFont="1" applyBorder="1"/>
    <xf numFmtId="0" fontId="2" fillId="0" borderId="72" xfId="0" applyFont="1" applyBorder="1"/>
    <xf numFmtId="0" fontId="2" fillId="0" borderId="73" xfId="0" applyFont="1" applyBorder="1"/>
    <xf numFmtId="0" fontId="2" fillId="0" borderId="74" xfId="0" applyFont="1" applyBorder="1"/>
    <xf numFmtId="0" fontId="2" fillId="0" borderId="39" xfId="0" applyFont="1" applyBorder="1"/>
    <xf numFmtId="0" fontId="3" fillId="9" borderId="69" xfId="0" applyFont="1" applyFill="1" applyBorder="1" applyAlignment="1" applyProtection="1">
      <alignment horizontal="left" vertical="center" wrapText="1"/>
      <protection locked="0"/>
    </xf>
    <xf numFmtId="0" fontId="2" fillId="9" borderId="70" xfId="0" applyFont="1" applyFill="1" applyBorder="1" applyProtection="1">
      <protection locked="0"/>
    </xf>
    <xf numFmtId="0" fontId="2" fillId="9" borderId="71" xfId="0" applyFont="1" applyFill="1" applyBorder="1" applyProtection="1">
      <protection locked="0"/>
    </xf>
    <xf numFmtId="0" fontId="2" fillId="9" borderId="41" xfId="0" applyFont="1" applyFill="1" applyBorder="1" applyProtection="1">
      <protection locked="0"/>
    </xf>
    <xf numFmtId="0" fontId="0" fillId="9" borderId="0" xfId="0" applyFill="1" applyProtection="1">
      <protection locked="0"/>
    </xf>
    <xf numFmtId="0" fontId="2" fillId="9" borderId="72" xfId="0" applyFont="1" applyFill="1" applyBorder="1" applyProtection="1">
      <protection locked="0"/>
    </xf>
    <xf numFmtId="0" fontId="2" fillId="9" borderId="73" xfId="0" applyFont="1" applyFill="1" applyBorder="1" applyProtection="1">
      <protection locked="0"/>
    </xf>
    <xf numFmtId="0" fontId="2" fillId="9" borderId="74" xfId="0" applyFont="1" applyFill="1" applyBorder="1" applyProtection="1">
      <protection locked="0"/>
    </xf>
    <xf numFmtId="0" fontId="2" fillId="9" borderId="39" xfId="0" applyFont="1" applyFill="1" applyBorder="1" applyProtection="1">
      <protection locked="0"/>
    </xf>
    <xf numFmtId="0" fontId="7" fillId="0" borderId="76" xfId="0" applyFont="1" applyBorder="1" applyAlignment="1">
      <alignment horizontal="center" vertical="center" wrapText="1"/>
    </xf>
    <xf numFmtId="0" fontId="2" fillId="0" borderId="77" xfId="0" applyFont="1" applyBorder="1"/>
    <xf numFmtId="0" fontId="2" fillId="0" borderId="35" xfId="0" applyFont="1" applyBorder="1"/>
    <xf numFmtId="0" fontId="7" fillId="3" borderId="78" xfId="0" applyFont="1" applyFill="1" applyBorder="1" applyAlignment="1">
      <alignment horizontal="center" vertical="center" wrapText="1"/>
    </xf>
    <xf numFmtId="0" fontId="2" fillId="0" borderId="81" xfId="0" applyFont="1" applyBorder="1"/>
    <xf numFmtId="0" fontId="1" fillId="3" borderId="79" xfId="0" applyFont="1" applyFill="1" applyBorder="1" applyAlignment="1">
      <alignment horizontal="center" vertical="center" wrapText="1"/>
    </xf>
    <xf numFmtId="0" fontId="2" fillId="0" borderId="82" xfId="0" applyFont="1" applyBorder="1"/>
    <xf numFmtId="0" fontId="1" fillId="3" borderId="78" xfId="0" applyFont="1" applyFill="1" applyBorder="1" applyAlignment="1">
      <alignment horizontal="center" vertical="center" wrapText="1"/>
    </xf>
    <xf numFmtId="0" fontId="1" fillId="3" borderId="80" xfId="0" applyFont="1" applyFill="1" applyBorder="1" applyAlignment="1">
      <alignment horizontal="center" vertical="center" wrapText="1"/>
    </xf>
    <xf numFmtId="0" fontId="2" fillId="0" borderId="30" xfId="0" applyFont="1" applyBorder="1"/>
    <xf numFmtId="0" fontId="2" fillId="0" borderId="31" xfId="0" applyFont="1" applyBorder="1"/>
    <xf numFmtId="0" fontId="2" fillId="0" borderId="83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DFD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1673703</xdr:colOff>
      <xdr:row>1</xdr:row>
      <xdr:rowOff>208662</xdr:rowOff>
    </xdr:from>
    <xdr:to>
      <xdr:col>2</xdr:col>
      <xdr:colOff>382235</xdr:colOff>
      <xdr:row>3</xdr:row>
      <xdr:rowOff>335253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A2C219-CA44-4076-AF7E-E1B5A1011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22096" y="426376"/>
          <a:ext cx="763210" cy="562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642736</xdr:colOff>
      <xdr:row>2</xdr:row>
      <xdr:rowOff>33281</xdr:rowOff>
    </xdr:from>
    <xdr:to>
      <xdr:col>17</xdr:col>
      <xdr:colOff>192883</xdr:colOff>
      <xdr:row>3</xdr:row>
      <xdr:rowOff>328677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904400-809F-47D6-B720-25EF55CB2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147700" y="468710"/>
          <a:ext cx="883647" cy="5131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713190</xdr:colOff>
      <xdr:row>0</xdr:row>
      <xdr:rowOff>176914</xdr:rowOff>
    </xdr:from>
    <xdr:to>
      <xdr:col>18</xdr:col>
      <xdr:colOff>182964</xdr:colOff>
      <xdr:row>1</xdr:row>
      <xdr:rowOff>198074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79BC60C-DBC8-4204-BB52-9C0DE51E5155}"/>
            </a:ext>
          </a:extLst>
        </xdr:cNvPr>
        <xdr:cNvSpPr>
          <a:spLocks/>
        </xdr:cNvSpPr>
      </xdr:nvSpPr>
      <xdr:spPr bwMode="auto">
        <a:xfrm>
          <a:off x="12469761" y="176914"/>
          <a:ext cx="2163989" cy="2388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PO-02, Rev.0, 01.09.2024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58962</xdr:rowOff>
    </xdr:from>
    <xdr:to>
      <xdr:col>1</xdr:col>
      <xdr:colOff>201235</xdr:colOff>
      <xdr:row>3</xdr:row>
      <xdr:rowOff>87582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254513-106D-449B-B0DB-722500502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25662"/>
          <a:ext cx="763210" cy="562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410029</xdr:colOff>
      <xdr:row>1</xdr:row>
      <xdr:rowOff>101296</xdr:rowOff>
    </xdr:from>
    <xdr:to>
      <xdr:col>14</xdr:col>
      <xdr:colOff>264976</xdr:colOff>
      <xdr:row>3</xdr:row>
      <xdr:rowOff>81006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07E7F7-C2FA-4AC3-A8F3-F4F2E472B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34804" y="367996"/>
          <a:ext cx="883647" cy="5131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275016</xdr:colOff>
      <xdr:row>0</xdr:row>
      <xdr:rowOff>76200</xdr:rowOff>
    </xdr:from>
    <xdr:to>
      <xdr:col>14</xdr:col>
      <xdr:colOff>609601</xdr:colOff>
      <xdr:row>1</xdr:row>
      <xdr:rowOff>48374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6EEB964-F06E-4EC7-AB21-6E696FB6873A}"/>
            </a:ext>
          </a:extLst>
        </xdr:cNvPr>
        <xdr:cNvSpPr>
          <a:spLocks/>
        </xdr:cNvSpPr>
      </xdr:nvSpPr>
      <xdr:spPr bwMode="auto">
        <a:xfrm>
          <a:off x="7456866" y="76200"/>
          <a:ext cx="1906210" cy="2388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PO-02, Rev.0, 01.09.2024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zoomScale="85" zoomScaleNormal="85" workbookViewId="0">
      <selection activeCell="H68" sqref="H68"/>
    </sheetView>
  </sheetViews>
  <sheetFormatPr defaultRowHeight="15" x14ac:dyDescent="0.25"/>
  <cols>
    <col min="1" max="1" width="23.85546875" customWidth="1"/>
    <col min="4" max="4" width="9.5703125" bestFit="1" customWidth="1"/>
  </cols>
  <sheetData>
    <row r="1" spans="1:9" ht="18" x14ac:dyDescent="0.25">
      <c r="A1" s="176" t="s">
        <v>0</v>
      </c>
      <c r="B1" s="176"/>
      <c r="C1" s="176"/>
      <c r="D1" s="176"/>
      <c r="E1" s="176"/>
      <c r="F1" s="176"/>
      <c r="G1" s="176"/>
      <c r="H1" s="176"/>
      <c r="I1" s="176"/>
    </row>
    <row r="2" spans="1:9" ht="15" customHeight="1" x14ac:dyDescent="0.25">
      <c r="A2" s="178" t="str">
        <f>BASE!A2</f>
        <v>DEPARTMENT OF __________________________________</v>
      </c>
      <c r="B2" s="178"/>
      <c r="C2" s="178"/>
      <c r="D2" s="178"/>
      <c r="E2" s="178"/>
      <c r="F2" s="178"/>
      <c r="G2" s="178"/>
      <c r="H2" s="178"/>
      <c r="I2" s="178"/>
    </row>
    <row r="3" spans="1:9" ht="15" customHeight="1" x14ac:dyDescent="0.25">
      <c r="A3" s="179" t="s">
        <v>651</v>
      </c>
      <c r="B3" s="179"/>
      <c r="C3" s="179"/>
      <c r="D3" s="179"/>
      <c r="E3" s="179"/>
      <c r="F3" s="179"/>
      <c r="G3" s="179"/>
      <c r="H3" s="179"/>
      <c r="I3" s="179"/>
    </row>
    <row r="4" spans="1:9" ht="15" customHeight="1" x14ac:dyDescent="0.25">
      <c r="A4" s="114" t="s">
        <v>49</v>
      </c>
      <c r="B4" s="177" t="s">
        <v>97</v>
      </c>
      <c r="C4" s="177"/>
      <c r="D4" s="177"/>
      <c r="E4" s="177"/>
      <c r="F4" s="177" t="s">
        <v>98</v>
      </c>
      <c r="G4" s="177"/>
      <c r="H4" s="177"/>
      <c r="I4" s="177"/>
    </row>
    <row r="5" spans="1:9" ht="15" customHeight="1" x14ac:dyDescent="0.25">
      <c r="A5" s="114"/>
      <c r="B5" s="130" t="s">
        <v>99</v>
      </c>
      <c r="C5" s="130" t="s">
        <v>100</v>
      </c>
      <c r="D5" s="130" t="s">
        <v>109</v>
      </c>
      <c r="E5" s="130" t="s">
        <v>110</v>
      </c>
      <c r="F5" s="130" t="s">
        <v>99</v>
      </c>
      <c r="G5" s="130" t="s">
        <v>100</v>
      </c>
      <c r="H5" s="130" t="s">
        <v>109</v>
      </c>
      <c r="I5" s="130" t="s">
        <v>110</v>
      </c>
    </row>
    <row r="6" spans="1:9" ht="15" customHeight="1" x14ac:dyDescent="0.25">
      <c r="A6" s="77">
        <v>1</v>
      </c>
      <c r="B6" s="168"/>
      <c r="C6" s="169"/>
      <c r="D6" s="170"/>
      <c r="E6" s="170"/>
      <c r="F6" s="168"/>
      <c r="G6" s="169"/>
      <c r="H6" s="170"/>
      <c r="I6" s="170"/>
    </row>
    <row r="7" spans="1:9" ht="15" customHeight="1" x14ac:dyDescent="0.25">
      <c r="A7" s="77">
        <v>2</v>
      </c>
      <c r="B7" s="168"/>
      <c r="C7" s="169"/>
      <c r="D7" s="170"/>
      <c r="E7" s="170"/>
      <c r="F7" s="168"/>
      <c r="G7" s="169"/>
      <c r="H7" s="170"/>
      <c r="I7" s="170"/>
    </row>
    <row r="8" spans="1:9" ht="15" customHeight="1" x14ac:dyDescent="0.25">
      <c r="A8" s="77">
        <v>3</v>
      </c>
      <c r="B8" s="168"/>
      <c r="C8" s="169"/>
      <c r="D8" s="170"/>
      <c r="E8" s="170"/>
      <c r="F8" s="168"/>
      <c r="G8" s="169"/>
      <c r="H8" s="170"/>
      <c r="I8" s="170"/>
    </row>
    <row r="9" spans="1:9" ht="15" customHeight="1" x14ac:dyDescent="0.25">
      <c r="A9" s="77">
        <v>4</v>
      </c>
      <c r="B9" s="168"/>
      <c r="C9" s="169"/>
      <c r="D9" s="170"/>
      <c r="E9" s="170"/>
      <c r="F9" s="168"/>
      <c r="G9" s="169"/>
      <c r="H9" s="170"/>
      <c r="I9" s="170"/>
    </row>
    <row r="10" spans="1:9" ht="15" customHeight="1" x14ac:dyDescent="0.25">
      <c r="A10" s="77">
        <v>5</v>
      </c>
      <c r="B10" s="168"/>
      <c r="C10" s="169"/>
      <c r="D10" s="170"/>
      <c r="E10" s="170"/>
      <c r="F10" s="168"/>
      <c r="G10" s="169"/>
      <c r="H10" s="170"/>
      <c r="I10" s="170"/>
    </row>
    <row r="11" spans="1:9" ht="15" customHeight="1" x14ac:dyDescent="0.25">
      <c r="A11" s="77">
        <v>6</v>
      </c>
      <c r="B11" s="168"/>
      <c r="C11" s="169"/>
      <c r="D11" s="170"/>
      <c r="E11" s="170"/>
      <c r="F11" s="172"/>
      <c r="G11" s="169"/>
      <c r="H11" s="170"/>
      <c r="I11" s="170"/>
    </row>
    <row r="12" spans="1:9" ht="15" customHeight="1" x14ac:dyDescent="0.25">
      <c r="A12" s="77">
        <v>7</v>
      </c>
      <c r="B12" s="168"/>
      <c r="C12" s="169"/>
      <c r="D12" s="170"/>
      <c r="E12" s="170"/>
      <c r="F12" s="168"/>
      <c r="G12" s="169"/>
      <c r="H12" s="170"/>
      <c r="I12" s="170"/>
    </row>
    <row r="13" spans="1:9" ht="15" customHeight="1" x14ac:dyDescent="0.25">
      <c r="A13" s="77">
        <v>8</v>
      </c>
      <c r="B13" s="168"/>
      <c r="C13" s="169"/>
      <c r="D13" s="170"/>
      <c r="E13" s="170"/>
      <c r="F13" s="168"/>
      <c r="G13" s="169"/>
      <c r="H13" s="170"/>
      <c r="I13" s="170"/>
    </row>
    <row r="14" spans="1:9" ht="15" customHeight="1" x14ac:dyDescent="0.25">
      <c r="A14" s="77">
        <v>9</v>
      </c>
      <c r="B14" s="168"/>
      <c r="C14" s="169"/>
      <c r="D14" s="170"/>
      <c r="E14" s="170"/>
      <c r="F14" s="168"/>
      <c r="G14" s="169"/>
      <c r="H14" s="170"/>
      <c r="I14" s="170"/>
    </row>
    <row r="15" spans="1:9" ht="15" customHeight="1" x14ac:dyDescent="0.25">
      <c r="A15" s="77">
        <v>10</v>
      </c>
      <c r="B15" s="168"/>
      <c r="C15" s="169"/>
      <c r="D15" s="170"/>
      <c r="E15" s="170"/>
      <c r="F15" s="168"/>
      <c r="G15" s="169"/>
      <c r="H15" s="170"/>
      <c r="I15" s="170"/>
    </row>
    <row r="16" spans="1:9" ht="15" customHeight="1" x14ac:dyDescent="0.25">
      <c r="A16" s="77">
        <v>11</v>
      </c>
      <c r="B16" s="168"/>
      <c r="C16" s="169"/>
      <c r="D16" s="170"/>
      <c r="E16" s="170"/>
      <c r="F16" s="168"/>
      <c r="G16" s="169"/>
      <c r="H16" s="170"/>
      <c r="I16" s="170"/>
    </row>
    <row r="17" spans="1:9" ht="15" customHeight="1" x14ac:dyDescent="0.25">
      <c r="A17" s="77">
        <v>12</v>
      </c>
      <c r="B17" s="168"/>
      <c r="C17" s="169"/>
      <c r="D17" s="170"/>
      <c r="E17" s="170"/>
      <c r="F17" s="168"/>
      <c r="G17" s="169"/>
      <c r="H17" s="170"/>
      <c r="I17" s="170"/>
    </row>
    <row r="18" spans="1:9" ht="15" customHeight="1" x14ac:dyDescent="0.25">
      <c r="A18" s="77">
        <v>13</v>
      </c>
      <c r="B18" s="168"/>
      <c r="C18" s="169"/>
      <c r="D18" s="170"/>
      <c r="E18" s="170"/>
      <c r="F18" s="168"/>
      <c r="G18" s="169"/>
      <c r="H18" s="170"/>
      <c r="I18" s="170"/>
    </row>
    <row r="19" spans="1:9" ht="15" customHeight="1" x14ac:dyDescent="0.25">
      <c r="A19" s="77">
        <v>14</v>
      </c>
      <c r="B19" s="168"/>
      <c r="C19" s="169"/>
      <c r="D19" s="170"/>
      <c r="E19" s="170"/>
      <c r="F19" s="168"/>
      <c r="G19" s="169"/>
      <c r="H19" s="170"/>
      <c r="I19" s="170"/>
    </row>
    <row r="20" spans="1:9" ht="15" customHeight="1" x14ac:dyDescent="0.25">
      <c r="A20" s="77">
        <v>15</v>
      </c>
      <c r="B20" s="168"/>
      <c r="C20" s="169"/>
      <c r="D20" s="170"/>
      <c r="E20" s="170"/>
      <c r="F20" s="168"/>
      <c r="G20" s="169"/>
      <c r="H20" s="170"/>
      <c r="I20" s="170"/>
    </row>
    <row r="21" spans="1:9" ht="15" customHeight="1" x14ac:dyDescent="0.25">
      <c r="A21" s="77">
        <v>16</v>
      </c>
      <c r="B21" s="168"/>
      <c r="C21" s="169"/>
      <c r="D21" s="170"/>
      <c r="E21" s="170"/>
      <c r="F21" s="168"/>
      <c r="G21" s="169"/>
      <c r="H21" s="170"/>
      <c r="I21" s="170"/>
    </row>
    <row r="22" spans="1:9" ht="15" customHeight="1" x14ac:dyDescent="0.25">
      <c r="A22" s="77">
        <v>17</v>
      </c>
      <c r="B22" s="168"/>
      <c r="C22" s="169"/>
      <c r="D22" s="170"/>
      <c r="E22" s="170"/>
      <c r="F22" s="168"/>
      <c r="G22" s="169"/>
      <c r="H22" s="170"/>
      <c r="I22" s="170"/>
    </row>
    <row r="23" spans="1:9" ht="15.75" x14ac:dyDescent="0.25">
      <c r="A23" s="77">
        <v>18</v>
      </c>
      <c r="B23" s="168"/>
      <c r="C23" s="169"/>
      <c r="D23" s="170"/>
      <c r="E23" s="170"/>
      <c r="F23" s="168"/>
      <c r="G23" s="169"/>
      <c r="H23" s="170"/>
      <c r="I23" s="170"/>
    </row>
    <row r="24" spans="1:9" ht="15.75" x14ac:dyDescent="0.25">
      <c r="A24" s="77">
        <v>19</v>
      </c>
      <c r="B24" s="168"/>
      <c r="C24" s="169"/>
      <c r="D24" s="170"/>
      <c r="E24" s="170"/>
      <c r="F24" s="168"/>
      <c r="G24" s="169"/>
      <c r="H24" s="170"/>
      <c r="I24" s="170"/>
    </row>
    <row r="25" spans="1:9" ht="15.75" x14ac:dyDescent="0.25">
      <c r="A25" s="77">
        <v>20</v>
      </c>
      <c r="B25" s="168"/>
      <c r="C25" s="169"/>
      <c r="D25" s="170"/>
      <c r="E25" s="170"/>
      <c r="F25" s="168"/>
      <c r="G25" s="169"/>
      <c r="H25" s="170"/>
      <c r="I25" s="170"/>
    </row>
    <row r="26" spans="1:9" ht="15.75" x14ac:dyDescent="0.25">
      <c r="A26" s="77">
        <v>21</v>
      </c>
      <c r="B26" s="168"/>
      <c r="C26" s="169"/>
      <c r="D26" s="170"/>
      <c r="E26" s="170"/>
      <c r="F26" s="168"/>
      <c r="G26" s="169"/>
      <c r="H26" s="170"/>
      <c r="I26" s="170"/>
    </row>
    <row r="27" spans="1:9" ht="15.75" x14ac:dyDescent="0.25">
      <c r="A27" s="77">
        <v>22</v>
      </c>
      <c r="B27" s="168"/>
      <c r="C27" s="169"/>
      <c r="D27" s="170"/>
      <c r="E27" s="170"/>
      <c r="F27" s="168"/>
      <c r="G27" s="169"/>
      <c r="H27" s="170"/>
      <c r="I27" s="170"/>
    </row>
    <row r="28" spans="1:9" ht="15.75" x14ac:dyDescent="0.25">
      <c r="A28" s="77">
        <v>23</v>
      </c>
      <c r="B28" s="168"/>
      <c r="C28" s="169"/>
      <c r="D28" s="170"/>
      <c r="E28" s="170"/>
      <c r="F28" s="168"/>
      <c r="G28" s="169"/>
      <c r="H28" s="170"/>
      <c r="I28" s="170"/>
    </row>
    <row r="29" spans="1:9" ht="15.75" x14ac:dyDescent="0.25">
      <c r="A29" s="77">
        <v>24</v>
      </c>
      <c r="B29" s="168"/>
      <c r="C29" s="169"/>
      <c r="D29" s="170"/>
      <c r="E29" s="170"/>
      <c r="F29" s="168"/>
      <c r="G29" s="169"/>
      <c r="H29" s="170"/>
      <c r="I29" s="170"/>
    </row>
    <row r="30" spans="1:9" ht="15.75" x14ac:dyDescent="0.25">
      <c r="A30" s="77">
        <v>25</v>
      </c>
      <c r="B30" s="168"/>
      <c r="C30" s="169"/>
      <c r="D30" s="170"/>
      <c r="E30" s="170"/>
      <c r="F30" s="168"/>
      <c r="G30" s="169"/>
      <c r="H30" s="170"/>
      <c r="I30" s="170"/>
    </row>
    <row r="31" spans="1:9" ht="15.75" x14ac:dyDescent="0.25">
      <c r="A31" s="77">
        <v>26</v>
      </c>
      <c r="B31" s="168"/>
      <c r="C31" s="169"/>
      <c r="D31" s="170"/>
      <c r="E31" s="170"/>
      <c r="F31" s="168"/>
      <c r="G31" s="169"/>
      <c r="H31" s="170"/>
      <c r="I31" s="170"/>
    </row>
    <row r="32" spans="1:9" ht="15.75" x14ac:dyDescent="0.25">
      <c r="A32" s="77">
        <v>27</v>
      </c>
      <c r="B32" s="168"/>
      <c r="C32" s="169"/>
      <c r="D32" s="170"/>
      <c r="E32" s="170"/>
      <c r="F32" s="168"/>
      <c r="G32" s="169"/>
      <c r="H32" s="170"/>
      <c r="I32" s="170"/>
    </row>
    <row r="33" spans="1:9" ht="15.75" x14ac:dyDescent="0.25">
      <c r="A33" s="77">
        <v>28</v>
      </c>
      <c r="B33" s="168"/>
      <c r="C33" s="169"/>
      <c r="D33" s="170"/>
      <c r="E33" s="170"/>
      <c r="F33" s="168"/>
      <c r="G33" s="169"/>
      <c r="H33" s="170"/>
      <c r="I33" s="170"/>
    </row>
    <row r="34" spans="1:9" ht="15.75" x14ac:dyDescent="0.25">
      <c r="A34" s="77">
        <v>29</v>
      </c>
      <c r="B34" s="168"/>
      <c r="C34" s="169"/>
      <c r="D34" s="170"/>
      <c r="E34" s="170"/>
      <c r="F34" s="168"/>
      <c r="G34" s="169"/>
      <c r="H34" s="170"/>
      <c r="I34" s="170"/>
    </row>
    <row r="35" spans="1:9" ht="15.75" x14ac:dyDescent="0.25">
      <c r="A35" s="77">
        <v>30</v>
      </c>
      <c r="B35" s="168"/>
      <c r="C35" s="169"/>
      <c r="D35" s="170"/>
      <c r="E35" s="170"/>
      <c r="F35" s="168"/>
      <c r="G35" s="169"/>
      <c r="H35" s="170"/>
      <c r="I35" s="170"/>
    </row>
    <row r="36" spans="1:9" ht="15.75" x14ac:dyDescent="0.25">
      <c r="A36" s="77">
        <v>31</v>
      </c>
      <c r="B36" s="168"/>
      <c r="C36" s="169"/>
      <c r="D36" s="170"/>
      <c r="E36" s="170"/>
      <c r="F36" s="168"/>
      <c r="G36" s="169"/>
      <c r="H36" s="170"/>
      <c r="I36" s="170"/>
    </row>
    <row r="37" spans="1:9" ht="15.75" x14ac:dyDescent="0.25">
      <c r="A37" s="77">
        <v>32</v>
      </c>
      <c r="B37" s="168"/>
      <c r="C37" s="169"/>
      <c r="D37" s="170"/>
      <c r="E37" s="170"/>
      <c r="F37" s="168"/>
      <c r="G37" s="169"/>
      <c r="H37" s="170"/>
      <c r="I37" s="170"/>
    </row>
    <row r="38" spans="1:9" ht="15.75" x14ac:dyDescent="0.25">
      <c r="A38" s="77">
        <v>33</v>
      </c>
      <c r="B38" s="168"/>
      <c r="C38" s="169"/>
      <c r="D38" s="170"/>
      <c r="E38" s="170"/>
      <c r="F38" s="168"/>
      <c r="G38" s="169"/>
      <c r="H38" s="170"/>
      <c r="I38" s="170"/>
    </row>
    <row r="39" spans="1:9" ht="15.75" x14ac:dyDescent="0.25">
      <c r="A39" s="77">
        <v>34</v>
      </c>
      <c r="B39" s="168"/>
      <c r="C39" s="169"/>
      <c r="D39" s="170"/>
      <c r="E39" s="170"/>
      <c r="F39" s="168"/>
      <c r="G39" s="171"/>
      <c r="H39" s="170"/>
      <c r="I39" s="170"/>
    </row>
    <row r="40" spans="1:9" ht="15.75" x14ac:dyDescent="0.25">
      <c r="A40" s="77">
        <v>35</v>
      </c>
      <c r="B40" s="168"/>
      <c r="C40" s="169"/>
      <c r="D40" s="170"/>
      <c r="E40" s="170"/>
      <c r="F40" s="168"/>
      <c r="G40" s="169"/>
      <c r="H40" s="170"/>
      <c r="I40" s="170"/>
    </row>
    <row r="41" spans="1:9" ht="15.75" x14ac:dyDescent="0.25">
      <c r="A41" s="77">
        <v>36</v>
      </c>
      <c r="B41" s="168"/>
      <c r="C41" s="169"/>
      <c r="D41" s="170"/>
      <c r="E41" s="170"/>
      <c r="F41" s="168"/>
      <c r="G41" s="169"/>
      <c r="H41" s="170"/>
      <c r="I41" s="170"/>
    </row>
    <row r="42" spans="1:9" ht="15.75" x14ac:dyDescent="0.25">
      <c r="A42" s="77">
        <v>37</v>
      </c>
      <c r="B42" s="168"/>
      <c r="C42" s="169"/>
      <c r="D42" s="170"/>
      <c r="E42" s="170"/>
      <c r="F42" s="168"/>
      <c r="G42" s="169"/>
      <c r="H42" s="170"/>
      <c r="I42" s="170"/>
    </row>
    <row r="43" spans="1:9" ht="15.75" x14ac:dyDescent="0.25">
      <c r="A43" s="77">
        <v>38</v>
      </c>
      <c r="B43" s="168"/>
      <c r="C43" s="169"/>
      <c r="D43" s="170"/>
      <c r="E43" s="170"/>
      <c r="F43" s="168"/>
      <c r="G43" s="169"/>
      <c r="H43" s="170"/>
      <c r="I43" s="170"/>
    </row>
    <row r="44" spans="1:9" ht="15.75" x14ac:dyDescent="0.25">
      <c r="A44" s="77">
        <v>39</v>
      </c>
      <c r="B44" s="168"/>
      <c r="C44" s="169"/>
      <c r="D44" s="170"/>
      <c r="E44" s="170"/>
      <c r="F44" s="168"/>
      <c r="G44" s="169"/>
      <c r="H44" s="170"/>
      <c r="I44" s="170"/>
    </row>
    <row r="45" spans="1:9" ht="15.75" x14ac:dyDescent="0.25">
      <c r="A45" s="77">
        <v>40</v>
      </c>
      <c r="B45" s="168"/>
      <c r="C45" s="169"/>
      <c r="D45" s="170"/>
      <c r="E45" s="170"/>
      <c r="F45" s="168"/>
      <c r="G45" s="169"/>
      <c r="H45" s="170"/>
      <c r="I45" s="170"/>
    </row>
    <row r="46" spans="1:9" ht="15.75" x14ac:dyDescent="0.25">
      <c r="A46" s="77">
        <v>41</v>
      </c>
      <c r="B46" s="168"/>
      <c r="C46" s="169"/>
      <c r="D46" s="170"/>
      <c r="E46" s="170"/>
      <c r="F46" s="168"/>
      <c r="G46" s="169"/>
      <c r="H46" s="170"/>
      <c r="I46" s="170"/>
    </row>
    <row r="47" spans="1:9" ht="15.75" x14ac:dyDescent="0.25">
      <c r="A47" s="77">
        <v>42</v>
      </c>
      <c r="B47" s="168"/>
      <c r="C47" s="169"/>
      <c r="D47" s="170"/>
      <c r="E47" s="170"/>
      <c r="F47" s="168"/>
      <c r="G47" s="169"/>
      <c r="H47" s="170"/>
      <c r="I47" s="170"/>
    </row>
    <row r="48" spans="1:9" ht="15.75" x14ac:dyDescent="0.25">
      <c r="A48" s="77">
        <v>43</v>
      </c>
      <c r="B48" s="168"/>
      <c r="C48" s="169"/>
      <c r="D48" s="170"/>
      <c r="E48" s="170"/>
      <c r="F48" s="168"/>
      <c r="G48" s="169"/>
      <c r="H48" s="170"/>
      <c r="I48" s="170"/>
    </row>
    <row r="49" spans="1:9" ht="15.75" x14ac:dyDescent="0.25">
      <c r="A49" s="77">
        <v>44</v>
      </c>
      <c r="B49" s="168"/>
      <c r="C49" s="169"/>
      <c r="D49" s="170"/>
      <c r="E49" s="170"/>
      <c r="F49" s="168"/>
      <c r="G49" s="169"/>
      <c r="H49" s="170"/>
      <c r="I49" s="170"/>
    </row>
    <row r="50" spans="1:9" ht="15.75" x14ac:dyDescent="0.25">
      <c r="A50" s="77">
        <v>45</v>
      </c>
      <c r="B50" s="168"/>
      <c r="C50" s="169"/>
      <c r="D50" s="170"/>
      <c r="E50" s="170"/>
      <c r="F50" s="168"/>
      <c r="G50" s="169"/>
      <c r="H50" s="170"/>
      <c r="I50" s="170"/>
    </row>
    <row r="51" spans="1:9" ht="15.75" x14ac:dyDescent="0.25">
      <c r="A51" s="77">
        <v>46</v>
      </c>
      <c r="B51" s="168"/>
      <c r="C51" s="169"/>
      <c r="D51" s="170"/>
      <c r="E51" s="170"/>
      <c r="F51" s="168"/>
      <c r="G51" s="169"/>
      <c r="H51" s="170"/>
      <c r="I51" s="170"/>
    </row>
    <row r="52" spans="1:9" ht="15.75" x14ac:dyDescent="0.25">
      <c r="A52" s="77">
        <v>47</v>
      </c>
      <c r="B52" s="168"/>
      <c r="C52" s="169"/>
      <c r="D52" s="170"/>
      <c r="E52" s="170"/>
      <c r="F52" s="168"/>
      <c r="G52" s="169"/>
      <c r="H52" s="170"/>
      <c r="I52" s="170"/>
    </row>
    <row r="53" spans="1:9" ht="15.75" x14ac:dyDescent="0.25">
      <c r="A53" s="77">
        <v>48</v>
      </c>
      <c r="B53" s="168"/>
      <c r="C53" s="169"/>
      <c r="D53" s="170"/>
      <c r="E53" s="170"/>
      <c r="F53" s="168"/>
      <c r="G53" s="169"/>
      <c r="H53" s="170"/>
      <c r="I53" s="170"/>
    </row>
    <row r="54" spans="1:9" ht="15.75" x14ac:dyDescent="0.25">
      <c r="A54" s="77">
        <v>49</v>
      </c>
      <c r="B54" s="168"/>
      <c r="C54" s="169"/>
      <c r="D54" s="170"/>
      <c r="E54" s="170"/>
      <c r="F54" s="168"/>
      <c r="G54" s="169"/>
      <c r="H54" s="170"/>
      <c r="I54" s="170"/>
    </row>
    <row r="55" spans="1:9" ht="15.75" x14ac:dyDescent="0.25">
      <c r="A55" s="77">
        <v>50</v>
      </c>
      <c r="B55" s="168"/>
      <c r="C55" s="169"/>
      <c r="D55" s="170"/>
      <c r="E55" s="170"/>
      <c r="F55" s="168"/>
      <c r="G55" s="169"/>
      <c r="H55" s="170"/>
      <c r="I55" s="170"/>
    </row>
    <row r="56" spans="1:9" ht="15.75" x14ac:dyDescent="0.25">
      <c r="A56" s="77">
        <v>51</v>
      </c>
      <c r="B56" s="168"/>
      <c r="C56" s="169"/>
      <c r="D56" s="170"/>
      <c r="E56" s="170"/>
      <c r="F56" s="168"/>
      <c r="G56" s="169"/>
      <c r="H56" s="170"/>
      <c r="I56" s="170"/>
    </row>
    <row r="57" spans="1:9" ht="15.75" x14ac:dyDescent="0.25">
      <c r="A57" s="77">
        <v>52</v>
      </c>
      <c r="B57" s="168"/>
      <c r="C57" s="169"/>
      <c r="D57" s="170"/>
      <c r="E57" s="170"/>
      <c r="F57" s="168"/>
      <c r="G57" s="169"/>
      <c r="H57" s="170"/>
      <c r="I57" s="170"/>
    </row>
    <row r="58" spans="1:9" ht="15.75" x14ac:dyDescent="0.25">
      <c r="A58" s="77">
        <v>53</v>
      </c>
      <c r="B58" s="168"/>
      <c r="C58" s="169"/>
      <c r="D58" s="170"/>
      <c r="E58" s="170"/>
      <c r="F58" s="168"/>
      <c r="G58" s="169"/>
      <c r="H58" s="170"/>
      <c r="I58" s="170"/>
    </row>
    <row r="59" spans="1:9" ht="15.75" x14ac:dyDescent="0.25">
      <c r="A59" s="77">
        <v>54</v>
      </c>
      <c r="B59" s="168"/>
      <c r="C59" s="169"/>
      <c r="D59" s="170"/>
      <c r="E59" s="170"/>
      <c r="F59" s="168"/>
      <c r="G59" s="169"/>
      <c r="H59" s="170"/>
      <c r="I59" s="170"/>
    </row>
    <row r="60" spans="1:9" ht="15.75" x14ac:dyDescent="0.25">
      <c r="A60" s="77">
        <v>55</v>
      </c>
      <c r="B60" s="168"/>
      <c r="C60" s="169"/>
      <c r="D60" s="170"/>
      <c r="E60" s="170"/>
      <c r="F60" s="168"/>
      <c r="G60" s="169"/>
      <c r="H60" s="170"/>
      <c r="I60" s="170"/>
    </row>
    <row r="61" spans="1:9" ht="15.75" x14ac:dyDescent="0.25">
      <c r="A61" s="77">
        <v>56</v>
      </c>
      <c r="B61" s="168"/>
      <c r="C61" s="169"/>
      <c r="D61" s="170"/>
      <c r="E61" s="170"/>
      <c r="F61" s="168"/>
      <c r="G61" s="169"/>
      <c r="H61" s="170"/>
      <c r="I61" s="170"/>
    </row>
    <row r="62" spans="1:9" ht="15.75" x14ac:dyDescent="0.25">
      <c r="A62" s="77">
        <v>57</v>
      </c>
      <c r="B62" s="168"/>
      <c r="C62" s="169"/>
      <c r="D62" s="170"/>
      <c r="E62" s="170"/>
      <c r="F62" s="168"/>
      <c r="G62" s="169"/>
      <c r="H62" s="170"/>
      <c r="I62" s="170"/>
    </row>
    <row r="63" spans="1:9" ht="15.75" x14ac:dyDescent="0.25">
      <c r="A63" s="77">
        <v>58</v>
      </c>
      <c r="B63" s="168"/>
      <c r="C63" s="169"/>
      <c r="D63" s="170"/>
      <c r="E63" s="170"/>
      <c r="F63" s="168"/>
      <c r="G63" s="169"/>
      <c r="H63" s="170"/>
      <c r="I63" s="170"/>
    </row>
    <row r="64" spans="1:9" ht="15.75" x14ac:dyDescent="0.25">
      <c r="A64" s="77">
        <v>59</v>
      </c>
      <c r="B64" s="168"/>
      <c r="C64" s="169"/>
      <c r="D64" s="170"/>
      <c r="E64" s="170"/>
      <c r="F64" s="168"/>
      <c r="G64" s="169"/>
      <c r="H64" s="170"/>
      <c r="I64" s="170"/>
    </row>
    <row r="65" spans="1:9" ht="15.75" x14ac:dyDescent="0.25">
      <c r="A65" s="77">
        <v>60</v>
      </c>
      <c r="B65" s="168"/>
      <c r="C65" s="169"/>
      <c r="D65" s="170"/>
      <c r="E65" s="170"/>
      <c r="F65" s="168"/>
      <c r="G65" s="169"/>
      <c r="H65" s="170"/>
      <c r="I65" s="170"/>
    </row>
    <row r="66" spans="1:9" ht="15.75" x14ac:dyDescent="0.25">
      <c r="A66" s="77">
        <v>61</v>
      </c>
      <c r="B66" s="168"/>
      <c r="C66" s="169"/>
      <c r="D66" s="170"/>
      <c r="E66" s="170"/>
      <c r="F66" s="168"/>
      <c r="G66" s="169"/>
      <c r="H66" s="170"/>
      <c r="I66" s="170"/>
    </row>
    <row r="67" spans="1:9" ht="15.75" x14ac:dyDescent="0.25">
      <c r="A67" s="77">
        <v>62</v>
      </c>
      <c r="B67" s="168"/>
      <c r="C67" s="169"/>
      <c r="D67" s="170"/>
      <c r="E67" s="170"/>
      <c r="F67" s="168"/>
      <c r="G67" s="169"/>
      <c r="H67" s="170"/>
      <c r="I67" s="170"/>
    </row>
    <row r="68" spans="1:9" ht="15.75" x14ac:dyDescent="0.25">
      <c r="A68" s="77">
        <v>63</v>
      </c>
      <c r="B68" s="168"/>
      <c r="C68" s="169"/>
      <c r="D68" s="170"/>
      <c r="E68" s="170"/>
      <c r="F68" s="168"/>
      <c r="G68" s="169"/>
      <c r="H68" s="170"/>
      <c r="I68" s="170"/>
    </row>
    <row r="69" spans="1:9" ht="15.75" x14ac:dyDescent="0.25">
      <c r="A69" s="77">
        <v>64</v>
      </c>
      <c r="B69" s="168"/>
      <c r="C69" s="169"/>
      <c r="D69" s="170"/>
      <c r="E69" s="170"/>
      <c r="F69" s="168"/>
      <c r="G69" s="169"/>
      <c r="H69" s="170"/>
      <c r="I69" s="170"/>
    </row>
    <row r="70" spans="1:9" ht="15.75" x14ac:dyDescent="0.25">
      <c r="A70" s="77">
        <v>65</v>
      </c>
      <c r="B70" s="168"/>
      <c r="C70" s="169"/>
      <c r="D70" s="170"/>
      <c r="E70" s="168"/>
      <c r="F70" s="168"/>
      <c r="G70" s="169"/>
      <c r="H70" s="170"/>
      <c r="I70" s="168"/>
    </row>
    <row r="71" spans="1:9" ht="15.75" x14ac:dyDescent="0.25">
      <c r="A71" s="77">
        <v>66</v>
      </c>
      <c r="B71" s="168"/>
      <c r="C71" s="169"/>
      <c r="D71" s="168"/>
      <c r="E71" s="168"/>
      <c r="F71" s="168"/>
      <c r="G71" s="169"/>
      <c r="H71" s="168"/>
      <c r="I71" s="168"/>
    </row>
    <row r="72" spans="1:9" ht="15.75" x14ac:dyDescent="0.25">
      <c r="A72" s="77">
        <v>67</v>
      </c>
      <c r="B72" s="168"/>
      <c r="C72" s="169"/>
      <c r="D72" s="168"/>
      <c r="E72" s="168"/>
      <c r="F72" s="168"/>
      <c r="G72" s="169"/>
      <c r="H72" s="168"/>
      <c r="I72" s="168"/>
    </row>
    <row r="73" spans="1:9" ht="15.75" x14ac:dyDescent="0.25">
      <c r="A73" s="77">
        <v>68</v>
      </c>
      <c r="B73" s="168"/>
      <c r="C73" s="169"/>
      <c r="D73" s="168"/>
      <c r="E73" s="168"/>
      <c r="F73" s="168"/>
      <c r="G73" s="169"/>
      <c r="H73" s="168"/>
      <c r="I73" s="168"/>
    </row>
    <row r="74" spans="1:9" ht="15.75" x14ac:dyDescent="0.25">
      <c r="A74" s="77">
        <v>69</v>
      </c>
      <c r="B74" s="168"/>
      <c r="C74" s="169"/>
      <c r="D74" s="168"/>
      <c r="E74" s="168"/>
      <c r="F74" s="168"/>
      <c r="G74" s="169"/>
      <c r="H74" s="168"/>
      <c r="I74" s="168"/>
    </row>
    <row r="75" spans="1:9" ht="15.75" x14ac:dyDescent="0.25">
      <c r="A75" s="77">
        <v>70</v>
      </c>
      <c r="B75" s="168"/>
      <c r="C75" s="169"/>
      <c r="D75" s="168"/>
      <c r="E75" s="168"/>
      <c r="F75" s="168"/>
      <c r="G75" s="169"/>
      <c r="H75" s="168"/>
      <c r="I75" s="168"/>
    </row>
    <row r="76" spans="1:9" ht="15.75" x14ac:dyDescent="0.25">
      <c r="A76" s="76"/>
      <c r="B76" s="77"/>
      <c r="C76" s="77"/>
      <c r="D76" s="77"/>
      <c r="E76" s="77"/>
      <c r="F76" s="77"/>
      <c r="G76" s="77"/>
      <c r="H76" s="78"/>
      <c r="I76" s="78"/>
    </row>
    <row r="77" spans="1:9" ht="31.5" x14ac:dyDescent="0.25">
      <c r="A77" s="79" t="s">
        <v>101</v>
      </c>
      <c r="B77" s="80">
        <f t="shared" ref="B77:I77" si="0">IFERROR(AVERAGE(B6:B76),0)</f>
        <v>0</v>
      </c>
      <c r="C77" s="80">
        <f t="shared" si="0"/>
        <v>0</v>
      </c>
      <c r="D77" s="80">
        <f t="shared" si="0"/>
        <v>0</v>
      </c>
      <c r="E77" s="80">
        <f t="shared" si="0"/>
        <v>0</v>
      </c>
      <c r="F77" s="80">
        <f t="shared" si="0"/>
        <v>0</v>
      </c>
      <c r="G77" s="80">
        <f t="shared" si="0"/>
        <v>0</v>
      </c>
      <c r="H77" s="80">
        <f t="shared" si="0"/>
        <v>0</v>
      </c>
      <c r="I77" s="80">
        <f t="shared" si="0"/>
        <v>0</v>
      </c>
    </row>
    <row r="78" spans="1:9" ht="47.25" x14ac:dyDescent="0.25">
      <c r="A78" s="81" t="s">
        <v>102</v>
      </c>
      <c r="B78" s="77">
        <f t="shared" ref="B78:I78" si="1">COUNTA(B6:B76)</f>
        <v>0</v>
      </c>
      <c r="C78" s="77">
        <f t="shared" si="1"/>
        <v>0</v>
      </c>
      <c r="D78" s="77">
        <f t="shared" si="1"/>
        <v>0</v>
      </c>
      <c r="E78" s="77">
        <f t="shared" si="1"/>
        <v>0</v>
      </c>
      <c r="F78" s="77">
        <f t="shared" si="1"/>
        <v>0</v>
      </c>
      <c r="G78" s="77">
        <f t="shared" si="1"/>
        <v>0</v>
      </c>
      <c r="H78" s="77">
        <f t="shared" si="1"/>
        <v>0</v>
      </c>
      <c r="I78" s="77">
        <f t="shared" si="1"/>
        <v>0</v>
      </c>
    </row>
    <row r="79" spans="1:9" ht="47.25" x14ac:dyDescent="0.25">
      <c r="A79" s="79" t="s">
        <v>103</v>
      </c>
      <c r="B79" s="168"/>
      <c r="C79" s="168"/>
      <c r="D79" s="168"/>
      <c r="E79" s="168"/>
      <c r="F79" s="168"/>
      <c r="G79" s="168"/>
      <c r="H79" s="168"/>
      <c r="I79" s="168"/>
    </row>
    <row r="80" spans="1:9" ht="31.5" x14ac:dyDescent="0.25">
      <c r="A80" s="79" t="s">
        <v>104</v>
      </c>
      <c r="B80" s="80">
        <f t="shared" ref="B80:I80" si="2">IFERROR(B77*(B78/B79),0)</f>
        <v>0</v>
      </c>
      <c r="C80" s="80">
        <f t="shared" si="2"/>
        <v>0</v>
      </c>
      <c r="D80" s="80">
        <f t="shared" si="2"/>
        <v>0</v>
      </c>
      <c r="E80" s="80">
        <f t="shared" si="2"/>
        <v>0</v>
      </c>
      <c r="F80" s="80">
        <f t="shared" si="2"/>
        <v>0</v>
      </c>
      <c r="G80" s="80">
        <f t="shared" si="2"/>
        <v>0</v>
      </c>
      <c r="H80" s="80">
        <f t="shared" si="2"/>
        <v>0</v>
      </c>
      <c r="I80" s="80">
        <f t="shared" si="2"/>
        <v>0</v>
      </c>
    </row>
    <row r="81" spans="1:9" ht="31.5" x14ac:dyDescent="0.25">
      <c r="A81" s="79" t="s">
        <v>105</v>
      </c>
      <c r="B81" s="77">
        <f t="shared" ref="B81:I81" si="3">COUNTIF(B6:B76,"&gt;="&amp;B80)</f>
        <v>0</v>
      </c>
      <c r="C81" s="77">
        <f t="shared" si="3"/>
        <v>0</v>
      </c>
      <c r="D81" s="77">
        <f t="shared" si="3"/>
        <v>0</v>
      </c>
      <c r="E81" s="77">
        <f t="shared" si="3"/>
        <v>0</v>
      </c>
      <c r="F81" s="77">
        <f t="shared" si="3"/>
        <v>0</v>
      </c>
      <c r="G81" s="77">
        <f t="shared" si="3"/>
        <v>0</v>
      </c>
      <c r="H81" s="77">
        <f t="shared" si="3"/>
        <v>0</v>
      </c>
      <c r="I81" s="77">
        <f t="shared" si="3"/>
        <v>0</v>
      </c>
    </row>
    <row r="82" spans="1:9" ht="47.25" x14ac:dyDescent="0.25">
      <c r="A82" s="79" t="s">
        <v>106</v>
      </c>
      <c r="B82" s="80">
        <f t="shared" ref="B82:I82" si="4">IFERROR((B81/B79)*100,0)</f>
        <v>0</v>
      </c>
      <c r="C82" s="80">
        <f t="shared" si="4"/>
        <v>0</v>
      </c>
      <c r="D82" s="80">
        <f t="shared" si="4"/>
        <v>0</v>
      </c>
      <c r="E82" s="80">
        <f t="shared" si="4"/>
        <v>0</v>
      </c>
      <c r="F82" s="80">
        <f t="shared" si="4"/>
        <v>0</v>
      </c>
      <c r="G82" s="80">
        <f t="shared" si="4"/>
        <v>0</v>
      </c>
      <c r="H82" s="80">
        <f t="shared" si="4"/>
        <v>0</v>
      </c>
      <c r="I82" s="80">
        <f t="shared" si="4"/>
        <v>0</v>
      </c>
    </row>
    <row r="83" spans="1:9" ht="31.5" x14ac:dyDescent="0.25">
      <c r="A83" s="117" t="s">
        <v>126</v>
      </c>
      <c r="B83" s="173">
        <f>IFERROR(SUM(B82:E82)/COUNTIF(B82:E82,"&lt;&gt;0"),0)</f>
        <v>0</v>
      </c>
      <c r="C83" s="174"/>
      <c r="D83" s="174"/>
      <c r="E83" s="175"/>
      <c r="F83" s="173">
        <f>IFERROR(SUM(F82:I82)/COUNTIF(F82:I82,"&lt;&gt;0"),0)</f>
        <v>0</v>
      </c>
      <c r="G83" s="174"/>
      <c r="H83" s="174"/>
      <c r="I83" s="175"/>
    </row>
    <row r="84" spans="1:9" ht="15.75" x14ac:dyDescent="0.25">
      <c r="A84" s="118" t="s">
        <v>107</v>
      </c>
      <c r="B84" s="119">
        <f>B83</f>
        <v>0</v>
      </c>
      <c r="C84" s="120"/>
      <c r="D84" s="120"/>
      <c r="E84" s="120"/>
      <c r="F84" s="120"/>
      <c r="G84" s="120"/>
      <c r="H84" s="121"/>
      <c r="I84" s="121"/>
    </row>
    <row r="85" spans="1:9" ht="15.75" x14ac:dyDescent="0.25">
      <c r="A85" s="118" t="s">
        <v>108</v>
      </c>
      <c r="B85" s="119">
        <f>F83</f>
        <v>0</v>
      </c>
      <c r="C85" s="120"/>
      <c r="D85" s="120"/>
      <c r="E85" s="120"/>
      <c r="F85" s="120"/>
      <c r="G85" s="120"/>
      <c r="H85" s="122"/>
      <c r="I85" s="123"/>
    </row>
    <row r="86" spans="1:9" ht="46.5" customHeight="1" x14ac:dyDescent="0.25">
      <c r="A86" s="117" t="s">
        <v>127</v>
      </c>
      <c r="B86" s="119">
        <f>AVERAGE(B84:B85)</f>
        <v>0</v>
      </c>
      <c r="C86" s="120"/>
      <c r="D86" s="120"/>
      <c r="E86" s="120"/>
      <c r="F86" s="120"/>
      <c r="G86" s="120"/>
      <c r="H86" s="121"/>
      <c r="I86" s="121"/>
    </row>
  </sheetData>
  <protectedRanges>
    <protectedRange algorithmName="SHA-512" hashValue="enwIodsId3GR2VU+UB9GopT988FtPt2K4kffaAKSaTKtkZVmjy84cGXK0bOcSq9PNVrfU3SN9c/LWIJ21wEaog==" saltValue="Ff9hLXZqaH4CnRs9HP01RA==" spinCount="100000" sqref="A77:I78 A79:A82 B80:I82 A83:I86" name="Range1"/>
    <protectedRange algorithmName="SHA-512" hashValue="r1ZaIZssUcByD+LofSel/xqt9lIfpENluYr5AGhoUMFqsVpS+v7T3VzduJG5dyhDMKNH3NcAY0ko8ItKONF10w==" saltValue="USnT0bqHvCB/xGhVccioXw==" spinCount="100000" sqref="A77:I78 A79 A80:I86" name="Range2"/>
  </protectedRanges>
  <mergeCells count="7">
    <mergeCell ref="B83:E83"/>
    <mergeCell ref="F83:I83"/>
    <mergeCell ref="A1:I1"/>
    <mergeCell ref="B4:E4"/>
    <mergeCell ref="F4:I4"/>
    <mergeCell ref="A2:I2"/>
    <mergeCell ref="A3:I3"/>
  </mergeCells>
  <dataValidations count="1">
    <dataValidation type="decimal" allowBlank="1" showInputMessage="1" showErrorMessage="1" error="ENTER the GPA _x000a__x000a_IF THERE IS NO GPA LEAVE THE CELL AS BLANK_x000a_" prompt="ENTER the GPA_x000a__x000a_IF THERE IS NO GPA, LEAVE THE CELL AS BLANK" sqref="C6:C70 C72:C75 G6:G70 G72:G75" xr:uid="{00000000-0002-0000-0000-000000000000}">
      <formula1>0.1</formula1>
      <formula2>10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95"/>
  <sheetViews>
    <sheetView tabSelected="1" workbookViewId="0">
      <selection activeCell="Q3" sqref="Q3"/>
    </sheetView>
  </sheetViews>
  <sheetFormatPr defaultColWidth="14.42578125" defaultRowHeight="15" customHeight="1" x14ac:dyDescent="0.25"/>
  <cols>
    <col min="1" max="1" width="9.140625" customWidth="1"/>
    <col min="2" max="2" width="11.5703125" customWidth="1"/>
    <col min="3" max="3" width="13.5703125" customWidth="1"/>
    <col min="5" max="5" width="7.7109375" customWidth="1"/>
    <col min="6" max="6" width="10.140625" customWidth="1"/>
    <col min="7" max="8" width="7.7109375" customWidth="1"/>
    <col min="9" max="9" width="10.28515625" customWidth="1"/>
    <col min="10" max="11" width="7.7109375" customWidth="1"/>
    <col min="12" max="12" width="8.140625" customWidth="1"/>
    <col min="13" max="14" width="7.7109375" customWidth="1"/>
    <col min="15" max="15" width="10.140625" customWidth="1"/>
    <col min="16" max="26" width="9.140625" customWidth="1"/>
  </cols>
  <sheetData>
    <row r="1" spans="1:26" ht="21" customHeight="1" x14ac:dyDescent="0.25">
      <c r="A1" s="298" t="str">
        <f>BASE!A1</f>
        <v>KONGU ENGINEERING COLLEGE, ERODE - 638 060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21" customHeight="1" x14ac:dyDescent="0.25">
      <c r="A2" s="298" t="str">
        <f>BASE!A2</f>
        <v>DEPARTMENT OF __________________________________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21" customHeight="1" x14ac:dyDescent="0.25">
      <c r="A3" s="298" t="str">
        <f>BASE!A3</f>
        <v>THEORY COURSE OUTCOME ANALYSIS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7.25" customHeight="1" x14ac:dyDescent="0.3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31.5" customHeight="1" x14ac:dyDescent="0.35">
      <c r="A5" s="297" t="str">
        <f>BASE!A5</f>
        <v>Name of Faculty(s)</v>
      </c>
      <c r="B5" s="199"/>
      <c r="C5" s="200"/>
      <c r="D5" s="297">
        <f>BASE!D5</f>
        <v>1</v>
      </c>
      <c r="E5" s="199"/>
      <c r="F5" s="200"/>
      <c r="G5" s="297">
        <f>BASE!G5</f>
        <v>1</v>
      </c>
      <c r="H5" s="199"/>
      <c r="I5" s="200"/>
      <c r="J5" s="297">
        <f>BASE!J5</f>
        <v>1</v>
      </c>
      <c r="K5" s="199"/>
      <c r="L5" s="200"/>
      <c r="M5" s="297">
        <f>BASE!M5</f>
        <v>1</v>
      </c>
      <c r="N5" s="199"/>
      <c r="O5" s="200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31.5" customHeight="1" x14ac:dyDescent="0.35">
      <c r="A6" s="297" t="str">
        <f>BASE!A6</f>
        <v>Course Code and Name</v>
      </c>
      <c r="B6" s="199"/>
      <c r="C6" s="200"/>
      <c r="D6" s="264" t="str">
        <f>BASE!D6</f>
        <v>22ABXCXX</v>
      </c>
      <c r="E6" s="199"/>
      <c r="F6" s="200"/>
      <c r="G6" s="264" t="str">
        <f>BASE!G6</f>
        <v>XXXXXXXX XXXXX XXXXXXXX</v>
      </c>
      <c r="H6" s="199"/>
      <c r="I6" s="199"/>
      <c r="J6" s="199"/>
      <c r="K6" s="199"/>
      <c r="L6" s="199"/>
      <c r="M6" s="199"/>
      <c r="N6" s="199"/>
      <c r="O6" s="200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31.5" customHeight="1" x14ac:dyDescent="0.35">
      <c r="A7" s="297" t="str">
        <f>BASE!A7</f>
        <v>Branch / Year / Semester</v>
      </c>
      <c r="B7" s="199"/>
      <c r="C7" s="200"/>
      <c r="D7" s="264" t="str">
        <f>BASE!D7</f>
        <v>abcd</v>
      </c>
      <c r="E7" s="199"/>
      <c r="F7" s="199"/>
      <c r="G7" s="200"/>
      <c r="H7" s="264">
        <f>BASE!H7</f>
        <v>1</v>
      </c>
      <c r="I7" s="199"/>
      <c r="J7" s="199"/>
      <c r="K7" s="200"/>
      <c r="L7" s="264" t="str">
        <f>BASE!L7</f>
        <v>IV</v>
      </c>
      <c r="M7" s="199"/>
      <c r="N7" s="199"/>
      <c r="O7" s="200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7.25" customHeight="1" x14ac:dyDescent="0.3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7.25" customHeight="1" x14ac:dyDescent="0.35">
      <c r="A9" s="323" t="s">
        <v>88</v>
      </c>
      <c r="B9" s="324"/>
      <c r="C9" s="324"/>
      <c r="D9" s="325"/>
      <c r="E9" s="331"/>
      <c r="F9" s="332"/>
      <c r="G9" s="332"/>
      <c r="H9" s="332"/>
      <c r="I9" s="332"/>
      <c r="J9" s="332"/>
      <c r="K9" s="332"/>
      <c r="L9" s="332"/>
      <c r="M9" s="332"/>
      <c r="N9" s="332"/>
      <c r="O9" s="333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31.5" customHeight="1" x14ac:dyDescent="0.35">
      <c r="A10" s="326"/>
      <c r="B10" s="214"/>
      <c r="C10" s="214"/>
      <c r="D10" s="327"/>
      <c r="E10" s="334"/>
      <c r="F10" s="335"/>
      <c r="G10" s="335"/>
      <c r="H10" s="335"/>
      <c r="I10" s="335"/>
      <c r="J10" s="335"/>
      <c r="K10" s="335"/>
      <c r="L10" s="335"/>
      <c r="M10" s="335"/>
      <c r="N10" s="335"/>
      <c r="O10" s="336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38.25" customHeight="1" x14ac:dyDescent="0.35">
      <c r="A11" s="326"/>
      <c r="B11" s="214"/>
      <c r="C11" s="214"/>
      <c r="D11" s="327"/>
      <c r="E11" s="334"/>
      <c r="F11" s="335"/>
      <c r="G11" s="335"/>
      <c r="H11" s="335"/>
      <c r="I11" s="335"/>
      <c r="J11" s="335"/>
      <c r="K11" s="335"/>
      <c r="L11" s="335"/>
      <c r="M11" s="335"/>
      <c r="N11" s="335"/>
      <c r="O11" s="336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38.25" customHeight="1" x14ac:dyDescent="0.35">
      <c r="A12" s="326"/>
      <c r="B12" s="214"/>
      <c r="C12" s="214"/>
      <c r="D12" s="327"/>
      <c r="E12" s="334"/>
      <c r="F12" s="335"/>
      <c r="G12" s="335"/>
      <c r="H12" s="335"/>
      <c r="I12" s="335"/>
      <c r="J12" s="335"/>
      <c r="K12" s="335"/>
      <c r="L12" s="335"/>
      <c r="M12" s="335"/>
      <c r="N12" s="335"/>
      <c r="O12" s="336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39" customHeight="1" x14ac:dyDescent="0.35">
      <c r="A13" s="328"/>
      <c r="B13" s="329"/>
      <c r="C13" s="329"/>
      <c r="D13" s="330"/>
      <c r="E13" s="337"/>
      <c r="F13" s="338"/>
      <c r="G13" s="338"/>
      <c r="H13" s="338"/>
      <c r="I13" s="338"/>
      <c r="J13" s="338"/>
      <c r="K13" s="338"/>
      <c r="L13" s="338"/>
      <c r="M13" s="338"/>
      <c r="N13" s="338"/>
      <c r="O13" s="339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31.5" customHeight="1" x14ac:dyDescent="0.35">
      <c r="A14" s="340" t="s">
        <v>90</v>
      </c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1"/>
      <c r="N14" s="341"/>
      <c r="O14" s="342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25.5" customHeight="1" x14ac:dyDescent="0.35">
      <c r="A15" s="343" t="s">
        <v>91</v>
      </c>
      <c r="B15" s="345" t="s">
        <v>92</v>
      </c>
      <c r="C15" s="345" t="s">
        <v>93</v>
      </c>
      <c r="D15" s="347" t="s">
        <v>94</v>
      </c>
      <c r="E15" s="348" t="s">
        <v>95</v>
      </c>
      <c r="F15" s="324"/>
      <c r="G15" s="325"/>
      <c r="H15" s="348" t="s">
        <v>96</v>
      </c>
      <c r="I15" s="324"/>
      <c r="J15" s="324"/>
      <c r="K15" s="324"/>
      <c r="L15" s="324"/>
      <c r="M15" s="324"/>
      <c r="N15" s="324"/>
      <c r="O15" s="325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27" customHeight="1" x14ac:dyDescent="0.35">
      <c r="A16" s="344"/>
      <c r="B16" s="346"/>
      <c r="C16" s="346"/>
      <c r="D16" s="344"/>
      <c r="E16" s="349"/>
      <c r="F16" s="350"/>
      <c r="G16" s="351"/>
      <c r="H16" s="349"/>
      <c r="I16" s="350"/>
      <c r="J16" s="350"/>
      <c r="K16" s="350"/>
      <c r="L16" s="350"/>
      <c r="M16" s="350"/>
      <c r="N16" s="350"/>
      <c r="O16" s="351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30" customHeight="1" x14ac:dyDescent="0.35">
      <c r="A17" s="73" t="s">
        <v>25</v>
      </c>
      <c r="B17" s="74" t="str">
        <f>BASE!F28</f>
        <v>-</v>
      </c>
      <c r="C17" s="74" t="str">
        <f>BASE!F43</f>
        <v>-</v>
      </c>
      <c r="D17" s="75" t="str">
        <f t="shared" ref="D17:D30" si="0">IF(C17="-","-",(C17/B17))</f>
        <v>-</v>
      </c>
      <c r="E17" s="322"/>
      <c r="F17" s="312"/>
      <c r="G17" s="313"/>
      <c r="H17" s="322"/>
      <c r="I17" s="312"/>
      <c r="J17" s="312"/>
      <c r="K17" s="312"/>
      <c r="L17" s="312"/>
      <c r="M17" s="312"/>
      <c r="N17" s="312"/>
      <c r="O17" s="313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30" customHeight="1" x14ac:dyDescent="0.35">
      <c r="A18" s="73" t="s">
        <v>26</v>
      </c>
      <c r="B18" s="74" t="str">
        <f>BASE!G28</f>
        <v>-</v>
      </c>
      <c r="C18" s="74" t="str">
        <f>BASE!G43</f>
        <v>-</v>
      </c>
      <c r="D18" s="75" t="str">
        <f t="shared" si="0"/>
        <v>-</v>
      </c>
      <c r="E18" s="322"/>
      <c r="F18" s="312"/>
      <c r="G18" s="313"/>
      <c r="H18" s="322"/>
      <c r="I18" s="312"/>
      <c r="J18" s="312"/>
      <c r="K18" s="312"/>
      <c r="L18" s="312"/>
      <c r="M18" s="312"/>
      <c r="N18" s="312"/>
      <c r="O18" s="313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30" customHeight="1" x14ac:dyDescent="0.35">
      <c r="A19" s="73" t="s">
        <v>27</v>
      </c>
      <c r="B19" s="74" t="str">
        <f>BASE!H28</f>
        <v>-</v>
      </c>
      <c r="C19" s="74" t="str">
        <f>BASE!H43</f>
        <v>-</v>
      </c>
      <c r="D19" s="75" t="str">
        <f t="shared" si="0"/>
        <v>-</v>
      </c>
      <c r="E19" s="322"/>
      <c r="F19" s="312"/>
      <c r="G19" s="313"/>
      <c r="H19" s="322"/>
      <c r="I19" s="312"/>
      <c r="J19" s="312"/>
      <c r="K19" s="312"/>
      <c r="L19" s="312"/>
      <c r="M19" s="312"/>
      <c r="N19" s="312"/>
      <c r="O19" s="313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30" customHeight="1" x14ac:dyDescent="0.35">
      <c r="A20" s="73" t="s">
        <v>28</v>
      </c>
      <c r="B20" s="74" t="str">
        <f>BASE!I28</f>
        <v>-</v>
      </c>
      <c r="C20" s="74" t="str">
        <f>BASE!I43</f>
        <v>-</v>
      </c>
      <c r="D20" s="75" t="str">
        <f t="shared" si="0"/>
        <v>-</v>
      </c>
      <c r="E20" s="322"/>
      <c r="F20" s="312"/>
      <c r="G20" s="313"/>
      <c r="H20" s="322"/>
      <c r="I20" s="312"/>
      <c r="J20" s="312"/>
      <c r="K20" s="312"/>
      <c r="L20" s="312"/>
      <c r="M20" s="312"/>
      <c r="N20" s="312"/>
      <c r="O20" s="313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30" customHeight="1" x14ac:dyDescent="0.35">
      <c r="A21" s="73" t="s">
        <v>29</v>
      </c>
      <c r="B21" s="74" t="str">
        <f>BASE!J28</f>
        <v>-</v>
      </c>
      <c r="C21" s="74" t="str">
        <f>BASE!J43</f>
        <v>-</v>
      </c>
      <c r="D21" s="75" t="str">
        <f t="shared" si="0"/>
        <v>-</v>
      </c>
      <c r="E21" s="322"/>
      <c r="F21" s="312"/>
      <c r="G21" s="313"/>
      <c r="H21" s="322"/>
      <c r="I21" s="312"/>
      <c r="J21" s="312"/>
      <c r="K21" s="312"/>
      <c r="L21" s="312"/>
      <c r="M21" s="312"/>
      <c r="N21" s="312"/>
      <c r="O21" s="313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30" customHeight="1" x14ac:dyDescent="0.35">
      <c r="A22" s="73" t="s">
        <v>30</v>
      </c>
      <c r="B22" s="74" t="str">
        <f>BASE!K28</f>
        <v>-</v>
      </c>
      <c r="C22" s="74" t="str">
        <f>BASE!K43</f>
        <v>-</v>
      </c>
      <c r="D22" s="75" t="str">
        <f t="shared" si="0"/>
        <v>-</v>
      </c>
      <c r="E22" s="322"/>
      <c r="F22" s="312"/>
      <c r="G22" s="313"/>
      <c r="H22" s="322"/>
      <c r="I22" s="312"/>
      <c r="J22" s="312"/>
      <c r="K22" s="312"/>
      <c r="L22" s="312"/>
      <c r="M22" s="312"/>
      <c r="N22" s="312"/>
      <c r="O22" s="313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30" customHeight="1" x14ac:dyDescent="0.35">
      <c r="A23" s="73" t="s">
        <v>31</v>
      </c>
      <c r="B23" s="74" t="str">
        <f>BASE!L28</f>
        <v>-</v>
      </c>
      <c r="C23" s="74" t="str">
        <f>BASE!L43</f>
        <v>-</v>
      </c>
      <c r="D23" s="75" t="str">
        <f t="shared" si="0"/>
        <v>-</v>
      </c>
      <c r="E23" s="322"/>
      <c r="F23" s="312"/>
      <c r="G23" s="313"/>
      <c r="H23" s="322"/>
      <c r="I23" s="312"/>
      <c r="J23" s="312"/>
      <c r="K23" s="312"/>
      <c r="L23" s="312"/>
      <c r="M23" s="312"/>
      <c r="N23" s="312"/>
      <c r="O23" s="313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30" customHeight="1" x14ac:dyDescent="0.35">
      <c r="A24" s="73" t="s">
        <v>32</v>
      </c>
      <c r="B24" s="74" t="str">
        <f>BASE!M28</f>
        <v>-</v>
      </c>
      <c r="C24" s="74" t="str">
        <f>BASE!M43</f>
        <v>-</v>
      </c>
      <c r="D24" s="75" t="str">
        <f t="shared" si="0"/>
        <v>-</v>
      </c>
      <c r="E24" s="322"/>
      <c r="F24" s="312"/>
      <c r="G24" s="313"/>
      <c r="H24" s="322"/>
      <c r="I24" s="312"/>
      <c r="J24" s="312"/>
      <c r="K24" s="312"/>
      <c r="L24" s="312"/>
      <c r="M24" s="312"/>
      <c r="N24" s="312"/>
      <c r="O24" s="313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30" customHeight="1" x14ac:dyDescent="0.35">
      <c r="A25" s="73" t="s">
        <v>33</v>
      </c>
      <c r="B25" s="74" t="str">
        <f>BASE!N28</f>
        <v>-</v>
      </c>
      <c r="C25" s="74" t="str">
        <f>BASE!N43</f>
        <v>-</v>
      </c>
      <c r="D25" s="75" t="str">
        <f t="shared" si="0"/>
        <v>-</v>
      </c>
      <c r="E25" s="322"/>
      <c r="F25" s="312"/>
      <c r="G25" s="313"/>
      <c r="H25" s="322"/>
      <c r="I25" s="312"/>
      <c r="J25" s="312"/>
      <c r="K25" s="312"/>
      <c r="L25" s="312"/>
      <c r="M25" s="312"/>
      <c r="N25" s="312"/>
      <c r="O25" s="313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30" customHeight="1" x14ac:dyDescent="0.35">
      <c r="A26" s="73" t="s">
        <v>34</v>
      </c>
      <c r="B26" s="74" t="str">
        <f>BASE!O28</f>
        <v>-</v>
      </c>
      <c r="C26" s="74" t="str">
        <f>BASE!O43</f>
        <v>-</v>
      </c>
      <c r="D26" s="75" t="str">
        <f t="shared" si="0"/>
        <v>-</v>
      </c>
      <c r="E26" s="322"/>
      <c r="F26" s="312"/>
      <c r="G26" s="313"/>
      <c r="H26" s="322"/>
      <c r="I26" s="312"/>
      <c r="J26" s="312"/>
      <c r="K26" s="312"/>
      <c r="L26" s="312"/>
      <c r="M26" s="312"/>
      <c r="N26" s="312"/>
      <c r="O26" s="313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30" customHeight="1" x14ac:dyDescent="0.35">
      <c r="A27" s="73" t="s">
        <v>35</v>
      </c>
      <c r="B27" s="74" t="str">
        <f>BASE!P28</f>
        <v>-</v>
      </c>
      <c r="C27" s="74" t="str">
        <f>BASE!P43</f>
        <v>-</v>
      </c>
      <c r="D27" s="75" t="str">
        <f t="shared" si="0"/>
        <v>-</v>
      </c>
      <c r="E27" s="322"/>
      <c r="F27" s="312"/>
      <c r="G27" s="313"/>
      <c r="H27" s="322"/>
      <c r="I27" s="312"/>
      <c r="J27" s="312"/>
      <c r="K27" s="312"/>
      <c r="L27" s="312"/>
      <c r="M27" s="312"/>
      <c r="N27" s="312"/>
      <c r="O27" s="313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30" customHeight="1" x14ac:dyDescent="0.35">
      <c r="A28" s="73" t="s">
        <v>36</v>
      </c>
      <c r="B28" s="74" t="str">
        <f>BASE!Q28</f>
        <v>-</v>
      </c>
      <c r="C28" s="74" t="str">
        <f>BASE!Q43</f>
        <v>-</v>
      </c>
      <c r="D28" s="75" t="str">
        <f t="shared" si="0"/>
        <v>-</v>
      </c>
      <c r="E28" s="322"/>
      <c r="F28" s="312"/>
      <c r="G28" s="313"/>
      <c r="H28" s="322"/>
      <c r="I28" s="312"/>
      <c r="J28" s="312"/>
      <c r="K28" s="312"/>
      <c r="L28" s="312"/>
      <c r="M28" s="312"/>
      <c r="N28" s="312"/>
      <c r="O28" s="313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30" customHeight="1" x14ac:dyDescent="0.35">
      <c r="A29" s="73" t="s">
        <v>37</v>
      </c>
      <c r="B29" s="74" t="str">
        <f>BASE!R28</f>
        <v>-</v>
      </c>
      <c r="C29" s="74" t="str">
        <f>BASE!R43</f>
        <v>-</v>
      </c>
      <c r="D29" s="75" t="str">
        <f t="shared" si="0"/>
        <v>-</v>
      </c>
      <c r="E29" s="322"/>
      <c r="F29" s="312"/>
      <c r="G29" s="313"/>
      <c r="H29" s="322"/>
      <c r="I29" s="312"/>
      <c r="J29" s="312"/>
      <c r="K29" s="312"/>
      <c r="L29" s="312"/>
      <c r="M29" s="312"/>
      <c r="N29" s="312"/>
      <c r="O29" s="313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30" customHeight="1" x14ac:dyDescent="0.35">
      <c r="A30" s="73" t="s">
        <v>38</v>
      </c>
      <c r="B30" s="74" t="str">
        <f>BASE!S28</f>
        <v>-</v>
      </c>
      <c r="C30" s="74" t="str">
        <f>BASE!S43</f>
        <v>-</v>
      </c>
      <c r="D30" s="75" t="str">
        <f t="shared" si="0"/>
        <v>-</v>
      </c>
      <c r="E30" s="322"/>
      <c r="F30" s="312"/>
      <c r="G30" s="313"/>
      <c r="H30" s="322"/>
      <c r="I30" s="312"/>
      <c r="J30" s="312"/>
      <c r="K30" s="312"/>
      <c r="L30" s="312"/>
      <c r="M30" s="312"/>
      <c r="N30" s="312"/>
      <c r="O30" s="313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7.25" customHeight="1" x14ac:dyDescent="0.3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7.25" customHeight="1" x14ac:dyDescent="0.3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7.25" customHeight="1" x14ac:dyDescent="0.3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7.25" customHeight="1" x14ac:dyDescent="0.3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7.25" customHeight="1" x14ac:dyDescent="0.35">
      <c r="A35" s="28"/>
      <c r="B35" s="116" t="s">
        <v>112</v>
      </c>
      <c r="C35" s="28"/>
      <c r="D35" s="28"/>
      <c r="E35" s="28" t="s">
        <v>113</v>
      </c>
      <c r="F35" s="28"/>
      <c r="G35" s="28"/>
      <c r="H35" s="28"/>
      <c r="I35" s="28" t="s">
        <v>653</v>
      </c>
      <c r="J35" s="28"/>
      <c r="K35" s="28"/>
      <c r="L35" s="28"/>
      <c r="M35" s="28" t="s">
        <v>111</v>
      </c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7.25" customHeight="1" x14ac:dyDescent="0.3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7.25" customHeight="1" x14ac:dyDescent="0.3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7.25" customHeight="1" x14ac:dyDescent="0.3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7.25" customHeight="1" x14ac:dyDescent="0.3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7.25" customHeight="1" x14ac:dyDescent="0.3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7.25" customHeight="1" x14ac:dyDescent="0.3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7.25" customHeight="1" x14ac:dyDescent="0.3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7.25" customHeight="1" x14ac:dyDescent="0.3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7.25" customHeight="1" x14ac:dyDescent="0.3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7.25" customHeight="1" x14ac:dyDescent="0.3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7.25" customHeight="1" x14ac:dyDescent="0.3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7.25" customHeight="1" x14ac:dyDescent="0.3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7.25" customHeight="1" x14ac:dyDescent="0.3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7.25" customHeight="1" x14ac:dyDescent="0.3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7.25" customHeight="1" x14ac:dyDescent="0.3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7.25" customHeight="1" x14ac:dyDescent="0.3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7.25" customHeight="1" x14ac:dyDescent="0.3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7.25" customHeight="1" x14ac:dyDescent="0.3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7.25" customHeight="1" x14ac:dyDescent="0.3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7.25" customHeight="1" x14ac:dyDescent="0.3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7.25" customHeight="1" x14ac:dyDescent="0.3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7.25" customHeight="1" x14ac:dyDescent="0.3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7.25" customHeight="1" x14ac:dyDescent="0.3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7.25" customHeight="1" x14ac:dyDescent="0.3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7.25" customHeight="1" x14ac:dyDescent="0.3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7.25" customHeight="1" x14ac:dyDescent="0.3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7.25" customHeight="1" x14ac:dyDescent="0.3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7.25" customHeight="1" x14ac:dyDescent="0.3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7.25" customHeight="1" x14ac:dyDescent="0.3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7.25" customHeight="1" x14ac:dyDescent="0.3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7.25" customHeight="1" x14ac:dyDescent="0.3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7.25" customHeight="1" x14ac:dyDescent="0.3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7.25" customHeight="1" x14ac:dyDescent="0.3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7.25" customHeight="1" x14ac:dyDescent="0.3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7.25" customHeight="1" x14ac:dyDescent="0.3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7.25" customHeight="1" x14ac:dyDescent="0.3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7.25" customHeight="1" x14ac:dyDescent="0.3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7.25" customHeight="1" x14ac:dyDescent="0.3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7.25" customHeight="1" x14ac:dyDescent="0.3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7.25" customHeight="1" x14ac:dyDescent="0.3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7.25" customHeight="1" x14ac:dyDescent="0.3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7.25" customHeight="1" x14ac:dyDescent="0.3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7.25" customHeight="1" x14ac:dyDescent="0.3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7.25" customHeight="1" x14ac:dyDescent="0.3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7.25" customHeight="1" x14ac:dyDescent="0.3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7.25" customHeight="1" x14ac:dyDescent="0.3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7.25" customHeight="1" x14ac:dyDescent="0.3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7.25" customHeight="1" x14ac:dyDescent="0.3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7.25" customHeight="1" x14ac:dyDescent="0.3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7.25" customHeight="1" x14ac:dyDescent="0.3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7.25" customHeight="1" x14ac:dyDescent="0.3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7.25" customHeight="1" x14ac:dyDescent="0.3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7.25" customHeight="1" x14ac:dyDescent="0.3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7.25" customHeight="1" x14ac:dyDescent="0.3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7.25" customHeight="1" x14ac:dyDescent="0.3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7.25" customHeight="1" x14ac:dyDescent="0.3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7.25" customHeight="1" x14ac:dyDescent="0.3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7.25" customHeight="1" x14ac:dyDescent="0.3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7.25" customHeight="1" x14ac:dyDescent="0.3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7.25" customHeight="1" x14ac:dyDescent="0.3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7.25" customHeight="1" x14ac:dyDescent="0.3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7.25" customHeight="1" x14ac:dyDescent="0.3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7.25" customHeight="1" x14ac:dyDescent="0.3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7.25" customHeight="1" x14ac:dyDescent="0.3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7.25" customHeight="1" x14ac:dyDescent="0.3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7.25" customHeight="1" x14ac:dyDescent="0.3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7.25" customHeight="1" x14ac:dyDescent="0.3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7.25" customHeight="1" x14ac:dyDescent="0.3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7.25" customHeight="1" x14ac:dyDescent="0.3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7.25" customHeight="1" x14ac:dyDescent="0.3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7.25" customHeight="1" x14ac:dyDescent="0.3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7.25" customHeight="1" x14ac:dyDescent="0.3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7.25" customHeight="1" x14ac:dyDescent="0.3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7.25" customHeight="1" x14ac:dyDescent="0.3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7.25" customHeight="1" x14ac:dyDescent="0.3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7.25" customHeight="1" x14ac:dyDescent="0.3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7.25" customHeight="1" x14ac:dyDescent="0.3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7.25" customHeight="1" x14ac:dyDescent="0.3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7.25" customHeight="1" x14ac:dyDescent="0.3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7.25" customHeight="1" x14ac:dyDescent="0.3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7.25" customHeight="1" x14ac:dyDescent="0.3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7.25" customHeight="1" x14ac:dyDescent="0.3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7.25" customHeight="1" x14ac:dyDescent="0.3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7.25" customHeight="1" x14ac:dyDescent="0.3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7.25" customHeight="1" x14ac:dyDescent="0.3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7.25" customHeight="1" x14ac:dyDescent="0.3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7.25" customHeight="1" x14ac:dyDescent="0.3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7.25" customHeight="1" x14ac:dyDescent="0.3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7.25" customHeight="1" x14ac:dyDescent="0.3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7.25" customHeight="1" x14ac:dyDescent="0.3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7.25" customHeight="1" x14ac:dyDescent="0.3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7.25" customHeight="1" x14ac:dyDescent="0.3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7.25" customHeight="1" x14ac:dyDescent="0.3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7.25" customHeight="1" x14ac:dyDescent="0.3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7.25" customHeight="1" x14ac:dyDescent="0.3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7.25" customHeight="1" x14ac:dyDescent="0.3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7.25" customHeight="1" x14ac:dyDescent="0.3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7.25" customHeight="1" x14ac:dyDescent="0.3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7.25" customHeight="1" x14ac:dyDescent="0.3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7.25" customHeight="1" x14ac:dyDescent="0.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7.25" customHeight="1" x14ac:dyDescent="0.3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7.25" customHeight="1" x14ac:dyDescent="0.3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7.25" customHeight="1" x14ac:dyDescent="0.3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7.25" customHeight="1" x14ac:dyDescent="0.3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7.25" customHeight="1" x14ac:dyDescent="0.3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7.25" customHeight="1" x14ac:dyDescent="0.3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7.25" customHeight="1" x14ac:dyDescent="0.3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7.25" customHeight="1" x14ac:dyDescent="0.3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7.25" customHeight="1" x14ac:dyDescent="0.3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7.25" customHeight="1" x14ac:dyDescent="0.3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7.25" customHeight="1" x14ac:dyDescent="0.3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7.25" customHeight="1" x14ac:dyDescent="0.3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7.25" customHeight="1" x14ac:dyDescent="0.3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7.25" customHeight="1" x14ac:dyDescent="0.3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7.25" customHeight="1" x14ac:dyDescent="0.3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7.25" customHeight="1" x14ac:dyDescent="0.3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7.25" customHeight="1" x14ac:dyDescent="0.3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7.25" customHeight="1" x14ac:dyDescent="0.3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7.25" customHeight="1" x14ac:dyDescent="0.3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7.25" customHeight="1" x14ac:dyDescent="0.3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7.25" customHeight="1" x14ac:dyDescent="0.3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7.25" customHeight="1" x14ac:dyDescent="0.3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7.25" customHeight="1" x14ac:dyDescent="0.3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7.25" customHeight="1" x14ac:dyDescent="0.3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7.25" customHeight="1" x14ac:dyDescent="0.3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7.25" customHeight="1" x14ac:dyDescent="0.3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7.25" customHeight="1" x14ac:dyDescent="0.3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7.25" customHeight="1" x14ac:dyDescent="0.3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7.25" customHeight="1" x14ac:dyDescent="0.3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7.25" customHeight="1" x14ac:dyDescent="0.3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7.25" customHeight="1" x14ac:dyDescent="0.3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7.25" customHeight="1" x14ac:dyDescent="0.3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7.25" customHeight="1" x14ac:dyDescent="0.3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7.25" customHeight="1" x14ac:dyDescent="0.3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7.25" customHeight="1" x14ac:dyDescent="0.3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7.25" customHeight="1" x14ac:dyDescent="0.3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7.25" customHeight="1" x14ac:dyDescent="0.3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7.25" customHeight="1" x14ac:dyDescent="0.3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7.25" customHeight="1" x14ac:dyDescent="0.3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7.25" customHeight="1" x14ac:dyDescent="0.3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7.25" customHeight="1" x14ac:dyDescent="0.3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7.25" customHeight="1" x14ac:dyDescent="0.3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7.25" customHeight="1" x14ac:dyDescent="0.3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7.25" customHeight="1" x14ac:dyDescent="0.3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7.25" customHeight="1" x14ac:dyDescent="0.3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7.25" customHeight="1" x14ac:dyDescent="0.3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7.25" customHeight="1" x14ac:dyDescent="0.3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7.25" customHeight="1" x14ac:dyDescent="0.3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7.25" customHeight="1" x14ac:dyDescent="0.3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7.25" customHeight="1" x14ac:dyDescent="0.3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7.25" customHeight="1" x14ac:dyDescent="0.3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7.25" customHeight="1" x14ac:dyDescent="0.3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7.25" customHeight="1" x14ac:dyDescent="0.3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7.25" customHeight="1" x14ac:dyDescent="0.3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7.25" customHeight="1" x14ac:dyDescent="0.3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7.25" customHeight="1" x14ac:dyDescent="0.3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7.25" customHeight="1" x14ac:dyDescent="0.3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7.25" customHeight="1" x14ac:dyDescent="0.3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7.25" customHeight="1" x14ac:dyDescent="0.3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7.25" customHeight="1" x14ac:dyDescent="0.3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7.25" customHeight="1" x14ac:dyDescent="0.3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7.25" customHeight="1" x14ac:dyDescent="0.3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7.25" customHeight="1" x14ac:dyDescent="0.3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7.25" customHeight="1" x14ac:dyDescent="0.3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7.25" customHeight="1" x14ac:dyDescent="0.3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7.25" customHeight="1" x14ac:dyDescent="0.3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7.25" customHeight="1" x14ac:dyDescent="0.3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7.25" customHeight="1" x14ac:dyDescent="0.3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7.25" customHeight="1" x14ac:dyDescent="0.3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7.25" customHeight="1" x14ac:dyDescent="0.3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7.25" customHeight="1" x14ac:dyDescent="0.3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7.25" customHeight="1" x14ac:dyDescent="0.3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7.25" customHeight="1" x14ac:dyDescent="0.3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7.25" customHeight="1" x14ac:dyDescent="0.3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7.25" customHeight="1" x14ac:dyDescent="0.3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7.25" customHeight="1" x14ac:dyDescent="0.3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7.25" customHeight="1" x14ac:dyDescent="0.3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7.25" customHeight="1" x14ac:dyDescent="0.3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7.25" customHeight="1" x14ac:dyDescent="0.3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7.25" customHeight="1" x14ac:dyDescent="0.3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7.25" customHeight="1" x14ac:dyDescent="0.3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7.25" customHeight="1" x14ac:dyDescent="0.3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7.25" customHeight="1" x14ac:dyDescent="0.3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7.25" customHeight="1" x14ac:dyDescent="0.3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7.25" customHeight="1" x14ac:dyDescent="0.3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7.25" customHeight="1" x14ac:dyDescent="0.3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7.25" customHeight="1" x14ac:dyDescent="0.3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7.25" customHeight="1" x14ac:dyDescent="0.3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7.25" customHeight="1" x14ac:dyDescent="0.3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7.25" customHeight="1" x14ac:dyDescent="0.3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7.25" customHeight="1" x14ac:dyDescent="0.3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7.25" customHeight="1" x14ac:dyDescent="0.3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7.25" customHeight="1" x14ac:dyDescent="0.3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7.25" customHeight="1" x14ac:dyDescent="0.3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 x14ac:dyDescent="0.25"/>
    <row r="231" spans="1:26" ht="15.75" customHeight="1" x14ac:dyDescent="0.25"/>
    <row r="232" spans="1:26" ht="15.75" customHeight="1" x14ac:dyDescent="0.25"/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sheetProtection algorithmName="SHA-512" hashValue="toag4pH7U/O0c3JdVceYinqL7/rVaFECVqi3pRebBkQWzHuCUtO1cakkUJjn99c1iOMwLPqYjxPLApjKbkrAgA==" saltValue="2UjlWhlru09PuXHPzHRgGw==" spinCount="100000" sheet="1" objects="1" scenarios="1"/>
  <protectedRanges>
    <protectedRange sqref="S10 A1:O1 A3:O3 A5:O7 A15:D30" name="Range2"/>
    <protectedRange sqref="S10 A1:O1 A3:O3 A5:O7 A15:D30" name="Range1"/>
  </protectedRanges>
  <mergeCells count="52">
    <mergeCell ref="H18:O18"/>
    <mergeCell ref="H19:O19"/>
    <mergeCell ref="H20:O20"/>
    <mergeCell ref="H21:O21"/>
    <mergeCell ref="E28:G28"/>
    <mergeCell ref="E29:G29"/>
    <mergeCell ref="E30:G30"/>
    <mergeCell ref="H23:O23"/>
    <mergeCell ref="H24:O24"/>
    <mergeCell ref="H28:O28"/>
    <mergeCell ref="H29:O29"/>
    <mergeCell ref="H30:O30"/>
    <mergeCell ref="G6:O6"/>
    <mergeCell ref="A5:C5"/>
    <mergeCell ref="A6:C6"/>
    <mergeCell ref="D6:F6"/>
    <mergeCell ref="A7:C7"/>
    <mergeCell ref="D7:G7"/>
    <mergeCell ref="H7:K7"/>
    <mergeCell ref="L7:O7"/>
    <mergeCell ref="A1:O1"/>
    <mergeCell ref="A2:O2"/>
    <mergeCell ref="A3:O3"/>
    <mergeCell ref="D5:F5"/>
    <mergeCell ref="G5:I5"/>
    <mergeCell ref="J5:L5"/>
    <mergeCell ref="M5:O5"/>
    <mergeCell ref="A9:D13"/>
    <mergeCell ref="E9:O13"/>
    <mergeCell ref="A14:O14"/>
    <mergeCell ref="A15:A16"/>
    <mergeCell ref="B15:B16"/>
    <mergeCell ref="C15:C16"/>
    <mergeCell ref="D15:D16"/>
    <mergeCell ref="E15:G16"/>
    <mergeCell ref="H15:O16"/>
    <mergeCell ref="E17:G17"/>
    <mergeCell ref="E25:G25"/>
    <mergeCell ref="H25:O25"/>
    <mergeCell ref="H26:O26"/>
    <mergeCell ref="H27:O27"/>
    <mergeCell ref="E23:G23"/>
    <mergeCell ref="E24:G24"/>
    <mergeCell ref="E18:G18"/>
    <mergeCell ref="E19:G19"/>
    <mergeCell ref="E20:G20"/>
    <mergeCell ref="E21:G21"/>
    <mergeCell ref="E22:G22"/>
    <mergeCell ref="E26:G26"/>
    <mergeCell ref="E27:G27"/>
    <mergeCell ref="H22:O22"/>
    <mergeCell ref="H17:O17"/>
  </mergeCells>
  <printOptions horizontalCentered="1"/>
  <pageMargins left="0.45" right="0.45" top="0.5" bottom="0.5" header="0" footer="0"/>
  <pageSetup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986"/>
  <sheetViews>
    <sheetView zoomScale="70" zoomScaleNormal="70" workbookViewId="0">
      <selection activeCell="T12" sqref="T12"/>
    </sheetView>
  </sheetViews>
  <sheetFormatPr defaultColWidth="14.42578125" defaultRowHeight="15" customHeight="1" x14ac:dyDescent="0.25"/>
  <cols>
    <col min="1" max="1" width="11.140625" customWidth="1"/>
    <col min="2" max="2" width="30.85546875" bestFit="1" customWidth="1"/>
    <col min="3" max="3" width="32.7109375" customWidth="1"/>
    <col min="4" max="4" width="6.5703125" customWidth="1"/>
    <col min="5" max="5" width="11.42578125" customWidth="1"/>
    <col min="6" max="8" width="9.140625" customWidth="1"/>
    <col min="9" max="9" width="10.28515625" customWidth="1"/>
    <col min="10" max="14" width="9.140625" customWidth="1"/>
    <col min="15" max="15" width="11.28515625" customWidth="1"/>
    <col min="16" max="16" width="10.85546875" customWidth="1"/>
    <col min="17" max="20" width="9.140625" customWidth="1"/>
    <col min="21" max="25" width="9.140625" hidden="1" customWidth="1"/>
    <col min="26" max="35" width="14.42578125" hidden="1" customWidth="1"/>
  </cols>
  <sheetData>
    <row r="1" spans="1:27" ht="17.25" customHeight="1" x14ac:dyDescent="0.35">
      <c r="A1" s="242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4"/>
      <c r="P1" s="1"/>
      <c r="Q1" s="1"/>
      <c r="R1" s="1"/>
      <c r="S1" s="1"/>
      <c r="T1" s="1"/>
      <c r="U1" s="1"/>
      <c r="V1" s="1"/>
      <c r="W1" s="1"/>
      <c r="X1" s="2"/>
      <c r="Y1" s="2"/>
    </row>
    <row r="2" spans="1:27" ht="17.25" customHeight="1" x14ac:dyDescent="0.35">
      <c r="A2" s="245" t="s">
        <v>198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7"/>
      <c r="P2" s="1"/>
      <c r="Q2" s="1"/>
      <c r="R2" s="3"/>
      <c r="S2" s="1"/>
      <c r="T2" s="1"/>
      <c r="U2" s="1"/>
      <c r="V2" s="1"/>
      <c r="W2" s="1"/>
      <c r="X2" s="2"/>
      <c r="Y2" s="2"/>
    </row>
    <row r="3" spans="1:27" ht="17.25" customHeight="1" x14ac:dyDescent="0.35">
      <c r="A3" s="242" t="s">
        <v>652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4"/>
      <c r="P3" s="1"/>
      <c r="Q3" s="1"/>
      <c r="R3" s="3"/>
      <c r="S3" s="1"/>
      <c r="T3" s="1"/>
      <c r="U3" s="1"/>
      <c r="V3" s="1"/>
      <c r="W3" s="1"/>
      <c r="X3" s="2"/>
      <c r="Y3" s="2"/>
    </row>
    <row r="4" spans="1:27" ht="30.75" customHeight="1" x14ac:dyDescent="0.35">
      <c r="A4" s="4"/>
      <c r="B4" s="4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3"/>
      <c r="S4" s="1"/>
      <c r="T4" s="1"/>
      <c r="U4" s="1"/>
      <c r="V4" s="1"/>
      <c r="W4" s="1"/>
      <c r="X4" s="1"/>
      <c r="Y4" s="1"/>
    </row>
    <row r="5" spans="1:27" ht="31.5" customHeight="1" x14ac:dyDescent="0.25">
      <c r="A5" s="241" t="s">
        <v>1</v>
      </c>
      <c r="B5" s="199"/>
      <c r="C5" s="200"/>
      <c r="D5" s="195">
        <v>1</v>
      </c>
      <c r="E5" s="196"/>
      <c r="F5" s="211"/>
      <c r="G5" s="195">
        <v>1</v>
      </c>
      <c r="H5" s="196"/>
      <c r="I5" s="211"/>
      <c r="J5" s="195">
        <v>1</v>
      </c>
      <c r="K5" s="196"/>
      <c r="L5" s="211"/>
      <c r="M5" s="195">
        <v>1</v>
      </c>
      <c r="N5" s="196"/>
      <c r="O5" s="211"/>
      <c r="P5" s="131" t="s">
        <v>2</v>
      </c>
      <c r="Q5" s="166"/>
      <c r="R5" s="166"/>
      <c r="S5" s="166"/>
      <c r="T5" s="84"/>
      <c r="U5" s="84"/>
      <c r="V5" s="184"/>
      <c r="W5" s="185"/>
      <c r="X5" s="185"/>
      <c r="Y5" s="185"/>
      <c r="Z5" s="185"/>
    </row>
    <row r="6" spans="1:27" ht="36" customHeight="1" x14ac:dyDescent="0.35">
      <c r="A6" s="241" t="s">
        <v>3</v>
      </c>
      <c r="B6" s="199"/>
      <c r="C6" s="200"/>
      <c r="D6" s="195" t="s">
        <v>129</v>
      </c>
      <c r="E6" s="196"/>
      <c r="F6" s="211"/>
      <c r="G6" s="195" t="s">
        <v>4</v>
      </c>
      <c r="H6" s="196"/>
      <c r="I6" s="196"/>
      <c r="J6" s="196"/>
      <c r="K6" s="196"/>
      <c r="L6" s="196"/>
      <c r="M6" s="196"/>
      <c r="N6" s="196"/>
      <c r="O6" s="197"/>
      <c r="P6" s="193" t="s">
        <v>114</v>
      </c>
      <c r="Q6" s="167"/>
      <c r="R6" s="167"/>
      <c r="S6" s="167"/>
      <c r="T6" s="85"/>
      <c r="U6" s="85"/>
      <c r="V6" s="82"/>
      <c r="W6" s="82"/>
      <c r="X6" s="82"/>
      <c r="Y6" s="82"/>
      <c r="Z6" s="83"/>
      <c r="AA6" s="9" t="s">
        <v>59</v>
      </c>
    </row>
    <row r="7" spans="1:27" ht="33" customHeight="1" x14ac:dyDescent="0.35">
      <c r="A7" s="241" t="s">
        <v>5</v>
      </c>
      <c r="B7" s="199"/>
      <c r="C7" s="200"/>
      <c r="D7" s="195" t="s">
        <v>128</v>
      </c>
      <c r="E7" s="196"/>
      <c r="F7" s="196"/>
      <c r="G7" s="211"/>
      <c r="H7" s="195">
        <v>1</v>
      </c>
      <c r="I7" s="196"/>
      <c r="J7" s="196"/>
      <c r="K7" s="211"/>
      <c r="L7" s="195" t="s">
        <v>7</v>
      </c>
      <c r="M7" s="196"/>
      <c r="N7" s="196"/>
      <c r="O7" s="197"/>
      <c r="P7" s="194"/>
      <c r="Q7" s="167"/>
      <c r="R7" s="167"/>
      <c r="S7" s="167"/>
      <c r="T7" s="85"/>
      <c r="U7" s="85"/>
      <c r="V7" s="82"/>
      <c r="W7" s="82"/>
      <c r="X7" s="82"/>
      <c r="Y7" s="82"/>
      <c r="Z7" s="83"/>
      <c r="AA7" s="9" t="s">
        <v>64</v>
      </c>
    </row>
    <row r="8" spans="1:27" ht="17.25" customHeight="1" x14ac:dyDescent="0.35">
      <c r="A8" s="4"/>
      <c r="B8" s="4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AA8" s="9" t="s">
        <v>63</v>
      </c>
    </row>
    <row r="9" spans="1:27" ht="29.25" customHeight="1" x14ac:dyDescent="0.35">
      <c r="A9" s="6" t="s">
        <v>8</v>
      </c>
      <c r="B9" s="6" t="s">
        <v>9</v>
      </c>
      <c r="C9" s="7" t="s">
        <v>10</v>
      </c>
      <c r="D9" s="4"/>
      <c r="E9" s="198" t="s">
        <v>11</v>
      </c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200"/>
      <c r="Q9" s="4"/>
      <c r="R9" s="4"/>
      <c r="S9" s="4"/>
      <c r="T9" s="4"/>
      <c r="U9" s="4"/>
      <c r="V9" s="4"/>
      <c r="W9" s="4"/>
      <c r="X9" s="4"/>
      <c r="Y9" s="4"/>
      <c r="Z9" s="8"/>
    </row>
    <row r="10" spans="1:27" ht="21.75" customHeight="1" x14ac:dyDescent="0.35">
      <c r="A10" s="132">
        <v>1</v>
      </c>
      <c r="B10" s="133" t="s">
        <v>130</v>
      </c>
      <c r="C10" s="134"/>
      <c r="D10" s="1"/>
      <c r="E10" s="201" t="s">
        <v>12</v>
      </c>
      <c r="F10" s="202"/>
      <c r="G10" s="202"/>
      <c r="H10" s="203"/>
      <c r="I10" s="201" t="s">
        <v>13</v>
      </c>
      <c r="J10" s="202"/>
      <c r="K10" s="202"/>
      <c r="L10" s="203"/>
      <c r="M10" s="201" t="s">
        <v>117</v>
      </c>
      <c r="N10" s="207"/>
      <c r="O10" s="209" t="s">
        <v>118</v>
      </c>
      <c r="P10" s="210"/>
      <c r="Q10" s="1"/>
      <c r="R10" s="1"/>
      <c r="S10" s="1"/>
      <c r="T10" s="1"/>
      <c r="U10" s="1"/>
      <c r="V10" s="1"/>
      <c r="W10" s="1"/>
      <c r="X10" s="1"/>
      <c r="Y10" s="1"/>
    </row>
    <row r="11" spans="1:27" ht="21.75" customHeight="1" x14ac:dyDescent="0.35">
      <c r="A11" s="132">
        <f>A10+1</f>
        <v>2</v>
      </c>
      <c r="B11" s="133" t="s">
        <v>131</v>
      </c>
      <c r="C11" s="134"/>
      <c r="D11" s="1"/>
      <c r="E11" s="204"/>
      <c r="F11" s="205"/>
      <c r="G11" s="205"/>
      <c r="H11" s="206"/>
      <c r="I11" s="204"/>
      <c r="J11" s="205"/>
      <c r="K11" s="205"/>
      <c r="L11" s="206"/>
      <c r="M11" s="204"/>
      <c r="N11" s="208"/>
      <c r="O11" s="204"/>
      <c r="P11" s="206"/>
      <c r="Q11" s="9"/>
      <c r="R11" s="1"/>
      <c r="S11" s="1"/>
      <c r="T11" s="1"/>
      <c r="U11" s="1"/>
      <c r="V11" s="1"/>
      <c r="W11" s="1"/>
      <c r="X11" s="1"/>
      <c r="Y11" s="1"/>
    </row>
    <row r="12" spans="1:27" ht="23.25" customHeight="1" x14ac:dyDescent="0.35">
      <c r="A12" s="132">
        <f t="shared" ref="A12:A75" si="0">A11+1</f>
        <v>3</v>
      </c>
      <c r="B12" s="133" t="s">
        <v>132</v>
      </c>
      <c r="C12" s="134"/>
      <c r="D12" s="1"/>
      <c r="E12" s="209" t="s">
        <v>115</v>
      </c>
      <c r="F12" s="212"/>
      <c r="G12" s="212"/>
      <c r="H12" s="210"/>
      <c r="I12" s="230" t="s">
        <v>116</v>
      </c>
      <c r="J12" s="212"/>
      <c r="K12" s="212"/>
      <c r="L12" s="210"/>
      <c r="M12" s="232">
        <f>Target!B86</f>
        <v>0</v>
      </c>
      <c r="N12" s="233"/>
      <c r="O12" s="221">
        <f>ROUND(M12+5,0)</f>
        <v>5</v>
      </c>
      <c r="P12" s="223"/>
      <c r="Q12" s="9"/>
      <c r="R12" s="1"/>
      <c r="S12" s="1"/>
      <c r="T12" s="1"/>
      <c r="U12" s="1"/>
      <c r="V12" s="1"/>
      <c r="W12" s="1"/>
      <c r="X12" s="1"/>
      <c r="Y12" s="1"/>
    </row>
    <row r="13" spans="1:27" ht="24.75" customHeight="1" x14ac:dyDescent="0.35">
      <c r="A13" s="132">
        <f t="shared" si="0"/>
        <v>4</v>
      </c>
      <c r="B13" s="133" t="s">
        <v>133</v>
      </c>
      <c r="C13" s="134"/>
      <c r="D13" s="1"/>
      <c r="E13" s="213"/>
      <c r="F13" s="214"/>
      <c r="G13" s="214"/>
      <c r="H13" s="215"/>
      <c r="I13" s="213"/>
      <c r="J13" s="231"/>
      <c r="K13" s="231"/>
      <c r="L13" s="215"/>
      <c r="M13" s="224"/>
      <c r="N13" s="234"/>
      <c r="O13" s="224"/>
      <c r="P13" s="226"/>
      <c r="Q13" s="1"/>
      <c r="R13" s="1"/>
      <c r="S13" s="1"/>
      <c r="T13" s="1"/>
      <c r="U13" s="1"/>
      <c r="V13" s="1"/>
      <c r="W13" s="1"/>
      <c r="X13" s="1"/>
      <c r="Y13" s="1"/>
    </row>
    <row r="14" spans="1:27" ht="21.75" customHeight="1" x14ac:dyDescent="0.35">
      <c r="A14" s="132">
        <f t="shared" si="0"/>
        <v>5</v>
      </c>
      <c r="B14" s="133" t="s">
        <v>134</v>
      </c>
      <c r="C14" s="134"/>
      <c r="D14" s="1"/>
      <c r="E14" s="204"/>
      <c r="F14" s="205"/>
      <c r="G14" s="205"/>
      <c r="H14" s="206"/>
      <c r="I14" s="204"/>
      <c r="J14" s="205"/>
      <c r="K14" s="205"/>
      <c r="L14" s="206"/>
      <c r="M14" s="227"/>
      <c r="N14" s="235"/>
      <c r="O14" s="227"/>
      <c r="P14" s="229"/>
      <c r="Q14" s="1"/>
      <c r="R14" s="1"/>
      <c r="S14" s="1"/>
      <c r="T14" s="1"/>
      <c r="U14" s="1"/>
      <c r="V14" s="1"/>
      <c r="W14" s="1"/>
      <c r="X14" s="1"/>
      <c r="Y14" s="1"/>
    </row>
    <row r="15" spans="1:27" ht="21.75" customHeight="1" x14ac:dyDescent="0.35">
      <c r="A15" s="132">
        <f t="shared" si="0"/>
        <v>6</v>
      </c>
      <c r="B15" s="133" t="s">
        <v>135</v>
      </c>
      <c r="C15" s="134"/>
      <c r="D15" s="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1"/>
      <c r="R15" s="1"/>
      <c r="S15" s="1"/>
      <c r="T15" s="1"/>
      <c r="U15" s="1"/>
      <c r="V15" s="1"/>
      <c r="W15" s="1"/>
      <c r="X15" s="1"/>
      <c r="Y15" s="1"/>
    </row>
    <row r="16" spans="1:27" ht="21.75" customHeight="1" x14ac:dyDescent="0.35">
      <c r="A16" s="132">
        <f t="shared" si="0"/>
        <v>7</v>
      </c>
      <c r="B16" s="133" t="s">
        <v>136</v>
      </c>
      <c r="C16" s="134"/>
      <c r="D16" s="1"/>
      <c r="E16" s="209" t="s">
        <v>14</v>
      </c>
      <c r="F16" s="212"/>
      <c r="G16" s="212"/>
      <c r="H16" s="210"/>
      <c r="I16" s="216">
        <f>+COUNTA(B10:B470)</f>
        <v>68</v>
      </c>
      <c r="J16" s="209" t="s">
        <v>119</v>
      </c>
      <c r="K16" s="212"/>
      <c r="L16" s="212"/>
      <c r="M16" s="219"/>
      <c r="N16" s="221">
        <f>ROUND((O12/100)*I16,0)</f>
        <v>3</v>
      </c>
      <c r="O16" s="222"/>
      <c r="P16" s="223"/>
      <c r="Q16" s="1"/>
      <c r="R16" s="1"/>
      <c r="S16" s="1"/>
      <c r="T16" s="1"/>
      <c r="U16" s="1"/>
      <c r="V16" s="1"/>
      <c r="W16" s="1"/>
      <c r="X16" s="1"/>
      <c r="Y16" s="1"/>
    </row>
    <row r="17" spans="1:35" ht="21.75" customHeight="1" x14ac:dyDescent="0.35">
      <c r="A17" s="132">
        <f t="shared" si="0"/>
        <v>8</v>
      </c>
      <c r="B17" s="133" t="s">
        <v>137</v>
      </c>
      <c r="C17" s="134"/>
      <c r="D17" s="1"/>
      <c r="E17" s="213"/>
      <c r="F17" s="214"/>
      <c r="G17" s="214"/>
      <c r="H17" s="215"/>
      <c r="I17" s="217"/>
      <c r="J17" s="213"/>
      <c r="K17" s="214"/>
      <c r="L17" s="214"/>
      <c r="M17" s="220"/>
      <c r="N17" s="224"/>
      <c r="O17" s="225"/>
      <c r="P17" s="226"/>
      <c r="Q17" s="1"/>
      <c r="R17" s="1"/>
      <c r="S17" s="1"/>
      <c r="T17" s="1"/>
      <c r="U17" s="1"/>
      <c r="V17" s="1"/>
      <c r="W17" s="1"/>
      <c r="X17" s="1"/>
      <c r="Y17" s="1"/>
    </row>
    <row r="18" spans="1:35" ht="21.75" customHeight="1" x14ac:dyDescent="0.35">
      <c r="A18" s="132">
        <f t="shared" si="0"/>
        <v>9</v>
      </c>
      <c r="B18" s="133" t="s">
        <v>138</v>
      </c>
      <c r="C18" s="134"/>
      <c r="D18" s="1"/>
      <c r="E18" s="204"/>
      <c r="F18" s="205"/>
      <c r="G18" s="205"/>
      <c r="H18" s="206"/>
      <c r="I18" s="218"/>
      <c r="J18" s="204"/>
      <c r="K18" s="205"/>
      <c r="L18" s="205"/>
      <c r="M18" s="208"/>
      <c r="N18" s="227"/>
      <c r="O18" s="228"/>
      <c r="P18" s="229"/>
      <c r="Q18" s="1"/>
      <c r="R18" s="1"/>
      <c r="S18" s="1"/>
      <c r="T18" s="1"/>
      <c r="U18" s="1"/>
      <c r="V18" s="1"/>
      <c r="W18" s="1"/>
      <c r="X18" s="1"/>
      <c r="Y18" s="1"/>
    </row>
    <row r="19" spans="1:35" ht="21.75" customHeight="1" thickBot="1" x14ac:dyDescent="0.4">
      <c r="A19" s="132">
        <f t="shared" si="0"/>
        <v>10</v>
      </c>
      <c r="B19" s="133" t="s">
        <v>139</v>
      </c>
      <c r="C19" s="13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35" ht="21.75" customHeight="1" thickBot="1" x14ac:dyDescent="0.4">
      <c r="A20" s="132">
        <f t="shared" si="0"/>
        <v>11</v>
      </c>
      <c r="B20" s="133" t="s">
        <v>140</v>
      </c>
      <c r="C20" s="134"/>
      <c r="D20" s="1"/>
      <c r="E20" s="190" t="s">
        <v>120</v>
      </c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2"/>
      <c r="T20" s="82"/>
      <c r="U20" s="1"/>
      <c r="V20" s="1"/>
      <c r="W20" s="1"/>
      <c r="X20" s="1"/>
      <c r="Y20" s="1"/>
    </row>
    <row r="21" spans="1:35" ht="21.75" customHeight="1" thickBot="1" x14ac:dyDescent="0.4">
      <c r="A21" s="132">
        <f t="shared" si="0"/>
        <v>12</v>
      </c>
      <c r="B21" s="133" t="s">
        <v>141</v>
      </c>
      <c r="C21" s="134"/>
      <c r="D21" s="1"/>
      <c r="E21" s="186" t="s">
        <v>24</v>
      </c>
      <c r="F21" s="186" t="s">
        <v>25</v>
      </c>
      <c r="G21" s="186" t="s">
        <v>26</v>
      </c>
      <c r="H21" s="186" t="s">
        <v>27</v>
      </c>
      <c r="I21" s="186" t="s">
        <v>28</v>
      </c>
      <c r="J21" s="186" t="s">
        <v>29</v>
      </c>
      <c r="K21" s="186" t="s">
        <v>30</v>
      </c>
      <c r="L21" s="182" t="s">
        <v>31</v>
      </c>
      <c r="M21" s="182" t="s">
        <v>32</v>
      </c>
      <c r="N21" s="128" t="s">
        <v>33</v>
      </c>
      <c r="O21" s="186" t="s">
        <v>34</v>
      </c>
      <c r="P21" s="186" t="s">
        <v>35</v>
      </c>
      <c r="Q21" s="182" t="s">
        <v>36</v>
      </c>
      <c r="R21" s="188" t="s">
        <v>37</v>
      </c>
      <c r="S21" s="181" t="s">
        <v>38</v>
      </c>
      <c r="T21" s="82"/>
      <c r="U21" s="1"/>
      <c r="V21" s="17" t="s">
        <v>25</v>
      </c>
      <c r="W21" s="18" t="s">
        <v>26</v>
      </c>
      <c r="X21" s="18" t="s">
        <v>27</v>
      </c>
      <c r="Y21" s="18" t="s">
        <v>28</v>
      </c>
      <c r="Z21" s="18" t="s">
        <v>29</v>
      </c>
      <c r="AA21" s="18" t="s">
        <v>30</v>
      </c>
      <c r="AB21" s="18" t="s">
        <v>31</v>
      </c>
      <c r="AC21" s="18" t="s">
        <v>32</v>
      </c>
      <c r="AD21" s="18" t="s">
        <v>33</v>
      </c>
      <c r="AE21" s="18" t="s">
        <v>34</v>
      </c>
      <c r="AF21" s="18" t="s">
        <v>35</v>
      </c>
      <c r="AG21" s="18" t="s">
        <v>36</v>
      </c>
      <c r="AH21" s="18" t="s">
        <v>37</v>
      </c>
      <c r="AI21" s="18" t="s">
        <v>38</v>
      </c>
    </row>
    <row r="22" spans="1:35" ht="21.75" customHeight="1" thickBot="1" x14ac:dyDescent="0.4">
      <c r="A22" s="132">
        <f t="shared" si="0"/>
        <v>13</v>
      </c>
      <c r="B22" s="133" t="s">
        <v>142</v>
      </c>
      <c r="C22" s="134"/>
      <c r="D22" s="1"/>
      <c r="E22" s="187"/>
      <c r="F22" s="187"/>
      <c r="G22" s="187"/>
      <c r="H22" s="187"/>
      <c r="I22" s="187"/>
      <c r="J22" s="187"/>
      <c r="K22" s="187"/>
      <c r="L22" s="183"/>
      <c r="M22" s="183"/>
      <c r="N22" s="129"/>
      <c r="O22" s="187"/>
      <c r="P22" s="187"/>
      <c r="Q22" s="183"/>
      <c r="R22" s="189"/>
      <c r="S22" s="181"/>
      <c r="T22" s="82"/>
      <c r="U22" s="1"/>
      <c r="V22" s="20" t="str">
        <f t="shared" ref="V22:AI26" si="1">IF(ISBLANK(F23),"","P")</f>
        <v/>
      </c>
      <c r="W22" s="20" t="str">
        <f t="shared" si="1"/>
        <v/>
      </c>
      <c r="X22" s="20" t="str">
        <f t="shared" si="1"/>
        <v/>
      </c>
      <c r="Y22" s="20" t="str">
        <f t="shared" si="1"/>
        <v/>
      </c>
      <c r="Z22" s="20" t="str">
        <f t="shared" si="1"/>
        <v/>
      </c>
      <c r="AA22" s="20" t="str">
        <f t="shared" si="1"/>
        <v/>
      </c>
      <c r="AB22" s="20" t="str">
        <f t="shared" si="1"/>
        <v/>
      </c>
      <c r="AC22" s="20" t="str">
        <f t="shared" si="1"/>
        <v/>
      </c>
      <c r="AD22" s="20" t="str">
        <f t="shared" si="1"/>
        <v/>
      </c>
      <c r="AE22" s="20" t="str">
        <f t="shared" si="1"/>
        <v/>
      </c>
      <c r="AF22" s="20" t="str">
        <f t="shared" si="1"/>
        <v/>
      </c>
      <c r="AG22" s="20" t="str">
        <f t="shared" si="1"/>
        <v/>
      </c>
      <c r="AH22" s="20" t="str">
        <f t="shared" si="1"/>
        <v/>
      </c>
      <c r="AI22" s="20" t="str">
        <f t="shared" si="1"/>
        <v/>
      </c>
    </row>
    <row r="23" spans="1:35" ht="21.75" customHeight="1" thickBot="1" x14ac:dyDescent="0.4">
      <c r="A23" s="132">
        <f t="shared" si="0"/>
        <v>14</v>
      </c>
      <c r="B23" s="133" t="s">
        <v>143</v>
      </c>
      <c r="C23" s="134"/>
      <c r="D23" s="1"/>
      <c r="E23" s="102" t="str">
        <f>M31</f>
        <v>CO-1</v>
      </c>
      <c r="F23" s="141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"/>
      <c r="U23" s="1"/>
      <c r="V23" s="20" t="str">
        <f t="shared" si="1"/>
        <v/>
      </c>
      <c r="W23" s="20" t="str">
        <f t="shared" si="1"/>
        <v/>
      </c>
      <c r="X23" s="20" t="str">
        <f t="shared" si="1"/>
        <v/>
      </c>
      <c r="Y23" s="20" t="str">
        <f t="shared" si="1"/>
        <v/>
      </c>
      <c r="Z23" s="20" t="str">
        <f t="shared" si="1"/>
        <v/>
      </c>
      <c r="AA23" s="20" t="str">
        <f t="shared" si="1"/>
        <v/>
      </c>
      <c r="AB23" s="20" t="str">
        <f t="shared" si="1"/>
        <v/>
      </c>
      <c r="AC23" s="20" t="str">
        <f t="shared" si="1"/>
        <v/>
      </c>
      <c r="AD23" s="20" t="str">
        <f t="shared" si="1"/>
        <v/>
      </c>
      <c r="AE23" s="20" t="str">
        <f t="shared" si="1"/>
        <v/>
      </c>
      <c r="AF23" s="20" t="str">
        <f t="shared" si="1"/>
        <v/>
      </c>
      <c r="AG23" s="20" t="str">
        <f t="shared" si="1"/>
        <v/>
      </c>
      <c r="AH23" s="20" t="str">
        <f t="shared" si="1"/>
        <v/>
      </c>
      <c r="AI23" s="20" t="str">
        <f t="shared" si="1"/>
        <v/>
      </c>
    </row>
    <row r="24" spans="1:35" ht="21.75" customHeight="1" thickBot="1" x14ac:dyDescent="0.4">
      <c r="A24" s="132">
        <f t="shared" si="0"/>
        <v>15</v>
      </c>
      <c r="B24" s="133" t="s">
        <v>144</v>
      </c>
      <c r="C24" s="134"/>
      <c r="D24" s="1"/>
      <c r="E24" s="19" t="str">
        <f>N31</f>
        <v>CO-2</v>
      </c>
      <c r="F24" s="143"/>
      <c r="G24" s="144"/>
      <c r="H24" s="144"/>
      <c r="I24" s="145"/>
      <c r="J24" s="145"/>
      <c r="K24" s="145"/>
      <c r="L24" s="145"/>
      <c r="M24" s="145"/>
      <c r="N24" s="145"/>
      <c r="O24" s="145"/>
      <c r="P24" s="144"/>
      <c r="Q24" s="144"/>
      <c r="R24" s="144"/>
      <c r="S24" s="144"/>
      <c r="T24" s="1"/>
      <c r="U24" s="1"/>
      <c r="V24" s="20" t="str">
        <f t="shared" si="1"/>
        <v/>
      </c>
      <c r="W24" s="20" t="str">
        <f t="shared" si="1"/>
        <v/>
      </c>
      <c r="X24" s="20" t="str">
        <f t="shared" si="1"/>
        <v/>
      </c>
      <c r="Y24" s="20" t="str">
        <f t="shared" si="1"/>
        <v/>
      </c>
      <c r="Z24" s="20" t="str">
        <f t="shared" si="1"/>
        <v/>
      </c>
      <c r="AA24" s="20" t="str">
        <f t="shared" si="1"/>
        <v/>
      </c>
      <c r="AB24" s="20" t="str">
        <f t="shared" si="1"/>
        <v/>
      </c>
      <c r="AC24" s="20" t="str">
        <f t="shared" si="1"/>
        <v/>
      </c>
      <c r="AD24" s="20" t="str">
        <f t="shared" si="1"/>
        <v/>
      </c>
      <c r="AE24" s="20" t="str">
        <f t="shared" si="1"/>
        <v/>
      </c>
      <c r="AF24" s="20" t="str">
        <f t="shared" si="1"/>
        <v/>
      </c>
      <c r="AG24" s="20" t="str">
        <f t="shared" si="1"/>
        <v/>
      </c>
      <c r="AH24" s="20" t="str">
        <f t="shared" si="1"/>
        <v/>
      </c>
      <c r="AI24" s="20" t="str">
        <f t="shared" si="1"/>
        <v/>
      </c>
    </row>
    <row r="25" spans="1:35" ht="21.75" customHeight="1" thickBot="1" x14ac:dyDescent="0.4">
      <c r="A25" s="132">
        <f t="shared" si="0"/>
        <v>16</v>
      </c>
      <c r="B25" s="133" t="s">
        <v>145</v>
      </c>
      <c r="C25" s="134"/>
      <c r="D25" s="1"/>
      <c r="E25" s="19" t="str">
        <f>O31</f>
        <v>CO-3</v>
      </c>
      <c r="F25" s="143"/>
      <c r="G25" s="144"/>
      <c r="H25" s="144"/>
      <c r="I25" s="145"/>
      <c r="J25" s="145"/>
      <c r="K25" s="145"/>
      <c r="L25" s="145"/>
      <c r="M25" s="145"/>
      <c r="N25" s="145"/>
      <c r="O25" s="145"/>
      <c r="P25" s="144"/>
      <c r="Q25" s="144"/>
      <c r="R25" s="144"/>
      <c r="S25" s="144"/>
      <c r="T25" s="1"/>
      <c r="U25" s="1"/>
      <c r="V25" s="20" t="str">
        <f t="shared" si="1"/>
        <v/>
      </c>
      <c r="W25" s="20" t="str">
        <f t="shared" si="1"/>
        <v/>
      </c>
      <c r="X25" s="20" t="str">
        <f t="shared" si="1"/>
        <v/>
      </c>
      <c r="Y25" s="20" t="str">
        <f t="shared" si="1"/>
        <v/>
      </c>
      <c r="Z25" s="20" t="str">
        <f t="shared" si="1"/>
        <v/>
      </c>
      <c r="AA25" s="20" t="str">
        <f t="shared" si="1"/>
        <v/>
      </c>
      <c r="AB25" s="20" t="str">
        <f t="shared" si="1"/>
        <v/>
      </c>
      <c r="AC25" s="20" t="str">
        <f t="shared" si="1"/>
        <v/>
      </c>
      <c r="AD25" s="20" t="str">
        <f t="shared" si="1"/>
        <v/>
      </c>
      <c r="AE25" s="20" t="str">
        <f t="shared" si="1"/>
        <v/>
      </c>
      <c r="AF25" s="20" t="str">
        <f t="shared" si="1"/>
        <v/>
      </c>
      <c r="AG25" s="20" t="str">
        <f t="shared" si="1"/>
        <v/>
      </c>
      <c r="AH25" s="20" t="str">
        <f t="shared" si="1"/>
        <v/>
      </c>
      <c r="AI25" s="20" t="str">
        <f t="shared" si="1"/>
        <v/>
      </c>
    </row>
    <row r="26" spans="1:35" ht="21.75" customHeight="1" thickBot="1" x14ac:dyDescent="0.4">
      <c r="A26" s="132">
        <f t="shared" si="0"/>
        <v>17</v>
      </c>
      <c r="B26" s="133" t="s">
        <v>146</v>
      </c>
      <c r="C26" s="134"/>
      <c r="D26" s="1"/>
      <c r="E26" s="19" t="str">
        <f>P31</f>
        <v>CO-4</v>
      </c>
      <c r="F26" s="143"/>
      <c r="G26" s="144"/>
      <c r="H26" s="144"/>
      <c r="I26" s="145"/>
      <c r="J26" s="145"/>
      <c r="K26" s="145"/>
      <c r="L26" s="145"/>
      <c r="M26" s="145"/>
      <c r="N26" s="145"/>
      <c r="O26" s="145"/>
      <c r="P26" s="144"/>
      <c r="Q26" s="144"/>
      <c r="R26" s="144"/>
      <c r="S26" s="144"/>
      <c r="T26" s="1"/>
      <c r="U26" s="1"/>
      <c r="V26" s="20" t="str">
        <f t="shared" si="1"/>
        <v/>
      </c>
      <c r="W26" s="20" t="str">
        <f t="shared" si="1"/>
        <v/>
      </c>
      <c r="X26" s="20" t="str">
        <f t="shared" si="1"/>
        <v/>
      </c>
      <c r="Y26" s="20" t="str">
        <f t="shared" si="1"/>
        <v/>
      </c>
      <c r="Z26" s="20" t="str">
        <f t="shared" si="1"/>
        <v/>
      </c>
      <c r="AA26" s="20" t="str">
        <f t="shared" si="1"/>
        <v/>
      </c>
      <c r="AB26" s="20" t="str">
        <f t="shared" si="1"/>
        <v/>
      </c>
      <c r="AC26" s="20" t="str">
        <f t="shared" si="1"/>
        <v/>
      </c>
      <c r="AD26" s="20" t="str">
        <f t="shared" si="1"/>
        <v/>
      </c>
      <c r="AE26" s="20" t="str">
        <f t="shared" si="1"/>
        <v/>
      </c>
      <c r="AF26" s="20" t="str">
        <f t="shared" si="1"/>
        <v/>
      </c>
      <c r="AG26" s="20" t="str">
        <f t="shared" si="1"/>
        <v/>
      </c>
      <c r="AH26" s="20" t="str">
        <f t="shared" si="1"/>
        <v/>
      </c>
      <c r="AI26" s="20" t="str">
        <f t="shared" si="1"/>
        <v/>
      </c>
    </row>
    <row r="27" spans="1:35" ht="21.75" customHeight="1" thickBot="1" x14ac:dyDescent="0.4">
      <c r="A27" s="132">
        <f t="shared" si="0"/>
        <v>18</v>
      </c>
      <c r="B27" s="133" t="s">
        <v>147</v>
      </c>
      <c r="C27" s="134"/>
      <c r="D27" s="1"/>
      <c r="E27" s="19" t="str">
        <f>Q31</f>
        <v>CO-5</v>
      </c>
      <c r="F27" s="143"/>
      <c r="G27" s="144"/>
      <c r="H27" s="144"/>
      <c r="I27" s="145"/>
      <c r="J27" s="145"/>
      <c r="K27" s="145"/>
      <c r="L27" s="145"/>
      <c r="M27" s="145"/>
      <c r="N27" s="145"/>
      <c r="O27" s="145"/>
      <c r="P27" s="144"/>
      <c r="Q27" s="144"/>
      <c r="R27" s="144"/>
      <c r="S27" s="144"/>
      <c r="T27" s="1"/>
      <c r="U27" s="1"/>
      <c r="V27" s="22" t="str">
        <f t="shared" ref="V27:AI27" si="2">IF(SUM(V22:V26)=0,"-",ROUND(((SUM(V22:V26))/COUNT(V22:V26)),2))</f>
        <v>-</v>
      </c>
      <c r="W27" s="22" t="str">
        <f t="shared" si="2"/>
        <v>-</v>
      </c>
      <c r="X27" s="22" t="str">
        <f t="shared" si="2"/>
        <v>-</v>
      </c>
      <c r="Y27" s="22" t="str">
        <f t="shared" si="2"/>
        <v>-</v>
      </c>
      <c r="Z27" s="22" t="str">
        <f t="shared" si="2"/>
        <v>-</v>
      </c>
      <c r="AA27" s="22" t="str">
        <f t="shared" si="2"/>
        <v>-</v>
      </c>
      <c r="AB27" s="22" t="str">
        <f t="shared" si="2"/>
        <v>-</v>
      </c>
      <c r="AC27" s="22" t="str">
        <f t="shared" si="2"/>
        <v>-</v>
      </c>
      <c r="AD27" s="22" t="str">
        <f t="shared" si="2"/>
        <v>-</v>
      </c>
      <c r="AE27" s="22" t="str">
        <f t="shared" si="2"/>
        <v>-</v>
      </c>
      <c r="AF27" s="22" t="str">
        <f t="shared" si="2"/>
        <v>-</v>
      </c>
      <c r="AG27" s="22" t="str">
        <f t="shared" si="2"/>
        <v>-</v>
      </c>
      <c r="AH27" s="22" t="str">
        <f t="shared" si="2"/>
        <v>-</v>
      </c>
      <c r="AI27" s="22" t="str">
        <f t="shared" si="2"/>
        <v>-</v>
      </c>
    </row>
    <row r="28" spans="1:35" ht="21.75" customHeight="1" thickBot="1" x14ac:dyDescent="0.4">
      <c r="A28" s="132">
        <f t="shared" si="0"/>
        <v>19</v>
      </c>
      <c r="B28" s="133" t="s">
        <v>148</v>
      </c>
      <c r="C28" s="134"/>
      <c r="D28" s="1"/>
      <c r="E28" s="21" t="s">
        <v>89</v>
      </c>
      <c r="F28" s="21" t="str">
        <f t="shared" ref="F28:S28" si="3">IF(SUM(F23:F27)=0,"-",ROUND(((SUM(F23:F27))/COUNT(F23:F27)),2))</f>
        <v>-</v>
      </c>
      <c r="G28" s="21" t="str">
        <f t="shared" si="3"/>
        <v>-</v>
      </c>
      <c r="H28" s="21" t="str">
        <f t="shared" si="3"/>
        <v>-</v>
      </c>
      <c r="I28" s="21" t="str">
        <f t="shared" si="3"/>
        <v>-</v>
      </c>
      <c r="J28" s="21" t="str">
        <f t="shared" si="3"/>
        <v>-</v>
      </c>
      <c r="K28" s="21" t="str">
        <f t="shared" si="3"/>
        <v>-</v>
      </c>
      <c r="L28" s="21" t="str">
        <f t="shared" si="3"/>
        <v>-</v>
      </c>
      <c r="M28" s="21" t="str">
        <f t="shared" si="3"/>
        <v>-</v>
      </c>
      <c r="N28" s="21" t="str">
        <f t="shared" si="3"/>
        <v>-</v>
      </c>
      <c r="O28" s="21" t="str">
        <f t="shared" si="3"/>
        <v>-</v>
      </c>
      <c r="P28" s="21" t="str">
        <f t="shared" si="3"/>
        <v>-</v>
      </c>
      <c r="Q28" s="21" t="str">
        <f t="shared" si="3"/>
        <v>-</v>
      </c>
      <c r="R28" s="21" t="str">
        <f t="shared" si="3"/>
        <v>-</v>
      </c>
      <c r="S28" s="21" t="str">
        <f t="shared" si="3"/>
        <v>-</v>
      </c>
      <c r="T28" s="1"/>
      <c r="U28" s="1"/>
      <c r="V28" s="1"/>
      <c r="W28" s="1"/>
      <c r="X28" s="1"/>
      <c r="Y28" s="1"/>
    </row>
    <row r="29" spans="1:35" ht="21.75" customHeight="1" x14ac:dyDescent="0.35">
      <c r="A29" s="132">
        <f t="shared" si="0"/>
        <v>20</v>
      </c>
      <c r="B29" s="133" t="s">
        <v>149</v>
      </c>
      <c r="C29" s="134"/>
      <c r="D29" s="1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1"/>
      <c r="U29" s="1"/>
      <c r="V29" s="1"/>
      <c r="W29" s="1"/>
      <c r="X29" s="1"/>
      <c r="Y29" s="1"/>
    </row>
    <row r="30" spans="1:35" ht="21.75" customHeight="1" x14ac:dyDescent="0.35">
      <c r="A30" s="132">
        <f t="shared" si="0"/>
        <v>21</v>
      </c>
      <c r="B30" s="133" t="s">
        <v>150</v>
      </c>
      <c r="C30" s="134"/>
      <c r="D30" s="1"/>
      <c r="F30" s="16"/>
      <c r="G30" s="240" t="s">
        <v>121</v>
      </c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16"/>
      <c r="S30" s="16"/>
      <c r="T30" s="1"/>
      <c r="U30" s="1"/>
      <c r="V30" s="1"/>
      <c r="W30" s="1"/>
      <c r="X30" s="1"/>
      <c r="Y30" s="1"/>
    </row>
    <row r="31" spans="1:35" ht="21.75" customHeight="1" x14ac:dyDescent="0.35">
      <c r="A31" s="132">
        <f t="shared" si="0"/>
        <v>22</v>
      </c>
      <c r="B31" s="133" t="s">
        <v>151</v>
      </c>
      <c r="C31" s="134"/>
      <c r="D31" s="1"/>
      <c r="G31" s="236" t="s">
        <v>15</v>
      </c>
      <c r="H31" s="208"/>
      <c r="I31" s="208"/>
      <c r="J31" s="208"/>
      <c r="K31" s="208"/>
      <c r="L31" s="237"/>
      <c r="M31" s="124" t="s">
        <v>16</v>
      </c>
      <c r="N31" s="125" t="s">
        <v>17</v>
      </c>
      <c r="O31" s="125" t="s">
        <v>18</v>
      </c>
      <c r="P31" s="125" t="s">
        <v>19</v>
      </c>
      <c r="Q31" s="125" t="s">
        <v>20</v>
      </c>
      <c r="T31" s="1"/>
      <c r="U31" s="1"/>
      <c r="V31" s="1"/>
      <c r="W31" s="1"/>
      <c r="X31" s="1"/>
      <c r="Y31" s="1"/>
    </row>
    <row r="32" spans="1:35" ht="21.75" customHeight="1" x14ac:dyDescent="0.35">
      <c r="A32" s="132">
        <f t="shared" si="0"/>
        <v>23</v>
      </c>
      <c r="B32" s="133" t="s">
        <v>152</v>
      </c>
      <c r="C32" s="134"/>
      <c r="D32" s="1"/>
      <c r="G32" s="238" t="s">
        <v>21</v>
      </c>
      <c r="H32" s="199"/>
      <c r="I32" s="199"/>
      <c r="J32" s="199"/>
      <c r="K32" s="199"/>
      <c r="L32" s="200"/>
      <c r="M32" s="10">
        <f>'Internal CO'!C437</f>
        <v>0</v>
      </c>
      <c r="N32" s="10">
        <f>'Internal CO'!D437</f>
        <v>0</v>
      </c>
      <c r="O32" s="10">
        <f>'Internal CO'!E437</f>
        <v>0</v>
      </c>
      <c r="P32" s="10">
        <f>'Internal CO'!F437</f>
        <v>0</v>
      </c>
      <c r="Q32" s="10">
        <f>'Internal CO'!G437</f>
        <v>0</v>
      </c>
      <c r="T32" s="1"/>
      <c r="U32" s="1"/>
      <c r="V32" s="1"/>
      <c r="W32" s="1"/>
      <c r="X32" s="1"/>
      <c r="Y32" s="1"/>
    </row>
    <row r="33" spans="1:25" ht="21.75" customHeight="1" x14ac:dyDescent="0.35">
      <c r="A33" s="132">
        <f t="shared" si="0"/>
        <v>24</v>
      </c>
      <c r="B33" s="133" t="s">
        <v>153</v>
      </c>
      <c r="C33" s="134"/>
      <c r="D33" s="1"/>
      <c r="G33" s="239" t="s">
        <v>22</v>
      </c>
      <c r="H33" s="199"/>
      <c r="I33" s="199"/>
      <c r="J33" s="199"/>
      <c r="K33" s="199"/>
      <c r="L33" s="200"/>
      <c r="M33" s="10">
        <f>'ESE CO'!C464</f>
        <v>0</v>
      </c>
      <c r="N33" s="11">
        <f>'ESE CO'!D464</f>
        <v>0</v>
      </c>
      <c r="O33" s="11">
        <f>'ESE CO'!E464</f>
        <v>0</v>
      </c>
      <c r="P33" s="11">
        <f>'ESE CO'!F464</f>
        <v>0</v>
      </c>
      <c r="Q33" s="11">
        <f>'ESE CO'!G464</f>
        <v>0</v>
      </c>
      <c r="T33" s="1"/>
      <c r="U33" s="1"/>
      <c r="V33" s="1"/>
      <c r="W33" s="1"/>
      <c r="X33" s="1"/>
      <c r="Y33" s="1"/>
    </row>
    <row r="34" spans="1:25" ht="21.75" customHeight="1" x14ac:dyDescent="0.35">
      <c r="A34" s="132">
        <f t="shared" si="0"/>
        <v>25</v>
      </c>
      <c r="B34" s="133" t="s">
        <v>154</v>
      </c>
      <c r="C34" s="134"/>
      <c r="D34" s="1"/>
      <c r="G34" s="239" t="s">
        <v>23</v>
      </c>
      <c r="H34" s="199"/>
      <c r="I34" s="199"/>
      <c r="J34" s="199"/>
      <c r="K34" s="199"/>
      <c r="L34" s="200"/>
      <c r="M34" s="12">
        <f>IFERROR(M32*0.5+M33*0.5,"")</f>
        <v>0</v>
      </c>
      <c r="N34" s="13">
        <f>IFERROR(N32*0.5+N33*0.5,"")</f>
        <v>0</v>
      </c>
      <c r="O34" s="13">
        <f>IFERROR(O32*0.5+O33*0.5,"")</f>
        <v>0</v>
      </c>
      <c r="P34" s="13">
        <f>IFERROR(P32*0.5+P33*0.5,"")</f>
        <v>0</v>
      </c>
      <c r="Q34" s="13">
        <f>IFERROR(Q32*0.5+Q33*0.5,"")</f>
        <v>0</v>
      </c>
      <c r="T34" s="1"/>
      <c r="U34" s="1"/>
      <c r="V34" s="1"/>
      <c r="W34" s="1"/>
      <c r="X34" s="1"/>
      <c r="Y34" s="1"/>
    </row>
    <row r="35" spans="1:25" ht="21.75" customHeight="1" x14ac:dyDescent="0.35">
      <c r="A35" s="132">
        <f t="shared" si="0"/>
        <v>26</v>
      </c>
      <c r="B35" s="133" t="s">
        <v>155</v>
      </c>
      <c r="C35" s="134"/>
      <c r="D35" s="1"/>
      <c r="T35" s="1"/>
      <c r="U35" s="1"/>
      <c r="V35" s="1"/>
      <c r="W35" s="1"/>
      <c r="X35" s="1"/>
      <c r="Y35" s="1"/>
    </row>
    <row r="36" spans="1:25" ht="21.75" customHeight="1" x14ac:dyDescent="0.35">
      <c r="A36" s="132">
        <f t="shared" si="0"/>
        <v>27</v>
      </c>
      <c r="B36" s="133" t="s">
        <v>156</v>
      </c>
      <c r="C36" s="134"/>
      <c r="D36" s="1"/>
      <c r="E36" s="180" t="s">
        <v>122</v>
      </c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"/>
      <c r="U36" s="1"/>
      <c r="V36" s="1"/>
      <c r="W36" s="1"/>
      <c r="X36" s="1"/>
      <c r="Y36" s="1"/>
    </row>
    <row r="37" spans="1:25" ht="21.75" customHeight="1" thickBot="1" x14ac:dyDescent="0.4">
      <c r="A37" s="132">
        <f t="shared" si="0"/>
        <v>28</v>
      </c>
      <c r="B37" s="133" t="s">
        <v>157</v>
      </c>
      <c r="C37" s="134"/>
      <c r="D37" s="1"/>
      <c r="E37" s="126" t="s">
        <v>24</v>
      </c>
      <c r="F37" s="127" t="s">
        <v>25</v>
      </c>
      <c r="G37" s="127" t="s">
        <v>26</v>
      </c>
      <c r="H37" s="127" t="s">
        <v>27</v>
      </c>
      <c r="I37" s="127" t="s">
        <v>28</v>
      </c>
      <c r="J37" s="127" t="s">
        <v>29</v>
      </c>
      <c r="K37" s="127" t="s">
        <v>30</v>
      </c>
      <c r="L37" s="127" t="s">
        <v>31</v>
      </c>
      <c r="M37" s="127" t="s">
        <v>32</v>
      </c>
      <c r="N37" s="127" t="s">
        <v>33</v>
      </c>
      <c r="O37" s="127" t="s">
        <v>34</v>
      </c>
      <c r="P37" s="127" t="s">
        <v>35</v>
      </c>
      <c r="Q37" s="127" t="s">
        <v>36</v>
      </c>
      <c r="R37" s="127" t="s">
        <v>37</v>
      </c>
      <c r="S37" s="127" t="s">
        <v>38</v>
      </c>
      <c r="T37" s="1"/>
      <c r="U37" s="1"/>
      <c r="V37" s="1"/>
      <c r="W37" s="1"/>
      <c r="X37" s="1"/>
      <c r="Y37" s="1"/>
    </row>
    <row r="38" spans="1:25" ht="21.75" customHeight="1" thickBot="1" x14ac:dyDescent="0.4">
      <c r="A38" s="132">
        <f t="shared" si="0"/>
        <v>29</v>
      </c>
      <c r="B38" s="133" t="s">
        <v>158</v>
      </c>
      <c r="C38" s="134"/>
      <c r="D38" s="1"/>
      <c r="E38" s="21" t="str">
        <f>+E23</f>
        <v>CO-1</v>
      </c>
      <c r="F38" s="24" t="str">
        <f t="shared" ref="F38:S38" si="4">IF(V22="P",(F23*($M$34/100)),"-")</f>
        <v>-</v>
      </c>
      <c r="G38" s="24" t="str">
        <f t="shared" si="4"/>
        <v>-</v>
      </c>
      <c r="H38" s="24" t="str">
        <f t="shared" si="4"/>
        <v>-</v>
      </c>
      <c r="I38" s="24" t="str">
        <f t="shared" si="4"/>
        <v>-</v>
      </c>
      <c r="J38" s="24" t="str">
        <f t="shared" si="4"/>
        <v>-</v>
      </c>
      <c r="K38" s="24" t="str">
        <f t="shared" si="4"/>
        <v>-</v>
      </c>
      <c r="L38" s="24" t="str">
        <f t="shared" si="4"/>
        <v>-</v>
      </c>
      <c r="M38" s="24" t="str">
        <f t="shared" si="4"/>
        <v>-</v>
      </c>
      <c r="N38" s="24" t="str">
        <f t="shared" si="4"/>
        <v>-</v>
      </c>
      <c r="O38" s="24" t="str">
        <f t="shared" si="4"/>
        <v>-</v>
      </c>
      <c r="P38" s="24" t="str">
        <f t="shared" si="4"/>
        <v>-</v>
      </c>
      <c r="Q38" s="24" t="str">
        <f t="shared" si="4"/>
        <v>-</v>
      </c>
      <c r="R38" s="24" t="str">
        <f t="shared" si="4"/>
        <v>-</v>
      </c>
      <c r="S38" s="24" t="str">
        <f t="shared" si="4"/>
        <v>-</v>
      </c>
      <c r="T38" s="1"/>
      <c r="U38" s="1"/>
      <c r="V38" s="1"/>
      <c r="W38" s="1"/>
      <c r="X38" s="1"/>
      <c r="Y38" s="1"/>
    </row>
    <row r="39" spans="1:25" ht="21.75" customHeight="1" thickBot="1" x14ac:dyDescent="0.4">
      <c r="A39" s="132">
        <f t="shared" si="0"/>
        <v>30</v>
      </c>
      <c r="B39" s="133" t="s">
        <v>159</v>
      </c>
      <c r="C39" s="134"/>
      <c r="D39" s="1"/>
      <c r="E39" s="21" t="str">
        <f>+E24</f>
        <v>CO-2</v>
      </c>
      <c r="F39" s="24" t="str">
        <f t="shared" ref="F39:S39" si="5">IF(V23="P",(F24*($N$34/100)),"-")</f>
        <v>-</v>
      </c>
      <c r="G39" s="24" t="str">
        <f t="shared" si="5"/>
        <v>-</v>
      </c>
      <c r="H39" s="24" t="str">
        <f t="shared" si="5"/>
        <v>-</v>
      </c>
      <c r="I39" s="24" t="str">
        <f t="shared" si="5"/>
        <v>-</v>
      </c>
      <c r="J39" s="24" t="str">
        <f t="shared" si="5"/>
        <v>-</v>
      </c>
      <c r="K39" s="24" t="str">
        <f t="shared" si="5"/>
        <v>-</v>
      </c>
      <c r="L39" s="24" t="str">
        <f t="shared" si="5"/>
        <v>-</v>
      </c>
      <c r="M39" s="24" t="str">
        <f t="shared" si="5"/>
        <v>-</v>
      </c>
      <c r="N39" s="24" t="str">
        <f t="shared" si="5"/>
        <v>-</v>
      </c>
      <c r="O39" s="24" t="str">
        <f t="shared" si="5"/>
        <v>-</v>
      </c>
      <c r="P39" s="24" t="str">
        <f t="shared" si="5"/>
        <v>-</v>
      </c>
      <c r="Q39" s="24" t="str">
        <f t="shared" si="5"/>
        <v>-</v>
      </c>
      <c r="R39" s="24" t="str">
        <f t="shared" si="5"/>
        <v>-</v>
      </c>
      <c r="S39" s="24" t="str">
        <f t="shared" si="5"/>
        <v>-</v>
      </c>
      <c r="T39" s="1"/>
      <c r="U39" s="1"/>
      <c r="V39" s="1"/>
      <c r="W39" s="1"/>
      <c r="X39" s="1"/>
      <c r="Y39" s="1"/>
    </row>
    <row r="40" spans="1:25" ht="21.75" customHeight="1" thickBot="1" x14ac:dyDescent="0.4">
      <c r="A40" s="132">
        <f t="shared" si="0"/>
        <v>31</v>
      </c>
      <c r="B40" s="133" t="s">
        <v>160</v>
      </c>
      <c r="C40" s="134"/>
      <c r="D40" s="1"/>
      <c r="E40" s="21" t="str">
        <f>+E25</f>
        <v>CO-3</v>
      </c>
      <c r="F40" s="24" t="str">
        <f t="shared" ref="F40:S40" si="6">IF(V24="P",(F25*($O$34/100)),"-")</f>
        <v>-</v>
      </c>
      <c r="G40" s="24" t="str">
        <f t="shared" si="6"/>
        <v>-</v>
      </c>
      <c r="H40" s="24" t="str">
        <f t="shared" si="6"/>
        <v>-</v>
      </c>
      <c r="I40" s="24" t="str">
        <f t="shared" si="6"/>
        <v>-</v>
      </c>
      <c r="J40" s="24" t="str">
        <f t="shared" si="6"/>
        <v>-</v>
      </c>
      <c r="K40" s="24" t="str">
        <f t="shared" si="6"/>
        <v>-</v>
      </c>
      <c r="L40" s="24" t="str">
        <f t="shared" si="6"/>
        <v>-</v>
      </c>
      <c r="M40" s="24" t="str">
        <f t="shared" si="6"/>
        <v>-</v>
      </c>
      <c r="N40" s="24" t="str">
        <f t="shared" si="6"/>
        <v>-</v>
      </c>
      <c r="O40" s="24" t="str">
        <f t="shared" si="6"/>
        <v>-</v>
      </c>
      <c r="P40" s="24" t="str">
        <f t="shared" si="6"/>
        <v>-</v>
      </c>
      <c r="Q40" s="24" t="str">
        <f t="shared" si="6"/>
        <v>-</v>
      </c>
      <c r="R40" s="24" t="str">
        <f t="shared" si="6"/>
        <v>-</v>
      </c>
      <c r="S40" s="24" t="str">
        <f t="shared" si="6"/>
        <v>-</v>
      </c>
      <c r="T40" s="1"/>
      <c r="U40" s="1"/>
      <c r="V40" s="1"/>
      <c r="W40" s="1"/>
      <c r="X40" s="1"/>
      <c r="Y40" s="1"/>
    </row>
    <row r="41" spans="1:25" ht="28.5" customHeight="1" thickBot="1" x14ac:dyDescent="0.4">
      <c r="A41" s="132">
        <f t="shared" si="0"/>
        <v>32</v>
      </c>
      <c r="B41" s="133" t="s">
        <v>161</v>
      </c>
      <c r="C41" s="134"/>
      <c r="D41" s="1"/>
      <c r="E41" s="21" t="str">
        <f>+E26</f>
        <v>CO-4</v>
      </c>
      <c r="F41" s="24" t="str">
        <f t="shared" ref="F41:S41" si="7">IF(V25="P",(F26*($P$34/100)),"-")</f>
        <v>-</v>
      </c>
      <c r="G41" s="24" t="str">
        <f t="shared" si="7"/>
        <v>-</v>
      </c>
      <c r="H41" s="24" t="str">
        <f t="shared" si="7"/>
        <v>-</v>
      </c>
      <c r="I41" s="24" t="str">
        <f t="shared" si="7"/>
        <v>-</v>
      </c>
      <c r="J41" s="24" t="str">
        <f t="shared" si="7"/>
        <v>-</v>
      </c>
      <c r="K41" s="24" t="str">
        <f t="shared" si="7"/>
        <v>-</v>
      </c>
      <c r="L41" s="24" t="str">
        <f t="shared" si="7"/>
        <v>-</v>
      </c>
      <c r="M41" s="24" t="str">
        <f t="shared" si="7"/>
        <v>-</v>
      </c>
      <c r="N41" s="24" t="str">
        <f t="shared" si="7"/>
        <v>-</v>
      </c>
      <c r="O41" s="24" t="str">
        <f t="shared" si="7"/>
        <v>-</v>
      </c>
      <c r="P41" s="24" t="str">
        <f t="shared" si="7"/>
        <v>-</v>
      </c>
      <c r="Q41" s="24" t="str">
        <f t="shared" si="7"/>
        <v>-</v>
      </c>
      <c r="R41" s="24" t="str">
        <f t="shared" si="7"/>
        <v>-</v>
      </c>
      <c r="S41" s="24" t="str">
        <f t="shared" si="7"/>
        <v>-</v>
      </c>
      <c r="T41" s="1"/>
      <c r="U41" s="1"/>
      <c r="V41" s="1"/>
      <c r="W41" s="1"/>
      <c r="X41" s="1"/>
      <c r="Y41" s="1"/>
    </row>
    <row r="42" spans="1:25" ht="21.75" customHeight="1" thickBot="1" x14ac:dyDescent="0.4">
      <c r="A42" s="132">
        <f t="shared" si="0"/>
        <v>33</v>
      </c>
      <c r="B42" s="133" t="s">
        <v>162</v>
      </c>
      <c r="C42" s="134"/>
      <c r="D42" s="1"/>
      <c r="E42" s="21" t="str">
        <f>+E27</f>
        <v>CO-5</v>
      </c>
      <c r="F42" s="24" t="str">
        <f t="shared" ref="F42:S42" si="8">IF(V26="P",(F27*($Q$34/100)),"-")</f>
        <v>-</v>
      </c>
      <c r="G42" s="24" t="str">
        <f t="shared" si="8"/>
        <v>-</v>
      </c>
      <c r="H42" s="24" t="str">
        <f t="shared" si="8"/>
        <v>-</v>
      </c>
      <c r="I42" s="24" t="str">
        <f t="shared" si="8"/>
        <v>-</v>
      </c>
      <c r="J42" s="24" t="str">
        <f t="shared" si="8"/>
        <v>-</v>
      </c>
      <c r="K42" s="24" t="str">
        <f t="shared" si="8"/>
        <v>-</v>
      </c>
      <c r="L42" s="24" t="str">
        <f t="shared" si="8"/>
        <v>-</v>
      </c>
      <c r="M42" s="24" t="str">
        <f t="shared" si="8"/>
        <v>-</v>
      </c>
      <c r="N42" s="24" t="str">
        <f t="shared" si="8"/>
        <v>-</v>
      </c>
      <c r="O42" s="24" t="str">
        <f t="shared" si="8"/>
        <v>-</v>
      </c>
      <c r="P42" s="24" t="str">
        <f t="shared" si="8"/>
        <v>-</v>
      </c>
      <c r="Q42" s="24" t="str">
        <f t="shared" si="8"/>
        <v>-</v>
      </c>
      <c r="R42" s="24" t="str">
        <f t="shared" si="8"/>
        <v>-</v>
      </c>
      <c r="S42" s="24" t="str">
        <f t="shared" si="8"/>
        <v>-</v>
      </c>
      <c r="T42" s="1"/>
      <c r="U42" s="1"/>
      <c r="V42" s="1"/>
      <c r="W42" s="1"/>
      <c r="X42" s="1"/>
      <c r="Y42" s="1"/>
    </row>
    <row r="43" spans="1:25" ht="21.75" customHeight="1" thickBot="1" x14ac:dyDescent="0.4">
      <c r="A43" s="132">
        <f t="shared" si="0"/>
        <v>34</v>
      </c>
      <c r="B43" s="133" t="s">
        <v>163</v>
      </c>
      <c r="C43" s="134"/>
      <c r="D43" s="1"/>
      <c r="E43" s="21" t="s">
        <v>89</v>
      </c>
      <c r="F43" s="25" t="str">
        <f t="shared" ref="F43:S43" si="9">IF(SUM(F38:F42)=0,"-",ROUND(((SUM(F38:F42))/COUNT(F38:F42)),2))</f>
        <v>-</v>
      </c>
      <c r="G43" s="25" t="str">
        <f t="shared" si="9"/>
        <v>-</v>
      </c>
      <c r="H43" s="25" t="str">
        <f t="shared" si="9"/>
        <v>-</v>
      </c>
      <c r="I43" s="25" t="str">
        <f t="shared" si="9"/>
        <v>-</v>
      </c>
      <c r="J43" s="25" t="str">
        <f t="shared" si="9"/>
        <v>-</v>
      </c>
      <c r="K43" s="25" t="str">
        <f t="shared" si="9"/>
        <v>-</v>
      </c>
      <c r="L43" s="25" t="str">
        <f t="shared" si="9"/>
        <v>-</v>
      </c>
      <c r="M43" s="25" t="str">
        <f t="shared" si="9"/>
        <v>-</v>
      </c>
      <c r="N43" s="25" t="str">
        <f t="shared" si="9"/>
        <v>-</v>
      </c>
      <c r="O43" s="25" t="str">
        <f t="shared" si="9"/>
        <v>-</v>
      </c>
      <c r="P43" s="25" t="str">
        <f t="shared" si="9"/>
        <v>-</v>
      </c>
      <c r="Q43" s="25" t="str">
        <f t="shared" si="9"/>
        <v>-</v>
      </c>
      <c r="R43" s="25" t="str">
        <f t="shared" si="9"/>
        <v>-</v>
      </c>
      <c r="S43" s="25" t="str">
        <f t="shared" si="9"/>
        <v>-</v>
      </c>
      <c r="T43" s="1"/>
      <c r="U43" s="1"/>
      <c r="V43" s="1"/>
      <c r="W43" s="1"/>
      <c r="X43" s="1"/>
      <c r="Y43" s="1"/>
    </row>
    <row r="44" spans="1:25" ht="21.75" customHeight="1" x14ac:dyDescent="0.35">
      <c r="A44" s="132">
        <f t="shared" si="0"/>
        <v>35</v>
      </c>
      <c r="B44" s="133" t="s">
        <v>164</v>
      </c>
      <c r="C44" s="13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1.75" customHeight="1" x14ac:dyDescent="0.35">
      <c r="A45" s="132">
        <f>A44+1</f>
        <v>36</v>
      </c>
      <c r="B45" s="133" t="s">
        <v>165</v>
      </c>
      <c r="C45" s="134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1.75" customHeight="1" x14ac:dyDescent="0.35">
      <c r="A46" s="132">
        <f t="shared" si="0"/>
        <v>37</v>
      </c>
      <c r="B46" s="133" t="s">
        <v>166</v>
      </c>
      <c r="C46" s="134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1.75" customHeight="1" x14ac:dyDescent="0.35">
      <c r="A47" s="132">
        <f t="shared" si="0"/>
        <v>38</v>
      </c>
      <c r="B47" s="133" t="s">
        <v>167</v>
      </c>
      <c r="C47" s="134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1.75" customHeight="1" x14ac:dyDescent="0.35">
      <c r="A48" s="132">
        <f t="shared" si="0"/>
        <v>39</v>
      </c>
      <c r="B48" s="133" t="s">
        <v>168</v>
      </c>
      <c r="C48" s="13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1.75" customHeight="1" x14ac:dyDescent="0.35">
      <c r="A49" s="132">
        <f>A48+1</f>
        <v>40</v>
      </c>
      <c r="B49" s="133" t="s">
        <v>169</v>
      </c>
      <c r="C49" s="13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8" x14ac:dyDescent="0.35">
      <c r="A50" s="132">
        <f t="shared" si="0"/>
        <v>41</v>
      </c>
      <c r="B50" s="133" t="s">
        <v>170</v>
      </c>
      <c r="C50" s="13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1.75" customHeight="1" x14ac:dyDescent="0.35">
      <c r="A51" s="132">
        <f t="shared" si="0"/>
        <v>42</v>
      </c>
      <c r="B51" s="133" t="s">
        <v>171</v>
      </c>
      <c r="C51" s="13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1.75" customHeight="1" x14ac:dyDescent="0.35">
      <c r="A52" s="132">
        <f t="shared" si="0"/>
        <v>43</v>
      </c>
      <c r="B52" s="133" t="s">
        <v>172</v>
      </c>
      <c r="C52" s="13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1.75" customHeight="1" x14ac:dyDescent="0.35">
      <c r="A53" s="132">
        <f t="shared" si="0"/>
        <v>44</v>
      </c>
      <c r="B53" s="133" t="s">
        <v>173</v>
      </c>
      <c r="C53" s="13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1.75" customHeight="1" x14ac:dyDescent="0.35">
      <c r="A54" s="132">
        <f t="shared" si="0"/>
        <v>45</v>
      </c>
      <c r="B54" s="133" t="s">
        <v>174</v>
      </c>
      <c r="C54" s="13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1.75" customHeight="1" x14ac:dyDescent="0.35">
      <c r="A55" s="132">
        <f t="shared" si="0"/>
        <v>46</v>
      </c>
      <c r="B55" s="133" t="s">
        <v>175</v>
      </c>
      <c r="C55" s="13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1.75" customHeight="1" x14ac:dyDescent="0.35">
      <c r="A56" s="132">
        <f t="shared" si="0"/>
        <v>47</v>
      </c>
      <c r="B56" s="133" t="s">
        <v>176</v>
      </c>
      <c r="C56" s="13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21.75" customHeight="1" x14ac:dyDescent="0.35">
      <c r="A57" s="132">
        <f t="shared" si="0"/>
        <v>48</v>
      </c>
      <c r="B57" s="133" t="s">
        <v>177</v>
      </c>
      <c r="C57" s="13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21.75" customHeight="1" x14ac:dyDescent="0.35">
      <c r="A58" s="132">
        <f t="shared" si="0"/>
        <v>49</v>
      </c>
      <c r="B58" s="133" t="s">
        <v>178</v>
      </c>
      <c r="C58" s="13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21.75" customHeight="1" x14ac:dyDescent="0.35">
      <c r="A59" s="132">
        <f t="shared" si="0"/>
        <v>50</v>
      </c>
      <c r="B59" s="133" t="s">
        <v>179</v>
      </c>
      <c r="C59" s="13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21.75" customHeight="1" x14ac:dyDescent="0.35">
      <c r="A60" s="132">
        <f t="shared" si="0"/>
        <v>51</v>
      </c>
      <c r="B60" s="133" t="s">
        <v>180</v>
      </c>
      <c r="C60" s="13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21.75" customHeight="1" x14ac:dyDescent="0.35">
      <c r="A61" s="132">
        <f t="shared" si="0"/>
        <v>52</v>
      </c>
      <c r="B61" s="133" t="s">
        <v>181</v>
      </c>
      <c r="C61" s="13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21.75" customHeight="1" x14ac:dyDescent="0.35">
      <c r="A62" s="132">
        <f t="shared" si="0"/>
        <v>53</v>
      </c>
      <c r="B62" s="133" t="s">
        <v>182</v>
      </c>
      <c r="C62" s="13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21.75" customHeight="1" x14ac:dyDescent="0.35">
      <c r="A63" s="132">
        <f t="shared" si="0"/>
        <v>54</v>
      </c>
      <c r="B63" s="133" t="s">
        <v>183</v>
      </c>
      <c r="C63" s="134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21.75" customHeight="1" x14ac:dyDescent="0.35">
      <c r="A64" s="132">
        <f t="shared" si="0"/>
        <v>55</v>
      </c>
      <c r="B64" s="133" t="s">
        <v>184</v>
      </c>
      <c r="C64" s="134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21.75" customHeight="1" x14ac:dyDescent="0.35">
      <c r="A65" s="132">
        <f t="shared" si="0"/>
        <v>56</v>
      </c>
      <c r="B65" s="133" t="s">
        <v>185</v>
      </c>
      <c r="C65" s="134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21.75" customHeight="1" x14ac:dyDescent="0.35">
      <c r="A66" s="132">
        <f t="shared" si="0"/>
        <v>57</v>
      </c>
      <c r="B66" s="133" t="s">
        <v>186</v>
      </c>
      <c r="C66" s="134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21.75" customHeight="1" x14ac:dyDescent="0.35">
      <c r="A67" s="132">
        <f t="shared" si="0"/>
        <v>58</v>
      </c>
      <c r="B67" s="133" t="s">
        <v>187</v>
      </c>
      <c r="C67" s="134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21.75" customHeight="1" x14ac:dyDescent="0.35">
      <c r="A68" s="132">
        <f t="shared" si="0"/>
        <v>59</v>
      </c>
      <c r="B68" s="133" t="s">
        <v>188</v>
      </c>
      <c r="C68" s="134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21.75" customHeight="1" x14ac:dyDescent="0.35">
      <c r="A69" s="132">
        <f t="shared" si="0"/>
        <v>60</v>
      </c>
      <c r="B69" s="133" t="s">
        <v>189</v>
      </c>
      <c r="C69" s="134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21.75" customHeight="1" x14ac:dyDescent="0.35">
      <c r="A70" s="132">
        <f t="shared" si="0"/>
        <v>61</v>
      </c>
      <c r="B70" s="133" t="s">
        <v>190</v>
      </c>
      <c r="C70" s="134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21.75" customHeight="1" x14ac:dyDescent="0.35">
      <c r="A71" s="132">
        <f t="shared" si="0"/>
        <v>62</v>
      </c>
      <c r="B71" s="133" t="s">
        <v>191</v>
      </c>
      <c r="C71" s="134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21.75" customHeight="1" x14ac:dyDescent="0.35">
      <c r="A72" s="132">
        <f t="shared" si="0"/>
        <v>63</v>
      </c>
      <c r="B72" s="133" t="s">
        <v>192</v>
      </c>
      <c r="C72" s="134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21.75" customHeight="1" x14ac:dyDescent="0.35">
      <c r="A73" s="132">
        <f t="shared" si="0"/>
        <v>64</v>
      </c>
      <c r="B73" s="133" t="s">
        <v>193</v>
      </c>
      <c r="C73" s="134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21.75" customHeight="1" x14ac:dyDescent="0.35">
      <c r="A74" s="132">
        <f t="shared" si="0"/>
        <v>65</v>
      </c>
      <c r="B74" s="133" t="s">
        <v>194</v>
      </c>
      <c r="C74" s="134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21.75" customHeight="1" x14ac:dyDescent="0.35">
      <c r="A75" s="132">
        <f t="shared" si="0"/>
        <v>66</v>
      </c>
      <c r="B75" s="133" t="s">
        <v>195</v>
      </c>
      <c r="C75" s="134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21.75" customHeight="1" x14ac:dyDescent="0.35">
      <c r="A76" s="132">
        <f t="shared" ref="A76:A139" si="10">A75+1</f>
        <v>67</v>
      </c>
      <c r="B76" s="133" t="s">
        <v>196</v>
      </c>
      <c r="C76" s="134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21.75" customHeight="1" x14ac:dyDescent="0.35">
      <c r="A77" s="132">
        <f t="shared" si="10"/>
        <v>68</v>
      </c>
      <c r="B77" s="133" t="s">
        <v>197</v>
      </c>
      <c r="C77" s="134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21.75" customHeight="1" x14ac:dyDescent="0.35">
      <c r="A78" s="132">
        <f t="shared" si="10"/>
        <v>69</v>
      </c>
      <c r="B78" s="133"/>
      <c r="C78" s="13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21.75" customHeight="1" x14ac:dyDescent="0.35">
      <c r="A79" s="132">
        <f t="shared" si="10"/>
        <v>70</v>
      </c>
      <c r="B79" s="133"/>
      <c r="C79" s="134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21.75" customHeight="1" x14ac:dyDescent="0.35">
      <c r="A80" s="132">
        <f t="shared" si="10"/>
        <v>71</v>
      </c>
      <c r="B80" s="133"/>
      <c r="C80" s="134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21.75" customHeight="1" x14ac:dyDescent="0.35">
      <c r="A81" s="132">
        <f t="shared" si="10"/>
        <v>72</v>
      </c>
      <c r="B81" s="133"/>
      <c r="C81" s="134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21.75" customHeight="1" x14ac:dyDescent="0.35">
      <c r="A82" s="132">
        <f t="shared" si="10"/>
        <v>73</v>
      </c>
      <c r="B82" s="133"/>
      <c r="C82" s="134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21.75" customHeight="1" x14ac:dyDescent="0.35">
      <c r="A83" s="132">
        <f t="shared" si="10"/>
        <v>74</v>
      </c>
      <c r="B83" s="133"/>
      <c r="C83" s="134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21.75" customHeight="1" x14ac:dyDescent="0.35">
      <c r="A84" s="132">
        <f t="shared" si="10"/>
        <v>75</v>
      </c>
      <c r="B84" s="133"/>
      <c r="C84" s="134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21.75" customHeight="1" x14ac:dyDescent="0.35">
      <c r="A85" s="132">
        <f t="shared" si="10"/>
        <v>76</v>
      </c>
      <c r="B85" s="133"/>
      <c r="C85" s="134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21.75" customHeight="1" x14ac:dyDescent="0.35">
      <c r="A86" s="132">
        <f t="shared" si="10"/>
        <v>77</v>
      </c>
      <c r="B86" s="133"/>
      <c r="C86" s="134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21.75" customHeight="1" x14ac:dyDescent="0.35">
      <c r="A87" s="132">
        <f t="shared" si="10"/>
        <v>78</v>
      </c>
      <c r="B87" s="133"/>
      <c r="C87" s="134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21.75" customHeight="1" x14ac:dyDescent="0.35">
      <c r="A88" s="132">
        <f t="shared" si="10"/>
        <v>79</v>
      </c>
      <c r="B88" s="133"/>
      <c r="C88" s="134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21.75" customHeight="1" x14ac:dyDescent="0.35">
      <c r="A89" s="132">
        <f t="shared" si="10"/>
        <v>80</v>
      </c>
      <c r="B89" s="133"/>
      <c r="C89" s="134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21.75" customHeight="1" x14ac:dyDescent="0.35">
      <c r="A90" s="132">
        <f t="shared" si="10"/>
        <v>81</v>
      </c>
      <c r="B90" s="133"/>
      <c r="C90" s="134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21.75" customHeight="1" x14ac:dyDescent="0.35">
      <c r="A91" s="132">
        <f t="shared" si="10"/>
        <v>82</v>
      </c>
      <c r="B91" s="133"/>
      <c r="C91" s="134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21.75" customHeight="1" x14ac:dyDescent="0.35">
      <c r="A92" s="132">
        <f t="shared" si="10"/>
        <v>83</v>
      </c>
      <c r="B92" s="133"/>
      <c r="C92" s="134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21.75" customHeight="1" x14ac:dyDescent="0.35">
      <c r="A93" s="132">
        <f t="shared" si="10"/>
        <v>84</v>
      </c>
      <c r="B93" s="133"/>
      <c r="C93" s="134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21.75" customHeight="1" x14ac:dyDescent="0.35">
      <c r="A94" s="132">
        <f t="shared" si="10"/>
        <v>85</v>
      </c>
      <c r="B94" s="133"/>
      <c r="C94" s="134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21.75" customHeight="1" x14ac:dyDescent="0.35">
      <c r="A95" s="132">
        <f t="shared" si="10"/>
        <v>86</v>
      </c>
      <c r="B95" s="133"/>
      <c r="C95" s="134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21.75" customHeight="1" x14ac:dyDescent="0.35">
      <c r="A96" s="132">
        <f t="shared" si="10"/>
        <v>87</v>
      </c>
      <c r="B96" s="133"/>
      <c r="C96" s="134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21.75" customHeight="1" x14ac:dyDescent="0.35">
      <c r="A97" s="132">
        <f t="shared" si="10"/>
        <v>88</v>
      </c>
      <c r="B97" s="133"/>
      <c r="C97" s="134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21.75" customHeight="1" x14ac:dyDescent="0.35">
      <c r="A98" s="132">
        <f t="shared" si="10"/>
        <v>89</v>
      </c>
      <c r="B98" s="133"/>
      <c r="C98" s="134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21.75" customHeight="1" x14ac:dyDescent="0.35">
      <c r="A99" s="132">
        <f t="shared" si="10"/>
        <v>90</v>
      </c>
      <c r="B99" s="133"/>
      <c r="C99" s="134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21.75" customHeight="1" x14ac:dyDescent="0.35">
      <c r="A100" s="132">
        <f t="shared" si="10"/>
        <v>91</v>
      </c>
      <c r="B100" s="133"/>
      <c r="C100" s="134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21.75" customHeight="1" x14ac:dyDescent="0.35">
      <c r="A101" s="132">
        <f t="shared" si="10"/>
        <v>92</v>
      </c>
      <c r="B101" s="133"/>
      <c r="C101" s="134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21.75" customHeight="1" x14ac:dyDescent="0.35">
      <c r="A102" s="132">
        <f t="shared" si="10"/>
        <v>93</v>
      </c>
      <c r="B102" s="133"/>
      <c r="C102" s="134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21.75" customHeight="1" x14ac:dyDescent="0.35">
      <c r="A103" s="132">
        <f t="shared" si="10"/>
        <v>94</v>
      </c>
      <c r="B103" s="133"/>
      <c r="C103" s="134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21.75" customHeight="1" x14ac:dyDescent="0.35">
      <c r="A104" s="132">
        <f t="shared" si="10"/>
        <v>95</v>
      </c>
      <c r="B104" s="133"/>
      <c r="C104" s="134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21.75" customHeight="1" x14ac:dyDescent="0.35">
      <c r="A105" s="132">
        <f t="shared" si="10"/>
        <v>96</v>
      </c>
      <c r="B105" s="133"/>
      <c r="C105" s="134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21.75" customHeight="1" x14ac:dyDescent="0.35">
      <c r="A106" s="132">
        <f t="shared" si="10"/>
        <v>97</v>
      </c>
      <c r="B106" s="133"/>
      <c r="C106" s="134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21.75" customHeight="1" x14ac:dyDescent="0.35">
      <c r="A107" s="132">
        <f t="shared" si="10"/>
        <v>98</v>
      </c>
      <c r="B107" s="133"/>
      <c r="C107" s="134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21.75" customHeight="1" x14ac:dyDescent="0.35">
      <c r="A108" s="132">
        <f t="shared" si="10"/>
        <v>99</v>
      </c>
      <c r="B108" s="133"/>
      <c r="C108" s="134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21.75" customHeight="1" x14ac:dyDescent="0.35">
      <c r="A109" s="132">
        <f t="shared" si="10"/>
        <v>100</v>
      </c>
      <c r="B109" s="133"/>
      <c r="C109" s="134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21.75" customHeight="1" x14ac:dyDescent="0.35">
      <c r="A110" s="132">
        <f t="shared" si="10"/>
        <v>101</v>
      </c>
      <c r="B110" s="133"/>
      <c r="C110" s="134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21.75" customHeight="1" x14ac:dyDescent="0.35">
      <c r="A111" s="132">
        <f t="shared" si="10"/>
        <v>102</v>
      </c>
      <c r="B111" s="133"/>
      <c r="C111" s="13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21.75" customHeight="1" x14ac:dyDescent="0.35">
      <c r="A112" s="132">
        <f t="shared" si="10"/>
        <v>103</v>
      </c>
      <c r="B112" s="133"/>
      <c r="C112" s="13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21.75" customHeight="1" x14ac:dyDescent="0.35">
      <c r="A113" s="132">
        <f t="shared" si="10"/>
        <v>104</v>
      </c>
      <c r="B113" s="133"/>
      <c r="C113" s="13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21.75" customHeight="1" x14ac:dyDescent="0.35">
      <c r="A114" s="132">
        <f t="shared" si="10"/>
        <v>105</v>
      </c>
      <c r="B114" s="133"/>
      <c r="C114" s="13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21.75" customHeight="1" x14ac:dyDescent="0.35">
      <c r="A115" s="132">
        <f t="shared" si="10"/>
        <v>106</v>
      </c>
      <c r="B115" s="133"/>
      <c r="C115" s="13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21.75" customHeight="1" x14ac:dyDescent="0.35">
      <c r="A116" s="132">
        <f t="shared" si="10"/>
        <v>107</v>
      </c>
      <c r="B116" s="133"/>
      <c r="C116" s="13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21.75" customHeight="1" x14ac:dyDescent="0.35">
      <c r="A117" s="132">
        <f t="shared" si="10"/>
        <v>108</v>
      </c>
      <c r="B117" s="133"/>
      <c r="C117" s="13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21.75" customHeight="1" x14ac:dyDescent="0.35">
      <c r="A118" s="132">
        <f t="shared" si="10"/>
        <v>109</v>
      </c>
      <c r="B118" s="133"/>
      <c r="C118" s="13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21.75" customHeight="1" x14ac:dyDescent="0.35">
      <c r="A119" s="132">
        <f t="shared" si="10"/>
        <v>110</v>
      </c>
      <c r="B119" s="133"/>
      <c r="C119" s="13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21.75" customHeight="1" x14ac:dyDescent="0.35">
      <c r="A120" s="132">
        <f t="shared" si="10"/>
        <v>111</v>
      </c>
      <c r="B120" s="133"/>
      <c r="C120" s="13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21.75" customHeight="1" x14ac:dyDescent="0.35">
      <c r="A121" s="132">
        <f t="shared" si="10"/>
        <v>112</v>
      </c>
      <c r="B121" s="133"/>
      <c r="C121" s="13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21.75" customHeight="1" x14ac:dyDescent="0.35">
      <c r="A122" s="132">
        <f t="shared" si="10"/>
        <v>113</v>
      </c>
      <c r="B122" s="133"/>
      <c r="C122" s="13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21.75" customHeight="1" x14ac:dyDescent="0.35">
      <c r="A123" s="132">
        <f t="shared" si="10"/>
        <v>114</v>
      </c>
      <c r="B123" s="133"/>
      <c r="C123" s="13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21.75" customHeight="1" x14ac:dyDescent="0.35">
      <c r="A124" s="132">
        <f t="shared" si="10"/>
        <v>115</v>
      </c>
      <c r="B124" s="133"/>
      <c r="C124" s="13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21.75" customHeight="1" x14ac:dyDescent="0.35">
      <c r="A125" s="132">
        <f t="shared" si="10"/>
        <v>116</v>
      </c>
      <c r="B125" s="133"/>
      <c r="C125" s="13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21.75" customHeight="1" x14ac:dyDescent="0.35">
      <c r="A126" s="132">
        <f t="shared" si="10"/>
        <v>117</v>
      </c>
      <c r="B126" s="133"/>
      <c r="C126" s="13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21.75" customHeight="1" x14ac:dyDescent="0.35">
      <c r="A127" s="132">
        <f t="shared" si="10"/>
        <v>118</v>
      </c>
      <c r="B127" s="133"/>
      <c r="C127" s="13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21.75" customHeight="1" x14ac:dyDescent="0.35">
      <c r="A128" s="132">
        <f t="shared" si="10"/>
        <v>119</v>
      </c>
      <c r="B128" s="133"/>
      <c r="C128" s="13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21.75" customHeight="1" x14ac:dyDescent="0.35">
      <c r="A129" s="132">
        <f t="shared" si="10"/>
        <v>120</v>
      </c>
      <c r="B129" s="133"/>
      <c r="C129" s="13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21.75" customHeight="1" x14ac:dyDescent="0.35">
      <c r="A130" s="132">
        <f t="shared" si="10"/>
        <v>121</v>
      </c>
      <c r="B130" s="133"/>
      <c r="C130" s="13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21.75" customHeight="1" x14ac:dyDescent="0.35">
      <c r="A131" s="132">
        <f t="shared" si="10"/>
        <v>122</v>
      </c>
      <c r="B131" s="133"/>
      <c r="C131" s="13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21.75" customHeight="1" x14ac:dyDescent="0.35">
      <c r="A132" s="132">
        <f t="shared" si="10"/>
        <v>123</v>
      </c>
      <c r="B132" s="133"/>
      <c r="C132" s="13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21.75" customHeight="1" x14ac:dyDescent="0.35">
      <c r="A133" s="132">
        <f t="shared" si="10"/>
        <v>124</v>
      </c>
      <c r="B133" s="133"/>
      <c r="C133" s="13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21.75" customHeight="1" x14ac:dyDescent="0.35">
      <c r="A134" s="132">
        <f t="shared" si="10"/>
        <v>125</v>
      </c>
      <c r="B134" s="133"/>
      <c r="C134" s="13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21.75" customHeight="1" x14ac:dyDescent="0.35">
      <c r="A135" s="132">
        <f t="shared" si="10"/>
        <v>126</v>
      </c>
      <c r="B135" s="133"/>
      <c r="C135" s="13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21.75" customHeight="1" x14ac:dyDescent="0.35">
      <c r="A136" s="132">
        <f t="shared" si="10"/>
        <v>127</v>
      </c>
      <c r="B136" s="133"/>
      <c r="C136" s="13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21.75" customHeight="1" x14ac:dyDescent="0.35">
      <c r="A137" s="132">
        <f t="shared" si="10"/>
        <v>128</v>
      </c>
      <c r="B137" s="133"/>
      <c r="C137" s="13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21.75" customHeight="1" x14ac:dyDescent="0.35">
      <c r="A138" s="132">
        <f t="shared" si="10"/>
        <v>129</v>
      </c>
      <c r="B138" s="133"/>
      <c r="C138" s="13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21.75" customHeight="1" x14ac:dyDescent="0.35">
      <c r="A139" s="132">
        <f t="shared" si="10"/>
        <v>130</v>
      </c>
      <c r="B139" s="133"/>
      <c r="C139" s="13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21.75" customHeight="1" x14ac:dyDescent="0.35">
      <c r="A140" s="132">
        <f t="shared" ref="A140:A203" si="11">A139+1</f>
        <v>131</v>
      </c>
      <c r="B140" s="133"/>
      <c r="C140" s="13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21.75" customHeight="1" x14ac:dyDescent="0.35">
      <c r="A141" s="132">
        <f t="shared" si="11"/>
        <v>132</v>
      </c>
      <c r="B141" s="133"/>
      <c r="C141" s="13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21.75" customHeight="1" x14ac:dyDescent="0.35">
      <c r="A142" s="132">
        <f t="shared" si="11"/>
        <v>133</v>
      </c>
      <c r="B142" s="133"/>
      <c r="C142" s="13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21.75" customHeight="1" x14ac:dyDescent="0.35">
      <c r="A143" s="132">
        <f t="shared" si="11"/>
        <v>134</v>
      </c>
      <c r="B143" s="133"/>
      <c r="C143" s="13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21.75" customHeight="1" x14ac:dyDescent="0.35">
      <c r="A144" s="132">
        <f t="shared" si="11"/>
        <v>135</v>
      </c>
      <c r="B144" s="133"/>
      <c r="C144" s="13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21.75" customHeight="1" x14ac:dyDescent="0.35">
      <c r="A145" s="132">
        <f t="shared" si="11"/>
        <v>136</v>
      </c>
      <c r="B145" s="133"/>
      <c r="C145" s="13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21.75" customHeight="1" x14ac:dyDescent="0.35">
      <c r="A146" s="132">
        <f t="shared" si="11"/>
        <v>137</v>
      </c>
      <c r="B146" s="133"/>
      <c r="C146" s="13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21.75" customHeight="1" x14ac:dyDescent="0.35">
      <c r="A147" s="132">
        <f t="shared" si="11"/>
        <v>138</v>
      </c>
      <c r="B147" s="133"/>
      <c r="C147" s="13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21.75" customHeight="1" x14ac:dyDescent="0.35">
      <c r="A148" s="132">
        <f t="shared" si="11"/>
        <v>139</v>
      </c>
      <c r="B148" s="133"/>
      <c r="C148" s="13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21.75" customHeight="1" x14ac:dyDescent="0.35">
      <c r="A149" s="132">
        <f t="shared" si="11"/>
        <v>140</v>
      </c>
      <c r="B149" s="133"/>
      <c r="C149" s="13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21.75" customHeight="1" x14ac:dyDescent="0.35">
      <c r="A150" s="132">
        <f t="shared" si="11"/>
        <v>141</v>
      </c>
      <c r="B150" s="133"/>
      <c r="C150" s="13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21.75" customHeight="1" x14ac:dyDescent="0.35">
      <c r="A151" s="132">
        <f t="shared" si="11"/>
        <v>142</v>
      </c>
      <c r="B151" s="133"/>
      <c r="C151" s="13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21.75" customHeight="1" x14ac:dyDescent="0.35">
      <c r="A152" s="132">
        <f t="shared" si="11"/>
        <v>143</v>
      </c>
      <c r="B152" s="133"/>
      <c r="C152" s="13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21.75" customHeight="1" x14ac:dyDescent="0.35">
      <c r="A153" s="132">
        <f t="shared" si="11"/>
        <v>144</v>
      </c>
      <c r="B153" s="133"/>
      <c r="C153" s="13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21.75" customHeight="1" x14ac:dyDescent="0.35">
      <c r="A154" s="132">
        <f t="shared" si="11"/>
        <v>145</v>
      </c>
      <c r="B154" s="133"/>
      <c r="C154" s="13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21.75" customHeight="1" x14ac:dyDescent="0.35">
      <c r="A155" s="132">
        <f t="shared" si="11"/>
        <v>146</v>
      </c>
      <c r="B155" s="133"/>
      <c r="C155" s="13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21.75" customHeight="1" x14ac:dyDescent="0.35">
      <c r="A156" s="132">
        <f t="shared" si="11"/>
        <v>147</v>
      </c>
      <c r="B156" s="133"/>
      <c r="C156" s="13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21.75" customHeight="1" x14ac:dyDescent="0.35">
      <c r="A157" s="132">
        <f t="shared" si="11"/>
        <v>148</v>
      </c>
      <c r="B157" s="133"/>
      <c r="C157" s="13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21.75" customHeight="1" x14ac:dyDescent="0.35">
      <c r="A158" s="132">
        <f t="shared" si="11"/>
        <v>149</v>
      </c>
      <c r="B158" s="133"/>
      <c r="C158" s="13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21.75" customHeight="1" x14ac:dyDescent="0.35">
      <c r="A159" s="132">
        <f t="shared" si="11"/>
        <v>150</v>
      </c>
      <c r="B159" s="133"/>
      <c r="C159" s="13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21.75" customHeight="1" x14ac:dyDescent="0.35">
      <c r="A160" s="132">
        <f t="shared" si="11"/>
        <v>151</v>
      </c>
      <c r="B160" s="133"/>
      <c r="C160" s="13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21.75" customHeight="1" x14ac:dyDescent="0.35">
      <c r="A161" s="132">
        <f t="shared" si="11"/>
        <v>152</v>
      </c>
      <c r="B161" s="133"/>
      <c r="C161" s="13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21.75" customHeight="1" x14ac:dyDescent="0.35">
      <c r="A162" s="132">
        <f t="shared" si="11"/>
        <v>153</v>
      </c>
      <c r="B162" s="133"/>
      <c r="C162" s="13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21.75" customHeight="1" x14ac:dyDescent="0.35">
      <c r="A163" s="132">
        <f t="shared" si="11"/>
        <v>154</v>
      </c>
      <c r="B163" s="133"/>
      <c r="C163" s="13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21.75" customHeight="1" x14ac:dyDescent="0.35">
      <c r="A164" s="132">
        <f t="shared" si="11"/>
        <v>155</v>
      </c>
      <c r="B164" s="133"/>
      <c r="C164" s="13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21.75" customHeight="1" x14ac:dyDescent="0.35">
      <c r="A165" s="132">
        <f t="shared" si="11"/>
        <v>156</v>
      </c>
      <c r="B165" s="133"/>
      <c r="C165" s="13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21.75" customHeight="1" x14ac:dyDescent="0.35">
      <c r="A166" s="132">
        <f t="shared" si="11"/>
        <v>157</v>
      </c>
      <c r="B166" s="133"/>
      <c r="C166" s="13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21.75" customHeight="1" x14ac:dyDescent="0.35">
      <c r="A167" s="132">
        <f t="shared" si="11"/>
        <v>158</v>
      </c>
      <c r="B167" s="133"/>
      <c r="C167" s="13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21.75" customHeight="1" x14ac:dyDescent="0.35">
      <c r="A168" s="132">
        <f t="shared" si="11"/>
        <v>159</v>
      </c>
      <c r="B168" s="133"/>
      <c r="C168" s="13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21.75" customHeight="1" x14ac:dyDescent="0.35">
      <c r="A169" s="132">
        <f t="shared" si="11"/>
        <v>160</v>
      </c>
      <c r="B169" s="133"/>
      <c r="C169" s="13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21.75" customHeight="1" x14ac:dyDescent="0.35">
      <c r="A170" s="132">
        <f t="shared" si="11"/>
        <v>161</v>
      </c>
      <c r="B170" s="133"/>
      <c r="C170" s="13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21.75" customHeight="1" x14ac:dyDescent="0.35">
      <c r="A171" s="132">
        <f t="shared" si="11"/>
        <v>162</v>
      </c>
      <c r="B171" s="133"/>
      <c r="C171" s="13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21.75" customHeight="1" x14ac:dyDescent="0.35">
      <c r="A172" s="132">
        <f t="shared" si="11"/>
        <v>163</v>
      </c>
      <c r="B172" s="133"/>
      <c r="C172" s="13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21.75" customHeight="1" x14ac:dyDescent="0.35">
      <c r="A173" s="132">
        <f t="shared" si="11"/>
        <v>164</v>
      </c>
      <c r="B173" s="133"/>
      <c r="C173" s="13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21.75" customHeight="1" x14ac:dyDescent="0.35">
      <c r="A174" s="132">
        <f t="shared" si="11"/>
        <v>165</v>
      </c>
      <c r="B174" s="133"/>
      <c r="C174" s="13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21.75" customHeight="1" x14ac:dyDescent="0.35">
      <c r="A175" s="132">
        <f t="shared" si="11"/>
        <v>166</v>
      </c>
      <c r="B175" s="133"/>
      <c r="C175" s="13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21.75" customHeight="1" x14ac:dyDescent="0.35">
      <c r="A176" s="132">
        <f t="shared" si="11"/>
        <v>167</v>
      </c>
      <c r="B176" s="133"/>
      <c r="C176" s="13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21.75" customHeight="1" x14ac:dyDescent="0.35">
      <c r="A177" s="132">
        <f t="shared" si="11"/>
        <v>168</v>
      </c>
      <c r="B177" s="133"/>
      <c r="C177" s="13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21.75" customHeight="1" x14ac:dyDescent="0.35">
      <c r="A178" s="132">
        <f t="shared" si="11"/>
        <v>169</v>
      </c>
      <c r="B178" s="133"/>
      <c r="C178" s="13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21.75" customHeight="1" x14ac:dyDescent="0.35">
      <c r="A179" s="132">
        <f t="shared" si="11"/>
        <v>170</v>
      </c>
      <c r="B179" s="133"/>
      <c r="C179" s="13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21.75" customHeight="1" x14ac:dyDescent="0.35">
      <c r="A180" s="132">
        <f t="shared" si="11"/>
        <v>171</v>
      </c>
      <c r="B180" s="133"/>
      <c r="C180" s="13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21.75" customHeight="1" x14ac:dyDescent="0.35">
      <c r="A181" s="132">
        <f t="shared" si="11"/>
        <v>172</v>
      </c>
      <c r="B181" s="133"/>
      <c r="C181" s="13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21.75" customHeight="1" x14ac:dyDescent="0.35">
      <c r="A182" s="132">
        <f t="shared" si="11"/>
        <v>173</v>
      </c>
      <c r="B182" s="133"/>
      <c r="C182" s="13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21.75" customHeight="1" x14ac:dyDescent="0.35">
      <c r="A183" s="132">
        <f t="shared" si="11"/>
        <v>174</v>
      </c>
      <c r="B183" s="133"/>
      <c r="C183" s="13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21.75" customHeight="1" x14ac:dyDescent="0.35">
      <c r="A184" s="132">
        <f t="shared" si="11"/>
        <v>175</v>
      </c>
      <c r="B184" s="133"/>
      <c r="C184" s="13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21.75" customHeight="1" x14ac:dyDescent="0.35">
      <c r="A185" s="132">
        <f t="shared" si="11"/>
        <v>176</v>
      </c>
      <c r="B185" s="133"/>
      <c r="C185" s="13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21.75" customHeight="1" x14ac:dyDescent="0.35">
      <c r="A186" s="132">
        <f t="shared" si="11"/>
        <v>177</v>
      </c>
      <c r="B186" s="133"/>
      <c r="C186" s="13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21.75" customHeight="1" x14ac:dyDescent="0.35">
      <c r="A187" s="132">
        <f t="shared" si="11"/>
        <v>178</v>
      </c>
      <c r="B187" s="133"/>
      <c r="C187" s="13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21.75" customHeight="1" x14ac:dyDescent="0.35">
      <c r="A188" s="132">
        <f t="shared" si="11"/>
        <v>179</v>
      </c>
      <c r="B188" s="133"/>
      <c r="C188" s="13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21.75" customHeight="1" x14ac:dyDescent="0.35">
      <c r="A189" s="132">
        <f t="shared" si="11"/>
        <v>180</v>
      </c>
      <c r="B189" s="133"/>
      <c r="C189" s="13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21.75" customHeight="1" x14ac:dyDescent="0.35">
      <c r="A190" s="132">
        <f t="shared" si="11"/>
        <v>181</v>
      </c>
      <c r="B190" s="133"/>
      <c r="C190" s="13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21.75" customHeight="1" x14ac:dyDescent="0.35">
      <c r="A191" s="132">
        <f t="shared" si="11"/>
        <v>182</v>
      </c>
      <c r="B191" s="133"/>
      <c r="C191" s="13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21.75" customHeight="1" x14ac:dyDescent="0.35">
      <c r="A192" s="132">
        <f t="shared" si="11"/>
        <v>183</v>
      </c>
      <c r="B192" s="133"/>
      <c r="C192" s="13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21.75" customHeight="1" x14ac:dyDescent="0.35">
      <c r="A193" s="132">
        <f t="shared" si="11"/>
        <v>184</v>
      </c>
      <c r="B193" s="133"/>
      <c r="C193" s="13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21.75" customHeight="1" x14ac:dyDescent="0.35">
      <c r="A194" s="132">
        <f t="shared" si="11"/>
        <v>185</v>
      </c>
      <c r="B194" s="133"/>
      <c r="C194" s="13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7.25" customHeight="1" x14ac:dyDescent="0.35">
      <c r="A195" s="132">
        <f t="shared" si="11"/>
        <v>186</v>
      </c>
      <c r="B195" s="133"/>
      <c r="C195" s="13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7.25" customHeight="1" x14ac:dyDescent="0.35">
      <c r="A196" s="132">
        <f t="shared" si="11"/>
        <v>187</v>
      </c>
      <c r="B196" s="133"/>
      <c r="C196" s="13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7.25" customHeight="1" x14ac:dyDescent="0.35">
      <c r="A197" s="132">
        <f t="shared" si="11"/>
        <v>188</v>
      </c>
      <c r="B197" s="133"/>
      <c r="C197" s="13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7.25" customHeight="1" x14ac:dyDescent="0.35">
      <c r="A198" s="132">
        <f t="shared" si="11"/>
        <v>189</v>
      </c>
      <c r="B198" s="133"/>
      <c r="C198" s="13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7.25" customHeight="1" x14ac:dyDescent="0.35">
      <c r="A199" s="132">
        <f t="shared" si="11"/>
        <v>190</v>
      </c>
      <c r="B199" s="133"/>
      <c r="C199" s="13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7.25" customHeight="1" x14ac:dyDescent="0.35">
      <c r="A200" s="132">
        <f t="shared" si="11"/>
        <v>191</v>
      </c>
      <c r="B200" s="133"/>
      <c r="C200" s="13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7.25" customHeight="1" x14ac:dyDescent="0.35">
      <c r="A201" s="132">
        <f t="shared" si="11"/>
        <v>192</v>
      </c>
      <c r="B201" s="133"/>
      <c r="C201" s="13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7.25" customHeight="1" x14ac:dyDescent="0.35">
      <c r="A202" s="132">
        <f t="shared" si="11"/>
        <v>193</v>
      </c>
      <c r="B202" s="133"/>
      <c r="C202" s="13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7.25" customHeight="1" x14ac:dyDescent="0.35">
      <c r="A203" s="132">
        <f t="shared" si="11"/>
        <v>194</v>
      </c>
      <c r="B203" s="133"/>
      <c r="C203" s="13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7.25" customHeight="1" x14ac:dyDescent="0.35">
      <c r="A204" s="132">
        <f t="shared" ref="A204:A267" si="12">A203+1</f>
        <v>195</v>
      </c>
      <c r="B204" s="133"/>
      <c r="C204" s="13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7.25" customHeight="1" x14ac:dyDescent="0.35">
      <c r="A205" s="132">
        <f t="shared" si="12"/>
        <v>196</v>
      </c>
      <c r="B205" s="133"/>
      <c r="C205" s="13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7.25" customHeight="1" x14ac:dyDescent="0.35">
      <c r="A206" s="132">
        <f t="shared" si="12"/>
        <v>197</v>
      </c>
      <c r="B206" s="133"/>
      <c r="C206" s="13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7.25" customHeight="1" x14ac:dyDescent="0.35">
      <c r="A207" s="132">
        <f t="shared" si="12"/>
        <v>198</v>
      </c>
      <c r="B207" s="133"/>
      <c r="C207" s="13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7.25" customHeight="1" x14ac:dyDescent="0.35">
      <c r="A208" s="132">
        <f t="shared" si="12"/>
        <v>199</v>
      </c>
      <c r="B208" s="133"/>
      <c r="C208" s="13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7.25" customHeight="1" x14ac:dyDescent="0.35">
      <c r="A209" s="132">
        <f t="shared" si="12"/>
        <v>200</v>
      </c>
      <c r="B209" s="133"/>
      <c r="C209" s="13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7.25" customHeight="1" x14ac:dyDescent="0.35">
      <c r="A210" s="132">
        <f t="shared" si="12"/>
        <v>201</v>
      </c>
      <c r="B210" s="133"/>
      <c r="C210" s="13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7.25" customHeight="1" x14ac:dyDescent="0.35">
      <c r="A211" s="132">
        <f t="shared" si="12"/>
        <v>202</v>
      </c>
      <c r="B211" s="133"/>
      <c r="C211" s="13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7.25" customHeight="1" x14ac:dyDescent="0.35">
      <c r="A212" s="132">
        <f t="shared" si="12"/>
        <v>203</v>
      </c>
      <c r="B212" s="133"/>
      <c r="C212" s="13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7.25" customHeight="1" x14ac:dyDescent="0.35">
      <c r="A213" s="132">
        <f t="shared" si="12"/>
        <v>204</v>
      </c>
      <c r="B213" s="133"/>
      <c r="C213" s="13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7.25" customHeight="1" x14ac:dyDescent="0.35">
      <c r="A214" s="132">
        <f t="shared" si="12"/>
        <v>205</v>
      </c>
      <c r="B214" s="133"/>
      <c r="C214" s="13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7.25" customHeight="1" x14ac:dyDescent="0.35">
      <c r="A215" s="132">
        <f t="shared" si="12"/>
        <v>206</v>
      </c>
      <c r="B215" s="133"/>
      <c r="C215" s="13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7.25" customHeight="1" x14ac:dyDescent="0.35">
      <c r="A216" s="132">
        <f t="shared" si="12"/>
        <v>207</v>
      </c>
      <c r="B216" s="133"/>
      <c r="C216" s="13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7.25" customHeight="1" x14ac:dyDescent="0.35">
      <c r="A217" s="132">
        <f t="shared" si="12"/>
        <v>208</v>
      </c>
      <c r="B217" s="133"/>
      <c r="C217" s="13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7.25" customHeight="1" x14ac:dyDescent="0.35">
      <c r="A218" s="132">
        <f t="shared" si="12"/>
        <v>209</v>
      </c>
      <c r="B218" s="133"/>
      <c r="C218" s="13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7.25" customHeight="1" x14ac:dyDescent="0.35">
      <c r="A219" s="132">
        <f t="shared" si="12"/>
        <v>210</v>
      </c>
      <c r="B219" s="133"/>
      <c r="C219" s="13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7.25" customHeight="1" x14ac:dyDescent="0.35">
      <c r="A220" s="132">
        <f t="shared" si="12"/>
        <v>211</v>
      </c>
      <c r="B220" s="133"/>
      <c r="C220" s="13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7.25" customHeight="1" x14ac:dyDescent="0.35">
      <c r="A221" s="132">
        <f t="shared" si="12"/>
        <v>212</v>
      </c>
      <c r="B221" s="133"/>
      <c r="C221" s="13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7.25" customHeight="1" x14ac:dyDescent="0.35">
      <c r="A222" s="132">
        <f t="shared" si="12"/>
        <v>213</v>
      </c>
      <c r="B222" s="133"/>
      <c r="C222" s="13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7.25" customHeight="1" x14ac:dyDescent="0.35">
      <c r="A223" s="132">
        <f t="shared" si="12"/>
        <v>214</v>
      </c>
      <c r="B223" s="133"/>
      <c r="C223" s="13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7.25" customHeight="1" x14ac:dyDescent="0.35">
      <c r="A224" s="132">
        <f t="shared" si="12"/>
        <v>215</v>
      </c>
      <c r="B224" s="133"/>
      <c r="C224" s="13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7.25" customHeight="1" x14ac:dyDescent="0.35">
      <c r="A225" s="132">
        <f t="shared" si="12"/>
        <v>216</v>
      </c>
      <c r="B225" s="133"/>
      <c r="C225" s="13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7.25" customHeight="1" x14ac:dyDescent="0.35">
      <c r="A226" s="132">
        <f t="shared" si="12"/>
        <v>217</v>
      </c>
      <c r="B226" s="133"/>
      <c r="C226" s="13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7.25" customHeight="1" x14ac:dyDescent="0.35">
      <c r="A227" s="132">
        <f t="shared" si="12"/>
        <v>218</v>
      </c>
      <c r="B227" s="133"/>
      <c r="C227" s="13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7.25" customHeight="1" x14ac:dyDescent="0.35">
      <c r="A228" s="132">
        <f t="shared" si="12"/>
        <v>219</v>
      </c>
      <c r="B228" s="133"/>
      <c r="C228" s="13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7.25" customHeight="1" x14ac:dyDescent="0.35">
      <c r="A229" s="132">
        <f t="shared" si="12"/>
        <v>220</v>
      </c>
      <c r="B229" s="133"/>
      <c r="C229" s="13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7.25" customHeight="1" x14ac:dyDescent="0.35">
      <c r="A230" s="132">
        <f t="shared" si="12"/>
        <v>221</v>
      </c>
      <c r="B230" s="133"/>
      <c r="C230" s="13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7.25" customHeight="1" x14ac:dyDescent="0.35">
      <c r="A231" s="132">
        <f t="shared" si="12"/>
        <v>222</v>
      </c>
      <c r="B231" s="133"/>
      <c r="C231" s="13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7.25" customHeight="1" x14ac:dyDescent="0.35">
      <c r="A232" s="132">
        <f t="shared" si="12"/>
        <v>223</v>
      </c>
      <c r="B232" s="133"/>
      <c r="C232" s="13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7.25" customHeight="1" x14ac:dyDescent="0.35">
      <c r="A233" s="132">
        <f t="shared" si="12"/>
        <v>224</v>
      </c>
      <c r="B233" s="133"/>
      <c r="C233" s="13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7.25" customHeight="1" x14ac:dyDescent="0.35">
      <c r="A234" s="132">
        <f t="shared" si="12"/>
        <v>225</v>
      </c>
      <c r="B234" s="133"/>
      <c r="C234" s="13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7.25" customHeight="1" x14ac:dyDescent="0.35">
      <c r="A235" s="132">
        <f t="shared" si="12"/>
        <v>226</v>
      </c>
      <c r="B235" s="133"/>
      <c r="C235" s="13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7.25" customHeight="1" x14ac:dyDescent="0.35">
      <c r="A236" s="132">
        <f t="shared" si="12"/>
        <v>227</v>
      </c>
      <c r="B236" s="133"/>
      <c r="C236" s="13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7.25" customHeight="1" x14ac:dyDescent="0.35">
      <c r="A237" s="132">
        <f t="shared" si="12"/>
        <v>228</v>
      </c>
      <c r="B237" s="133"/>
      <c r="C237" s="13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7.25" customHeight="1" x14ac:dyDescent="0.35">
      <c r="A238" s="132">
        <f t="shared" si="12"/>
        <v>229</v>
      </c>
      <c r="B238" s="133"/>
      <c r="C238" s="13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7.25" customHeight="1" x14ac:dyDescent="0.35">
      <c r="A239" s="132">
        <f t="shared" si="12"/>
        <v>230</v>
      </c>
      <c r="B239" s="133"/>
      <c r="C239" s="13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7.25" customHeight="1" x14ac:dyDescent="0.35">
      <c r="A240" s="132">
        <f t="shared" si="12"/>
        <v>231</v>
      </c>
      <c r="B240" s="133"/>
      <c r="C240" s="13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7.25" customHeight="1" x14ac:dyDescent="0.35">
      <c r="A241" s="132">
        <f t="shared" si="12"/>
        <v>232</v>
      </c>
      <c r="B241" s="133"/>
      <c r="C241" s="13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7.25" customHeight="1" x14ac:dyDescent="0.35">
      <c r="A242" s="132">
        <f t="shared" si="12"/>
        <v>233</v>
      </c>
      <c r="B242" s="133"/>
      <c r="C242" s="13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7.25" customHeight="1" x14ac:dyDescent="0.35">
      <c r="A243" s="132">
        <f t="shared" si="12"/>
        <v>234</v>
      </c>
      <c r="B243" s="133"/>
      <c r="C243" s="13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7.25" customHeight="1" x14ac:dyDescent="0.35">
      <c r="A244" s="132">
        <f t="shared" si="12"/>
        <v>235</v>
      </c>
      <c r="B244" s="133"/>
      <c r="C244" s="13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7.25" customHeight="1" x14ac:dyDescent="0.35">
      <c r="A245" s="132">
        <f t="shared" si="12"/>
        <v>236</v>
      </c>
      <c r="B245" s="133"/>
      <c r="C245" s="13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7.25" customHeight="1" x14ac:dyDescent="0.35">
      <c r="A246" s="132">
        <f t="shared" si="12"/>
        <v>237</v>
      </c>
      <c r="B246" s="133"/>
      <c r="C246" s="13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7.25" customHeight="1" x14ac:dyDescent="0.35">
      <c r="A247" s="132">
        <f t="shared" si="12"/>
        <v>238</v>
      </c>
      <c r="B247" s="133"/>
      <c r="C247" s="13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7.25" customHeight="1" x14ac:dyDescent="0.35">
      <c r="A248" s="132">
        <f t="shared" si="12"/>
        <v>239</v>
      </c>
      <c r="B248" s="135"/>
      <c r="C248" s="136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7.25" customHeight="1" x14ac:dyDescent="0.35">
      <c r="A249" s="132">
        <f t="shared" si="12"/>
        <v>240</v>
      </c>
      <c r="B249" s="137"/>
      <c r="C249" s="13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7.25" customHeight="1" x14ac:dyDescent="0.35">
      <c r="A250" s="132">
        <f t="shared" si="12"/>
        <v>241</v>
      </c>
      <c r="B250" s="137"/>
      <c r="C250" s="137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7.25" customHeight="1" x14ac:dyDescent="0.35">
      <c r="A251" s="132">
        <f t="shared" si="12"/>
        <v>242</v>
      </c>
      <c r="B251" s="137"/>
      <c r="C251" s="137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7.25" customHeight="1" x14ac:dyDescent="0.35">
      <c r="A252" s="132">
        <f t="shared" si="12"/>
        <v>243</v>
      </c>
      <c r="B252" s="137"/>
      <c r="C252" s="137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7.25" customHeight="1" x14ac:dyDescent="0.35">
      <c r="A253" s="132">
        <f t="shared" si="12"/>
        <v>244</v>
      </c>
      <c r="B253" s="137"/>
      <c r="C253" s="137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7.25" customHeight="1" x14ac:dyDescent="0.35">
      <c r="A254" s="132">
        <f t="shared" si="12"/>
        <v>245</v>
      </c>
      <c r="B254" s="137"/>
      <c r="C254" s="137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7.25" customHeight="1" x14ac:dyDescent="0.35">
      <c r="A255" s="132">
        <f t="shared" si="12"/>
        <v>246</v>
      </c>
      <c r="B255" s="137"/>
      <c r="C255" s="137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7.25" customHeight="1" x14ac:dyDescent="0.35">
      <c r="A256" s="132">
        <f t="shared" si="12"/>
        <v>247</v>
      </c>
      <c r="B256" s="137"/>
      <c r="C256" s="137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7.25" customHeight="1" x14ac:dyDescent="0.35">
      <c r="A257" s="132">
        <f t="shared" si="12"/>
        <v>248</v>
      </c>
      <c r="B257" s="137"/>
      <c r="C257" s="13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7.25" customHeight="1" x14ac:dyDescent="0.35">
      <c r="A258" s="132">
        <f t="shared" si="12"/>
        <v>249</v>
      </c>
      <c r="B258" s="137"/>
      <c r="C258" s="137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7.25" customHeight="1" x14ac:dyDescent="0.35">
      <c r="A259" s="132">
        <f t="shared" si="12"/>
        <v>250</v>
      </c>
      <c r="B259" s="137"/>
      <c r="C259" s="137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7.25" customHeight="1" x14ac:dyDescent="0.35">
      <c r="A260" s="132">
        <f t="shared" si="12"/>
        <v>251</v>
      </c>
      <c r="B260" s="137"/>
      <c r="C260" s="137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7.25" customHeight="1" x14ac:dyDescent="0.35">
      <c r="A261" s="132">
        <f t="shared" si="12"/>
        <v>252</v>
      </c>
      <c r="B261" s="137"/>
      <c r="C261" s="137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7.25" customHeight="1" x14ac:dyDescent="0.35">
      <c r="A262" s="132">
        <f t="shared" si="12"/>
        <v>253</v>
      </c>
      <c r="B262" s="137"/>
      <c r="C262" s="137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7.25" customHeight="1" x14ac:dyDescent="0.35">
      <c r="A263" s="132">
        <f t="shared" si="12"/>
        <v>254</v>
      </c>
      <c r="B263" s="137"/>
      <c r="C263" s="137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7.25" customHeight="1" x14ac:dyDescent="0.35">
      <c r="A264" s="132">
        <f t="shared" si="12"/>
        <v>255</v>
      </c>
      <c r="B264" s="137"/>
      <c r="C264" s="137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7.25" customHeight="1" x14ac:dyDescent="0.35">
      <c r="A265" s="132">
        <f t="shared" si="12"/>
        <v>256</v>
      </c>
      <c r="B265" s="137"/>
      <c r="C265" s="137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7.25" customHeight="1" x14ac:dyDescent="0.35">
      <c r="A266" s="132">
        <f t="shared" si="12"/>
        <v>257</v>
      </c>
      <c r="B266" s="137"/>
      <c r="C266" s="137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7.25" customHeight="1" x14ac:dyDescent="0.35">
      <c r="A267" s="132">
        <f t="shared" si="12"/>
        <v>258</v>
      </c>
      <c r="B267" s="137"/>
      <c r="C267" s="13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7.25" customHeight="1" x14ac:dyDescent="0.35">
      <c r="A268" s="132">
        <f t="shared" ref="A268:A331" si="13">A267+1</f>
        <v>259</v>
      </c>
      <c r="B268" s="137"/>
      <c r="C268" s="13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7.25" customHeight="1" x14ac:dyDescent="0.35">
      <c r="A269" s="132">
        <f t="shared" si="13"/>
        <v>260</v>
      </c>
      <c r="B269" s="137"/>
      <c r="C269" s="13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7.25" customHeight="1" x14ac:dyDescent="0.35">
      <c r="A270" s="132">
        <f t="shared" si="13"/>
        <v>261</v>
      </c>
      <c r="B270" s="137"/>
      <c r="C270" s="13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7.25" customHeight="1" x14ac:dyDescent="0.35">
      <c r="A271" s="132">
        <f t="shared" si="13"/>
        <v>262</v>
      </c>
      <c r="B271" s="137"/>
      <c r="C271" s="137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7.25" customHeight="1" x14ac:dyDescent="0.35">
      <c r="A272" s="132">
        <f t="shared" si="13"/>
        <v>263</v>
      </c>
      <c r="B272" s="137"/>
      <c r="C272" s="137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7.25" customHeight="1" x14ac:dyDescent="0.35">
      <c r="A273" s="132">
        <f t="shared" si="13"/>
        <v>264</v>
      </c>
      <c r="B273" s="137"/>
      <c r="C273" s="137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7.25" customHeight="1" x14ac:dyDescent="0.35">
      <c r="A274" s="132">
        <f t="shared" si="13"/>
        <v>265</v>
      </c>
      <c r="B274" s="137"/>
      <c r="C274" s="13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7.25" customHeight="1" x14ac:dyDescent="0.35">
      <c r="A275" s="132">
        <f t="shared" si="13"/>
        <v>266</v>
      </c>
      <c r="B275" s="137"/>
      <c r="C275" s="137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7.25" customHeight="1" x14ac:dyDescent="0.35">
      <c r="A276" s="132">
        <f t="shared" si="13"/>
        <v>267</v>
      </c>
      <c r="B276" s="137"/>
      <c r="C276" s="137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7.25" customHeight="1" x14ac:dyDescent="0.35">
      <c r="A277" s="132">
        <f t="shared" si="13"/>
        <v>268</v>
      </c>
      <c r="B277" s="137"/>
      <c r="C277" s="137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7.25" customHeight="1" x14ac:dyDescent="0.35">
      <c r="A278" s="132">
        <f t="shared" si="13"/>
        <v>269</v>
      </c>
      <c r="B278" s="137"/>
      <c r="C278" s="13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7.25" customHeight="1" x14ac:dyDescent="0.35">
      <c r="A279" s="132">
        <f t="shared" si="13"/>
        <v>270</v>
      </c>
      <c r="B279" s="137"/>
      <c r="C279" s="13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7.25" customHeight="1" x14ac:dyDescent="0.35">
      <c r="A280" s="132">
        <f t="shared" si="13"/>
        <v>271</v>
      </c>
      <c r="B280" s="137"/>
      <c r="C280" s="13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7.25" customHeight="1" x14ac:dyDescent="0.35">
      <c r="A281" s="132">
        <f t="shared" si="13"/>
        <v>272</v>
      </c>
      <c r="B281" s="137"/>
      <c r="C281" s="137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7.25" customHeight="1" x14ac:dyDescent="0.35">
      <c r="A282" s="132">
        <f t="shared" si="13"/>
        <v>273</v>
      </c>
      <c r="B282" s="137"/>
      <c r="C282" s="137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7.25" customHeight="1" x14ac:dyDescent="0.35">
      <c r="A283" s="132">
        <f t="shared" si="13"/>
        <v>274</v>
      </c>
      <c r="B283" s="137"/>
      <c r="C283" s="137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7.25" customHeight="1" x14ac:dyDescent="0.35">
      <c r="A284" s="132">
        <f t="shared" si="13"/>
        <v>275</v>
      </c>
      <c r="B284" s="137"/>
      <c r="C284" s="137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7.25" customHeight="1" x14ac:dyDescent="0.35">
      <c r="A285" s="132">
        <f t="shared" si="13"/>
        <v>276</v>
      </c>
      <c r="B285" s="137"/>
      <c r="C285" s="137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7.25" customHeight="1" x14ac:dyDescent="0.35">
      <c r="A286" s="132">
        <f t="shared" si="13"/>
        <v>277</v>
      </c>
      <c r="B286" s="137"/>
      <c r="C286" s="137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7.25" customHeight="1" x14ac:dyDescent="0.35">
      <c r="A287" s="132">
        <f t="shared" si="13"/>
        <v>278</v>
      </c>
      <c r="B287" s="137"/>
      <c r="C287" s="137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7.25" customHeight="1" x14ac:dyDescent="0.35">
      <c r="A288" s="132">
        <f t="shared" si="13"/>
        <v>279</v>
      </c>
      <c r="B288" s="137"/>
      <c r="C288" s="137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7.25" customHeight="1" x14ac:dyDescent="0.35">
      <c r="A289" s="132">
        <f t="shared" si="13"/>
        <v>280</v>
      </c>
      <c r="B289" s="137"/>
      <c r="C289" s="137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7.25" customHeight="1" x14ac:dyDescent="0.35">
      <c r="A290" s="132">
        <f t="shared" si="13"/>
        <v>281</v>
      </c>
      <c r="B290" s="137"/>
      <c r="C290" s="137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7.25" customHeight="1" x14ac:dyDescent="0.35">
      <c r="A291" s="132">
        <f t="shared" si="13"/>
        <v>282</v>
      </c>
      <c r="B291" s="137"/>
      <c r="C291" s="137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7.25" customHeight="1" x14ac:dyDescent="0.35">
      <c r="A292" s="132">
        <f t="shared" si="13"/>
        <v>283</v>
      </c>
      <c r="B292" s="137"/>
      <c r="C292" s="137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7.25" customHeight="1" x14ac:dyDescent="0.35">
      <c r="A293" s="132">
        <f t="shared" si="13"/>
        <v>284</v>
      </c>
      <c r="B293" s="137"/>
      <c r="C293" s="137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7.25" customHeight="1" x14ac:dyDescent="0.35">
      <c r="A294" s="132">
        <f t="shared" si="13"/>
        <v>285</v>
      </c>
      <c r="B294" s="137"/>
      <c r="C294" s="137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7.25" customHeight="1" x14ac:dyDescent="0.35">
      <c r="A295" s="132">
        <f t="shared" si="13"/>
        <v>286</v>
      </c>
      <c r="B295" s="137"/>
      <c r="C295" s="137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7.25" customHeight="1" x14ac:dyDescent="0.35">
      <c r="A296" s="132">
        <f t="shared" si="13"/>
        <v>287</v>
      </c>
      <c r="B296" s="137"/>
      <c r="C296" s="137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7.25" customHeight="1" x14ac:dyDescent="0.35">
      <c r="A297" s="132">
        <f t="shared" si="13"/>
        <v>288</v>
      </c>
      <c r="B297" s="137"/>
      <c r="C297" s="137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7.25" customHeight="1" x14ac:dyDescent="0.35">
      <c r="A298" s="132">
        <f t="shared" si="13"/>
        <v>289</v>
      </c>
      <c r="B298" s="137"/>
      <c r="C298" s="137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7.25" customHeight="1" x14ac:dyDescent="0.35">
      <c r="A299" s="132">
        <f t="shared" si="13"/>
        <v>290</v>
      </c>
      <c r="B299" s="137"/>
      <c r="C299" s="137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7.25" customHeight="1" x14ac:dyDescent="0.35">
      <c r="A300" s="132">
        <f t="shared" si="13"/>
        <v>291</v>
      </c>
      <c r="B300" s="137"/>
      <c r="C300" s="137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7.25" customHeight="1" x14ac:dyDescent="0.35">
      <c r="A301" s="132">
        <f t="shared" si="13"/>
        <v>292</v>
      </c>
      <c r="B301" s="137"/>
      <c r="C301" s="137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7.25" customHeight="1" x14ac:dyDescent="0.35">
      <c r="A302" s="132">
        <f t="shared" si="13"/>
        <v>293</v>
      </c>
      <c r="B302" s="137"/>
      <c r="C302" s="137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7.25" customHeight="1" x14ac:dyDescent="0.35">
      <c r="A303" s="132">
        <f t="shared" si="13"/>
        <v>294</v>
      </c>
      <c r="B303" s="137"/>
      <c r="C303" s="137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7.25" customHeight="1" x14ac:dyDescent="0.35">
      <c r="A304" s="132">
        <f t="shared" si="13"/>
        <v>295</v>
      </c>
      <c r="B304" s="137"/>
      <c r="C304" s="137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7.25" customHeight="1" x14ac:dyDescent="0.35">
      <c r="A305" s="132">
        <f t="shared" si="13"/>
        <v>296</v>
      </c>
      <c r="B305" s="137"/>
      <c r="C305" s="137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7.25" customHeight="1" x14ac:dyDescent="0.35">
      <c r="A306" s="132">
        <f t="shared" si="13"/>
        <v>297</v>
      </c>
      <c r="B306" s="137"/>
      <c r="C306" s="13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7.25" customHeight="1" x14ac:dyDescent="0.35">
      <c r="A307" s="132">
        <f t="shared" si="13"/>
        <v>298</v>
      </c>
      <c r="B307" s="137"/>
      <c r="C307" s="137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7.25" customHeight="1" x14ac:dyDescent="0.35">
      <c r="A308" s="132">
        <f t="shared" si="13"/>
        <v>299</v>
      </c>
      <c r="B308" s="137"/>
      <c r="C308" s="137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7.25" customHeight="1" x14ac:dyDescent="0.35">
      <c r="A309" s="132">
        <f t="shared" si="13"/>
        <v>300</v>
      </c>
      <c r="B309" s="137"/>
      <c r="C309" s="137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7.25" customHeight="1" x14ac:dyDescent="0.35">
      <c r="A310" s="132">
        <f t="shared" si="13"/>
        <v>301</v>
      </c>
      <c r="B310" s="137"/>
      <c r="C310" s="137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7.25" customHeight="1" x14ac:dyDescent="0.35">
      <c r="A311" s="132">
        <f t="shared" si="13"/>
        <v>302</v>
      </c>
      <c r="B311" s="137"/>
      <c r="C311" s="137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7.25" customHeight="1" x14ac:dyDescent="0.35">
      <c r="A312" s="132">
        <f t="shared" si="13"/>
        <v>303</v>
      </c>
      <c r="B312" s="137"/>
      <c r="C312" s="137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7.25" customHeight="1" x14ac:dyDescent="0.35">
      <c r="A313" s="132">
        <f t="shared" si="13"/>
        <v>304</v>
      </c>
      <c r="B313" s="137"/>
      <c r="C313" s="137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7.25" customHeight="1" x14ac:dyDescent="0.35">
      <c r="A314" s="132">
        <f t="shared" si="13"/>
        <v>305</v>
      </c>
      <c r="B314" s="137"/>
      <c r="C314" s="137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7.25" customHeight="1" x14ac:dyDescent="0.35">
      <c r="A315" s="132">
        <f t="shared" si="13"/>
        <v>306</v>
      </c>
      <c r="B315" s="137"/>
      <c r="C315" s="13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7.25" customHeight="1" x14ac:dyDescent="0.35">
      <c r="A316" s="132">
        <f t="shared" si="13"/>
        <v>307</v>
      </c>
      <c r="B316" s="137"/>
      <c r="C316" s="13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7.25" customHeight="1" x14ac:dyDescent="0.35">
      <c r="A317" s="132">
        <f t="shared" si="13"/>
        <v>308</v>
      </c>
      <c r="B317" s="137"/>
      <c r="C317" s="13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7.25" customHeight="1" x14ac:dyDescent="0.35">
      <c r="A318" s="132">
        <f t="shared" si="13"/>
        <v>309</v>
      </c>
      <c r="B318" s="137"/>
      <c r="C318" s="13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7.25" customHeight="1" x14ac:dyDescent="0.35">
      <c r="A319" s="132">
        <f t="shared" si="13"/>
        <v>310</v>
      </c>
      <c r="B319" s="137"/>
      <c r="C319" s="137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7.25" customHeight="1" x14ac:dyDescent="0.35">
      <c r="A320" s="132">
        <f t="shared" si="13"/>
        <v>311</v>
      </c>
      <c r="B320" s="137"/>
      <c r="C320" s="137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7.25" customHeight="1" x14ac:dyDescent="0.35">
      <c r="A321" s="132">
        <f t="shared" si="13"/>
        <v>312</v>
      </c>
      <c r="B321" s="137"/>
      <c r="C321" s="137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7.25" customHeight="1" x14ac:dyDescent="0.35">
      <c r="A322" s="132">
        <f t="shared" si="13"/>
        <v>313</v>
      </c>
      <c r="B322" s="137"/>
      <c r="C322" s="137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7.25" customHeight="1" x14ac:dyDescent="0.35">
      <c r="A323" s="132">
        <f t="shared" si="13"/>
        <v>314</v>
      </c>
      <c r="B323" s="137"/>
      <c r="C323" s="137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7.25" customHeight="1" x14ac:dyDescent="0.35">
      <c r="A324" s="132">
        <f t="shared" si="13"/>
        <v>315</v>
      </c>
      <c r="B324" s="137"/>
      <c r="C324" s="137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7.25" customHeight="1" x14ac:dyDescent="0.35">
      <c r="A325" s="132">
        <f t="shared" si="13"/>
        <v>316</v>
      </c>
      <c r="B325" s="137"/>
      <c r="C325" s="137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7.25" customHeight="1" x14ac:dyDescent="0.35">
      <c r="A326" s="132">
        <f t="shared" si="13"/>
        <v>317</v>
      </c>
      <c r="B326" s="137"/>
      <c r="C326" s="137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7.25" customHeight="1" x14ac:dyDescent="0.35">
      <c r="A327" s="132">
        <f t="shared" si="13"/>
        <v>318</v>
      </c>
      <c r="B327" s="137"/>
      <c r="C327" s="137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7.25" customHeight="1" x14ac:dyDescent="0.35">
      <c r="A328" s="132">
        <f t="shared" si="13"/>
        <v>319</v>
      </c>
      <c r="B328" s="137"/>
      <c r="C328" s="13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7.25" customHeight="1" x14ac:dyDescent="0.35">
      <c r="A329" s="132">
        <f t="shared" si="13"/>
        <v>320</v>
      </c>
      <c r="B329" s="137"/>
      <c r="C329" s="13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7.25" customHeight="1" x14ac:dyDescent="0.35">
      <c r="A330" s="132">
        <f t="shared" si="13"/>
        <v>321</v>
      </c>
      <c r="B330" s="137"/>
      <c r="C330" s="13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7.25" customHeight="1" x14ac:dyDescent="0.35">
      <c r="A331" s="132">
        <f t="shared" si="13"/>
        <v>322</v>
      </c>
      <c r="B331" s="137"/>
      <c r="C331" s="137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7.25" customHeight="1" x14ac:dyDescent="0.35">
      <c r="A332" s="132">
        <f t="shared" ref="A332:A395" si="14">A331+1</f>
        <v>323</v>
      </c>
      <c r="B332" s="137"/>
      <c r="C332" s="137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7.25" customHeight="1" x14ac:dyDescent="0.35">
      <c r="A333" s="132">
        <f t="shared" si="14"/>
        <v>324</v>
      </c>
      <c r="B333" s="137"/>
      <c r="C333" s="137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7.25" customHeight="1" x14ac:dyDescent="0.35">
      <c r="A334" s="132">
        <f t="shared" si="14"/>
        <v>325</v>
      </c>
      <c r="B334" s="137"/>
      <c r="C334" s="137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7.25" customHeight="1" x14ac:dyDescent="0.35">
      <c r="A335" s="132">
        <f t="shared" si="14"/>
        <v>326</v>
      </c>
      <c r="B335" s="137"/>
      <c r="C335" s="137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7.25" customHeight="1" x14ac:dyDescent="0.35">
      <c r="A336" s="132">
        <f t="shared" si="14"/>
        <v>327</v>
      </c>
      <c r="B336" s="137"/>
      <c r="C336" s="137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7.25" customHeight="1" x14ac:dyDescent="0.35">
      <c r="A337" s="132">
        <f t="shared" si="14"/>
        <v>328</v>
      </c>
      <c r="B337" s="137"/>
      <c r="C337" s="137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7.25" customHeight="1" x14ac:dyDescent="0.35">
      <c r="A338" s="132">
        <f t="shared" si="14"/>
        <v>329</v>
      </c>
      <c r="B338" s="137"/>
      <c r="C338" s="137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7.25" customHeight="1" x14ac:dyDescent="0.35">
      <c r="A339" s="132">
        <f t="shared" si="14"/>
        <v>330</v>
      </c>
      <c r="B339" s="137"/>
      <c r="C339" s="137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7.25" customHeight="1" x14ac:dyDescent="0.35">
      <c r="A340" s="132">
        <f t="shared" si="14"/>
        <v>331</v>
      </c>
      <c r="B340" s="137"/>
      <c r="C340" s="13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7.25" customHeight="1" x14ac:dyDescent="0.35">
      <c r="A341" s="132">
        <f t="shared" si="14"/>
        <v>332</v>
      </c>
      <c r="B341" s="137"/>
      <c r="C341" s="13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7.25" customHeight="1" x14ac:dyDescent="0.35">
      <c r="A342" s="132">
        <f t="shared" si="14"/>
        <v>333</v>
      </c>
      <c r="B342" s="137"/>
      <c r="C342" s="13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7.25" customHeight="1" x14ac:dyDescent="0.35">
      <c r="A343" s="132">
        <f t="shared" si="14"/>
        <v>334</v>
      </c>
      <c r="B343" s="137"/>
      <c r="C343" s="137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7.25" customHeight="1" x14ac:dyDescent="0.35">
      <c r="A344" s="132">
        <f t="shared" si="14"/>
        <v>335</v>
      </c>
      <c r="B344" s="137"/>
      <c r="C344" s="137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7.25" customHeight="1" x14ac:dyDescent="0.35">
      <c r="A345" s="132">
        <f t="shared" si="14"/>
        <v>336</v>
      </c>
      <c r="B345" s="137"/>
      <c r="C345" s="13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7.25" customHeight="1" x14ac:dyDescent="0.35">
      <c r="A346" s="132">
        <f t="shared" si="14"/>
        <v>337</v>
      </c>
      <c r="B346" s="137"/>
      <c r="C346" s="13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7.25" customHeight="1" x14ac:dyDescent="0.35">
      <c r="A347" s="132">
        <f t="shared" si="14"/>
        <v>338</v>
      </c>
      <c r="B347" s="137"/>
      <c r="C347" s="13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7.25" customHeight="1" x14ac:dyDescent="0.35">
      <c r="A348" s="132">
        <f t="shared" si="14"/>
        <v>339</v>
      </c>
      <c r="B348" s="137"/>
      <c r="C348" s="13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7.25" customHeight="1" x14ac:dyDescent="0.35">
      <c r="A349" s="132">
        <f t="shared" si="14"/>
        <v>340</v>
      </c>
      <c r="B349" s="137"/>
      <c r="C349" s="13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7.25" customHeight="1" x14ac:dyDescent="0.35">
      <c r="A350" s="132">
        <f t="shared" si="14"/>
        <v>341</v>
      </c>
      <c r="B350" s="137"/>
      <c r="C350" s="13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7.25" customHeight="1" x14ac:dyDescent="0.35">
      <c r="A351" s="132">
        <f t="shared" si="14"/>
        <v>342</v>
      </c>
      <c r="B351" s="137"/>
      <c r="C351" s="13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7.25" customHeight="1" x14ac:dyDescent="0.35">
      <c r="A352" s="132">
        <f t="shared" si="14"/>
        <v>343</v>
      </c>
      <c r="B352" s="137"/>
      <c r="C352" s="13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7.25" customHeight="1" x14ac:dyDescent="0.35">
      <c r="A353" s="132">
        <f t="shared" si="14"/>
        <v>344</v>
      </c>
      <c r="B353" s="137"/>
      <c r="C353" s="13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7.25" customHeight="1" x14ac:dyDescent="0.35">
      <c r="A354" s="132">
        <f t="shared" si="14"/>
        <v>345</v>
      </c>
      <c r="B354" s="137"/>
      <c r="C354" s="13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7.25" customHeight="1" x14ac:dyDescent="0.35">
      <c r="A355" s="132">
        <f t="shared" si="14"/>
        <v>346</v>
      </c>
      <c r="B355" s="137"/>
      <c r="C355" s="13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7.25" customHeight="1" x14ac:dyDescent="0.35">
      <c r="A356" s="132">
        <f t="shared" si="14"/>
        <v>347</v>
      </c>
      <c r="B356" s="137"/>
      <c r="C356" s="13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7.25" customHeight="1" x14ac:dyDescent="0.35">
      <c r="A357" s="132">
        <f t="shared" si="14"/>
        <v>348</v>
      </c>
      <c r="B357" s="137"/>
      <c r="C357" s="13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7.25" customHeight="1" x14ac:dyDescent="0.35">
      <c r="A358" s="132">
        <f t="shared" si="14"/>
        <v>349</v>
      </c>
      <c r="B358" s="137"/>
      <c r="C358" s="13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7.25" customHeight="1" x14ac:dyDescent="0.35">
      <c r="A359" s="132">
        <f t="shared" si="14"/>
        <v>350</v>
      </c>
      <c r="B359" s="137"/>
      <c r="C359" s="13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7.25" customHeight="1" x14ac:dyDescent="0.35">
      <c r="A360" s="132">
        <f t="shared" si="14"/>
        <v>351</v>
      </c>
      <c r="B360" s="137"/>
      <c r="C360" s="13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7.25" customHeight="1" x14ac:dyDescent="0.35">
      <c r="A361" s="132">
        <f t="shared" si="14"/>
        <v>352</v>
      </c>
      <c r="B361" s="137"/>
      <c r="C361" s="13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7.25" customHeight="1" x14ac:dyDescent="0.35">
      <c r="A362" s="132">
        <f t="shared" si="14"/>
        <v>353</v>
      </c>
      <c r="B362" s="137"/>
      <c r="C362" s="13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7.25" customHeight="1" x14ac:dyDescent="0.35">
      <c r="A363" s="132">
        <f t="shared" si="14"/>
        <v>354</v>
      </c>
      <c r="B363" s="137"/>
      <c r="C363" s="13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7.25" customHeight="1" x14ac:dyDescent="0.35">
      <c r="A364" s="132">
        <f t="shared" si="14"/>
        <v>355</v>
      </c>
      <c r="B364" s="137"/>
      <c r="C364" s="13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7.25" customHeight="1" x14ac:dyDescent="0.35">
      <c r="A365" s="132">
        <f t="shared" si="14"/>
        <v>356</v>
      </c>
      <c r="B365" s="137"/>
      <c r="C365" s="13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7.25" customHeight="1" x14ac:dyDescent="0.35">
      <c r="A366" s="132">
        <f t="shared" si="14"/>
        <v>357</v>
      </c>
      <c r="B366" s="137"/>
      <c r="C366" s="13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7.25" customHeight="1" x14ac:dyDescent="0.35">
      <c r="A367" s="132">
        <f t="shared" si="14"/>
        <v>358</v>
      </c>
      <c r="B367" s="137"/>
      <c r="C367" s="13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7.25" customHeight="1" x14ac:dyDescent="0.35">
      <c r="A368" s="132">
        <f t="shared" si="14"/>
        <v>359</v>
      </c>
      <c r="B368" s="137"/>
      <c r="C368" s="13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7.25" customHeight="1" x14ac:dyDescent="0.35">
      <c r="A369" s="132">
        <f t="shared" si="14"/>
        <v>360</v>
      </c>
      <c r="B369" s="137"/>
      <c r="C369" s="13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7.25" customHeight="1" x14ac:dyDescent="0.35">
      <c r="A370" s="132">
        <f t="shared" si="14"/>
        <v>361</v>
      </c>
      <c r="B370" s="137"/>
      <c r="C370" s="13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7.25" customHeight="1" x14ac:dyDescent="0.35">
      <c r="A371" s="132">
        <f t="shared" si="14"/>
        <v>362</v>
      </c>
      <c r="B371" s="137"/>
      <c r="C371" s="13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7.25" customHeight="1" x14ac:dyDescent="0.35">
      <c r="A372" s="132">
        <f t="shared" si="14"/>
        <v>363</v>
      </c>
      <c r="B372" s="137"/>
      <c r="C372" s="13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7.25" customHeight="1" x14ac:dyDescent="0.35">
      <c r="A373" s="132">
        <f t="shared" si="14"/>
        <v>364</v>
      </c>
      <c r="B373" s="137"/>
      <c r="C373" s="13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7.25" customHeight="1" x14ac:dyDescent="0.35">
      <c r="A374" s="132">
        <f t="shared" si="14"/>
        <v>365</v>
      </c>
      <c r="B374" s="137"/>
      <c r="C374" s="13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7.25" customHeight="1" x14ac:dyDescent="0.35">
      <c r="A375" s="132">
        <f t="shared" si="14"/>
        <v>366</v>
      </c>
      <c r="B375" s="137"/>
      <c r="C375" s="13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7.25" customHeight="1" x14ac:dyDescent="0.35">
      <c r="A376" s="132">
        <f t="shared" si="14"/>
        <v>367</v>
      </c>
      <c r="B376" s="137"/>
      <c r="C376" s="13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7.25" customHeight="1" x14ac:dyDescent="0.35">
      <c r="A377" s="132">
        <f t="shared" si="14"/>
        <v>368</v>
      </c>
      <c r="B377" s="137"/>
      <c r="C377" s="13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7.25" customHeight="1" x14ac:dyDescent="0.35">
      <c r="A378" s="132">
        <f t="shared" si="14"/>
        <v>369</v>
      </c>
      <c r="B378" s="137"/>
      <c r="C378" s="13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7.25" customHeight="1" x14ac:dyDescent="0.35">
      <c r="A379" s="132">
        <f t="shared" si="14"/>
        <v>370</v>
      </c>
      <c r="B379" s="137"/>
      <c r="C379" s="13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7.25" customHeight="1" x14ac:dyDescent="0.35">
      <c r="A380" s="132">
        <f t="shared" si="14"/>
        <v>371</v>
      </c>
      <c r="B380" s="137"/>
      <c r="C380" s="13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7.25" customHeight="1" x14ac:dyDescent="0.35">
      <c r="A381" s="132">
        <f t="shared" si="14"/>
        <v>372</v>
      </c>
      <c r="B381" s="137"/>
      <c r="C381" s="13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7.25" customHeight="1" x14ac:dyDescent="0.35">
      <c r="A382" s="132">
        <f t="shared" si="14"/>
        <v>373</v>
      </c>
      <c r="B382" s="137"/>
      <c r="C382" s="13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7.25" customHeight="1" x14ac:dyDescent="0.35">
      <c r="A383" s="132">
        <f t="shared" si="14"/>
        <v>374</v>
      </c>
      <c r="B383" s="137"/>
      <c r="C383" s="13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7.25" customHeight="1" x14ac:dyDescent="0.35">
      <c r="A384" s="132">
        <f t="shared" si="14"/>
        <v>375</v>
      </c>
      <c r="B384" s="137"/>
      <c r="C384" s="13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7.25" customHeight="1" x14ac:dyDescent="0.35">
      <c r="A385" s="132">
        <f t="shared" si="14"/>
        <v>376</v>
      </c>
      <c r="B385" s="137"/>
      <c r="C385" s="13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7.25" customHeight="1" x14ac:dyDescent="0.35">
      <c r="A386" s="132">
        <f t="shared" si="14"/>
        <v>377</v>
      </c>
      <c r="B386" s="137"/>
      <c r="C386" s="13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7.25" customHeight="1" x14ac:dyDescent="0.35">
      <c r="A387" s="132">
        <f t="shared" si="14"/>
        <v>378</v>
      </c>
      <c r="B387" s="137"/>
      <c r="C387" s="13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7.25" customHeight="1" x14ac:dyDescent="0.35">
      <c r="A388" s="132">
        <f t="shared" si="14"/>
        <v>379</v>
      </c>
      <c r="B388" s="137"/>
      <c r="C388" s="13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7.25" customHeight="1" x14ac:dyDescent="0.35">
      <c r="A389" s="132">
        <f t="shared" si="14"/>
        <v>380</v>
      </c>
      <c r="B389" s="137"/>
      <c r="C389" s="13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7.25" customHeight="1" x14ac:dyDescent="0.35">
      <c r="A390" s="132">
        <f t="shared" si="14"/>
        <v>381</v>
      </c>
      <c r="B390" s="137"/>
      <c r="C390" s="13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7.25" customHeight="1" x14ac:dyDescent="0.35">
      <c r="A391" s="132">
        <f t="shared" si="14"/>
        <v>382</v>
      </c>
      <c r="B391" s="137"/>
      <c r="C391" s="13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7.25" customHeight="1" x14ac:dyDescent="0.35">
      <c r="A392" s="132">
        <f t="shared" si="14"/>
        <v>383</v>
      </c>
      <c r="B392" s="137"/>
      <c r="C392" s="13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7.25" customHeight="1" x14ac:dyDescent="0.35">
      <c r="A393" s="132">
        <f t="shared" si="14"/>
        <v>384</v>
      </c>
      <c r="B393" s="137"/>
      <c r="C393" s="13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7.25" customHeight="1" x14ac:dyDescent="0.35">
      <c r="A394" s="132">
        <f t="shared" si="14"/>
        <v>385</v>
      </c>
      <c r="B394" s="137"/>
      <c r="C394" s="13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7.25" customHeight="1" x14ac:dyDescent="0.35">
      <c r="A395" s="132">
        <f t="shared" si="14"/>
        <v>386</v>
      </c>
      <c r="B395" s="137"/>
      <c r="C395" s="13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7.25" customHeight="1" x14ac:dyDescent="0.35">
      <c r="A396" s="132">
        <f t="shared" ref="A396:A459" si="15">A395+1</f>
        <v>387</v>
      </c>
      <c r="B396" s="137"/>
      <c r="C396" s="13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7.25" customHeight="1" x14ac:dyDescent="0.35">
      <c r="A397" s="132">
        <f t="shared" si="15"/>
        <v>388</v>
      </c>
      <c r="B397" s="137"/>
      <c r="C397" s="13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7.25" customHeight="1" x14ac:dyDescent="0.35">
      <c r="A398" s="132">
        <f t="shared" si="15"/>
        <v>389</v>
      </c>
      <c r="B398" s="137"/>
      <c r="C398" s="13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7.25" customHeight="1" x14ac:dyDescent="0.35">
      <c r="A399" s="132">
        <f t="shared" si="15"/>
        <v>390</v>
      </c>
      <c r="B399" s="137"/>
      <c r="C399" s="13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7.25" customHeight="1" x14ac:dyDescent="0.35">
      <c r="A400" s="132">
        <f t="shared" si="15"/>
        <v>391</v>
      </c>
      <c r="B400" s="137"/>
      <c r="C400" s="13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7.25" customHeight="1" x14ac:dyDescent="0.35">
      <c r="A401" s="132">
        <f t="shared" si="15"/>
        <v>392</v>
      </c>
      <c r="B401" s="137"/>
      <c r="C401" s="13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7.25" customHeight="1" x14ac:dyDescent="0.35">
      <c r="A402" s="132">
        <f t="shared" si="15"/>
        <v>393</v>
      </c>
      <c r="B402" s="137"/>
      <c r="C402" s="13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7.25" customHeight="1" x14ac:dyDescent="0.35">
      <c r="A403" s="132">
        <f t="shared" si="15"/>
        <v>394</v>
      </c>
      <c r="B403" s="137"/>
      <c r="C403" s="13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7.25" customHeight="1" x14ac:dyDescent="0.35">
      <c r="A404" s="132">
        <f t="shared" si="15"/>
        <v>395</v>
      </c>
      <c r="B404" s="137"/>
      <c r="C404" s="13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7.25" customHeight="1" x14ac:dyDescent="0.35">
      <c r="A405" s="132">
        <f t="shared" si="15"/>
        <v>396</v>
      </c>
      <c r="B405" s="137"/>
      <c r="C405" s="13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7.25" customHeight="1" x14ac:dyDescent="0.35">
      <c r="A406" s="132">
        <f t="shared" si="15"/>
        <v>397</v>
      </c>
      <c r="B406" s="137"/>
      <c r="C406" s="13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7.25" customHeight="1" x14ac:dyDescent="0.35">
      <c r="A407" s="132">
        <f t="shared" si="15"/>
        <v>398</v>
      </c>
      <c r="B407" s="137"/>
      <c r="C407" s="13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7.25" customHeight="1" x14ac:dyDescent="0.35">
      <c r="A408" s="132">
        <f t="shared" si="15"/>
        <v>399</v>
      </c>
      <c r="B408" s="137"/>
      <c r="C408" s="13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7.25" customHeight="1" x14ac:dyDescent="0.35">
      <c r="A409" s="132">
        <f t="shared" si="15"/>
        <v>400</v>
      </c>
      <c r="B409" s="137"/>
      <c r="C409" s="13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7.25" customHeight="1" x14ac:dyDescent="0.35">
      <c r="A410" s="132">
        <f t="shared" si="15"/>
        <v>401</v>
      </c>
      <c r="B410" s="137"/>
      <c r="C410" s="13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7.25" customHeight="1" x14ac:dyDescent="0.35">
      <c r="A411" s="132">
        <f t="shared" si="15"/>
        <v>402</v>
      </c>
      <c r="B411" s="137"/>
      <c r="C411" s="13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7.25" customHeight="1" x14ac:dyDescent="0.35">
      <c r="A412" s="132">
        <f t="shared" si="15"/>
        <v>403</v>
      </c>
      <c r="B412" s="137"/>
      <c r="C412" s="13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7.25" customHeight="1" x14ac:dyDescent="0.35">
      <c r="A413" s="132">
        <f t="shared" si="15"/>
        <v>404</v>
      </c>
      <c r="B413" s="137"/>
      <c r="C413" s="13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7.25" customHeight="1" x14ac:dyDescent="0.35">
      <c r="A414" s="132">
        <f t="shared" si="15"/>
        <v>405</v>
      </c>
      <c r="B414" s="137"/>
      <c r="C414" s="13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7.25" customHeight="1" x14ac:dyDescent="0.35">
      <c r="A415" s="132">
        <f t="shared" si="15"/>
        <v>406</v>
      </c>
      <c r="B415" s="137"/>
      <c r="C415" s="13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7.25" customHeight="1" x14ac:dyDescent="0.35">
      <c r="A416" s="132">
        <f t="shared" si="15"/>
        <v>407</v>
      </c>
      <c r="B416" s="137"/>
      <c r="C416" s="13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7.25" customHeight="1" x14ac:dyDescent="0.35">
      <c r="A417" s="132">
        <f t="shared" si="15"/>
        <v>408</v>
      </c>
      <c r="B417" s="137"/>
      <c r="C417" s="13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7.25" customHeight="1" x14ac:dyDescent="0.35">
      <c r="A418" s="132">
        <f t="shared" si="15"/>
        <v>409</v>
      </c>
      <c r="B418" s="137"/>
      <c r="C418" s="13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7.25" customHeight="1" x14ac:dyDescent="0.35">
      <c r="A419" s="132">
        <f t="shared" si="15"/>
        <v>410</v>
      </c>
      <c r="B419" s="137"/>
      <c r="C419" s="13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7.25" customHeight="1" x14ac:dyDescent="0.35">
      <c r="A420" s="132">
        <f t="shared" si="15"/>
        <v>411</v>
      </c>
      <c r="B420" s="137"/>
      <c r="C420" s="13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7.25" customHeight="1" x14ac:dyDescent="0.35">
      <c r="A421" s="132">
        <f t="shared" si="15"/>
        <v>412</v>
      </c>
      <c r="B421" s="137"/>
      <c r="C421" s="13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7.25" customHeight="1" x14ac:dyDescent="0.35">
      <c r="A422" s="132">
        <f t="shared" si="15"/>
        <v>413</v>
      </c>
      <c r="B422" s="137"/>
      <c r="C422" s="13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7.25" customHeight="1" x14ac:dyDescent="0.35">
      <c r="A423" s="132">
        <f t="shared" si="15"/>
        <v>414</v>
      </c>
      <c r="B423" s="137"/>
      <c r="C423" s="13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7.25" customHeight="1" x14ac:dyDescent="0.35">
      <c r="A424" s="132">
        <f t="shared" si="15"/>
        <v>415</v>
      </c>
      <c r="B424" s="137"/>
      <c r="C424" s="13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7.25" customHeight="1" x14ac:dyDescent="0.35">
      <c r="A425" s="132">
        <f t="shared" si="15"/>
        <v>416</v>
      </c>
      <c r="B425" s="137"/>
      <c r="C425" s="13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7.25" customHeight="1" x14ac:dyDescent="0.35">
      <c r="A426" s="132">
        <f t="shared" si="15"/>
        <v>417</v>
      </c>
      <c r="B426" s="137"/>
      <c r="C426" s="13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7.25" customHeight="1" x14ac:dyDescent="0.35">
      <c r="A427" s="132">
        <f t="shared" si="15"/>
        <v>418</v>
      </c>
      <c r="B427" s="137"/>
      <c r="C427" s="13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7.25" customHeight="1" x14ac:dyDescent="0.35">
      <c r="A428" s="132">
        <f t="shared" si="15"/>
        <v>419</v>
      </c>
      <c r="B428" s="137"/>
      <c r="C428" s="13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7.25" customHeight="1" x14ac:dyDescent="0.35">
      <c r="A429" s="132">
        <f t="shared" si="15"/>
        <v>420</v>
      </c>
      <c r="B429" s="137"/>
      <c r="C429" s="13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7.25" customHeight="1" x14ac:dyDescent="0.35">
      <c r="A430" s="132">
        <f t="shared" si="15"/>
        <v>421</v>
      </c>
      <c r="B430" s="137"/>
      <c r="C430" s="13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7.25" customHeight="1" x14ac:dyDescent="0.35">
      <c r="A431" s="132">
        <f t="shared" si="15"/>
        <v>422</v>
      </c>
      <c r="B431" s="137"/>
      <c r="C431" s="13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7.25" customHeight="1" x14ac:dyDescent="0.35">
      <c r="A432" s="132">
        <f t="shared" si="15"/>
        <v>423</v>
      </c>
      <c r="B432" s="137"/>
      <c r="C432" s="13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7.25" customHeight="1" x14ac:dyDescent="0.35">
      <c r="A433" s="132">
        <f t="shared" si="15"/>
        <v>424</v>
      </c>
      <c r="B433" s="137"/>
      <c r="C433" s="13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7.25" customHeight="1" x14ac:dyDescent="0.35">
      <c r="A434" s="132">
        <f t="shared" si="15"/>
        <v>425</v>
      </c>
      <c r="B434" s="137"/>
      <c r="C434" s="13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7.25" customHeight="1" x14ac:dyDescent="0.35">
      <c r="A435" s="132">
        <f t="shared" si="15"/>
        <v>426</v>
      </c>
      <c r="B435" s="137"/>
      <c r="C435" s="13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7.25" customHeight="1" x14ac:dyDescent="0.35">
      <c r="A436" s="132">
        <f t="shared" si="15"/>
        <v>427</v>
      </c>
      <c r="B436" s="137"/>
      <c r="C436" s="13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7.25" customHeight="1" x14ac:dyDescent="0.35">
      <c r="A437" s="132">
        <f t="shared" si="15"/>
        <v>428</v>
      </c>
      <c r="B437" s="137"/>
      <c r="C437" s="13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7.25" customHeight="1" x14ac:dyDescent="0.35">
      <c r="A438" s="132">
        <f t="shared" si="15"/>
        <v>429</v>
      </c>
      <c r="B438" s="137"/>
      <c r="C438" s="13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7.25" customHeight="1" x14ac:dyDescent="0.35">
      <c r="A439" s="132">
        <f t="shared" si="15"/>
        <v>430</v>
      </c>
      <c r="B439" s="137"/>
      <c r="C439" s="13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7.25" customHeight="1" x14ac:dyDescent="0.35">
      <c r="A440" s="132">
        <f t="shared" si="15"/>
        <v>431</v>
      </c>
      <c r="B440" s="137"/>
      <c r="C440" s="139"/>
      <c r="D440" s="1"/>
      <c r="T440" s="1"/>
      <c r="U440" s="1"/>
      <c r="V440" s="1"/>
      <c r="W440" s="1"/>
      <c r="X440" s="1"/>
      <c r="Y440" s="1"/>
    </row>
    <row r="441" spans="1:25" ht="17.25" customHeight="1" x14ac:dyDescent="0.35">
      <c r="A441" s="132">
        <f t="shared" si="15"/>
        <v>432</v>
      </c>
      <c r="B441" s="137"/>
      <c r="C441" s="139"/>
      <c r="D441" s="1"/>
      <c r="T441" s="1"/>
      <c r="U441" s="1"/>
      <c r="V441" s="1"/>
      <c r="W441" s="1"/>
      <c r="X441" s="1"/>
      <c r="Y441" s="1"/>
    </row>
    <row r="442" spans="1:25" ht="17.25" customHeight="1" x14ac:dyDescent="0.35">
      <c r="A442" s="132">
        <f t="shared" si="15"/>
        <v>433</v>
      </c>
      <c r="B442" s="137"/>
      <c r="C442" s="139"/>
      <c r="D442" s="1"/>
      <c r="T442" s="1"/>
      <c r="U442" s="1"/>
      <c r="V442" s="1"/>
      <c r="W442" s="1"/>
      <c r="X442" s="1"/>
      <c r="Y442" s="1"/>
    </row>
    <row r="443" spans="1:25" ht="17.25" customHeight="1" x14ac:dyDescent="0.35">
      <c r="A443" s="132">
        <f t="shared" si="15"/>
        <v>434</v>
      </c>
      <c r="B443" s="137"/>
      <c r="C443" s="139"/>
      <c r="D443" s="1"/>
      <c r="T443" s="1"/>
      <c r="U443" s="1"/>
      <c r="V443" s="1"/>
      <c r="W443" s="1"/>
      <c r="X443" s="1"/>
      <c r="Y443" s="1"/>
    </row>
    <row r="444" spans="1:25" ht="17.25" customHeight="1" x14ac:dyDescent="0.35">
      <c r="A444" s="132">
        <f t="shared" si="15"/>
        <v>435</v>
      </c>
      <c r="B444" s="137"/>
      <c r="C444" s="139"/>
      <c r="D444" s="1"/>
      <c r="T444" s="1"/>
      <c r="U444" s="1"/>
    </row>
    <row r="445" spans="1:25" ht="17.25" customHeight="1" x14ac:dyDescent="0.35">
      <c r="A445" s="132">
        <f t="shared" si="15"/>
        <v>436</v>
      </c>
      <c r="B445" s="137"/>
      <c r="C445" s="139"/>
      <c r="D445" s="1"/>
      <c r="U445" s="1"/>
    </row>
    <row r="446" spans="1:25" ht="17.25" customHeight="1" x14ac:dyDescent="0.35">
      <c r="A446" s="132">
        <f t="shared" si="15"/>
        <v>437</v>
      </c>
      <c r="B446" s="137"/>
      <c r="C446" s="139"/>
      <c r="D446" s="1"/>
      <c r="U446" s="1"/>
    </row>
    <row r="447" spans="1:25" ht="17.25" customHeight="1" x14ac:dyDescent="0.35">
      <c r="A447" s="132">
        <f t="shared" si="15"/>
        <v>438</v>
      </c>
      <c r="B447" s="137"/>
      <c r="C447" s="139"/>
      <c r="D447" s="1"/>
      <c r="U447" s="1"/>
    </row>
    <row r="448" spans="1:25" ht="17.25" customHeight="1" x14ac:dyDescent="0.35">
      <c r="A448" s="132">
        <f t="shared" si="15"/>
        <v>439</v>
      </c>
      <c r="B448" s="137"/>
      <c r="C448" s="139"/>
      <c r="D448" s="1"/>
      <c r="U448" s="1"/>
    </row>
    <row r="449" spans="1:21" ht="17.25" customHeight="1" x14ac:dyDescent="0.35">
      <c r="A449" s="132">
        <f t="shared" si="15"/>
        <v>440</v>
      </c>
      <c r="B449" s="137"/>
      <c r="C449" s="139"/>
      <c r="D449" s="1"/>
      <c r="U449" s="1"/>
    </row>
    <row r="450" spans="1:21" ht="15.75" customHeight="1" x14ac:dyDescent="0.35">
      <c r="A450" s="132">
        <f t="shared" si="15"/>
        <v>441</v>
      </c>
      <c r="B450" s="137"/>
      <c r="C450" s="140"/>
    </row>
    <row r="451" spans="1:21" ht="15.75" customHeight="1" x14ac:dyDescent="0.35">
      <c r="A451" s="132">
        <f t="shared" si="15"/>
        <v>442</v>
      </c>
      <c r="B451" s="137"/>
      <c r="C451" s="140"/>
    </row>
    <row r="452" spans="1:21" ht="15.75" customHeight="1" x14ac:dyDescent="0.35">
      <c r="A452" s="132">
        <f t="shared" si="15"/>
        <v>443</v>
      </c>
      <c r="B452" s="137"/>
      <c r="C452" s="140"/>
    </row>
    <row r="453" spans="1:21" ht="15.75" customHeight="1" x14ac:dyDescent="0.35">
      <c r="A453" s="132">
        <f t="shared" si="15"/>
        <v>444</v>
      </c>
      <c r="B453" s="137"/>
      <c r="C453" s="140"/>
    </row>
    <row r="454" spans="1:21" ht="15.75" customHeight="1" x14ac:dyDescent="0.35">
      <c r="A454" s="132">
        <f t="shared" si="15"/>
        <v>445</v>
      </c>
      <c r="B454" s="137"/>
      <c r="C454" s="140"/>
    </row>
    <row r="455" spans="1:21" ht="15.75" customHeight="1" x14ac:dyDescent="0.35">
      <c r="A455" s="132">
        <f t="shared" si="15"/>
        <v>446</v>
      </c>
      <c r="B455" s="137"/>
      <c r="C455" s="140"/>
    </row>
    <row r="456" spans="1:21" ht="15.75" customHeight="1" x14ac:dyDescent="0.35">
      <c r="A456" s="132">
        <f t="shared" si="15"/>
        <v>447</v>
      </c>
      <c r="B456" s="137"/>
      <c r="C456" s="140"/>
    </row>
    <row r="457" spans="1:21" ht="15.75" customHeight="1" x14ac:dyDescent="0.35">
      <c r="A457" s="132">
        <f t="shared" si="15"/>
        <v>448</v>
      </c>
      <c r="B457" s="137"/>
      <c r="C457" s="140"/>
    </row>
    <row r="458" spans="1:21" ht="15.75" customHeight="1" x14ac:dyDescent="0.35">
      <c r="A458" s="132">
        <f t="shared" si="15"/>
        <v>449</v>
      </c>
      <c r="B458" s="137"/>
      <c r="C458" s="140"/>
    </row>
    <row r="459" spans="1:21" ht="15.75" customHeight="1" x14ac:dyDescent="0.35">
      <c r="A459" s="132">
        <f t="shared" si="15"/>
        <v>450</v>
      </c>
      <c r="B459" s="137"/>
      <c r="C459" s="140"/>
    </row>
    <row r="460" spans="1:21" ht="15.75" customHeight="1" x14ac:dyDescent="0.25">
      <c r="A460" s="146"/>
      <c r="B460" s="146"/>
      <c r="C460" s="146"/>
    </row>
    <row r="461" spans="1:21" ht="15.75" customHeight="1" x14ac:dyDescent="0.25"/>
    <row r="462" spans="1:21" ht="15.75" customHeight="1" x14ac:dyDescent="0.25"/>
    <row r="463" spans="1:21" ht="15.75" customHeight="1" x14ac:dyDescent="0.25"/>
    <row r="464" spans="1:21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sheetProtection formatRows="0" insertColumns="0" insertRows="0" deleteColumns="0" deleteRows="0"/>
  <protectedRanges>
    <protectedRange sqref="E9:P18 E30:S43" name="Range2"/>
    <protectedRange sqref="A1 A3 A5:C7 E9:P18 E21:S22 E23:E28 E28:T28 E30:S43" name="BAse"/>
  </protectedRanges>
  <mergeCells count="51">
    <mergeCell ref="A6:C6"/>
    <mergeCell ref="D6:F6"/>
    <mergeCell ref="A7:C7"/>
    <mergeCell ref="D7:G7"/>
    <mergeCell ref="A1:O1"/>
    <mergeCell ref="A2:O2"/>
    <mergeCell ref="A3:O3"/>
    <mergeCell ref="D5:F5"/>
    <mergeCell ref="G5:I5"/>
    <mergeCell ref="J5:L5"/>
    <mergeCell ref="M5:O5"/>
    <mergeCell ref="A5:C5"/>
    <mergeCell ref="G6:O6"/>
    <mergeCell ref="G31:L31"/>
    <mergeCell ref="G32:L32"/>
    <mergeCell ref="G33:L33"/>
    <mergeCell ref="G34:L34"/>
    <mergeCell ref="E21:E22"/>
    <mergeCell ref="F21:F22"/>
    <mergeCell ref="G21:G22"/>
    <mergeCell ref="H21:H22"/>
    <mergeCell ref="I21:I22"/>
    <mergeCell ref="J21:J22"/>
    <mergeCell ref="K21:K22"/>
    <mergeCell ref="G30:Q30"/>
    <mergeCell ref="N16:P18"/>
    <mergeCell ref="E12:H14"/>
    <mergeCell ref="I12:L14"/>
    <mergeCell ref="M12:N14"/>
    <mergeCell ref="O12:P14"/>
    <mergeCell ref="E10:H11"/>
    <mergeCell ref="H7:K7"/>
    <mergeCell ref="E16:H18"/>
    <mergeCell ref="I16:I18"/>
    <mergeCell ref="J16:M18"/>
    <mergeCell ref="E36:S36"/>
    <mergeCell ref="S21:S22"/>
    <mergeCell ref="Q21:Q22"/>
    <mergeCell ref="L21:L22"/>
    <mergeCell ref="V5:Z5"/>
    <mergeCell ref="M21:M22"/>
    <mergeCell ref="O21:O22"/>
    <mergeCell ref="P21:P22"/>
    <mergeCell ref="R21:R22"/>
    <mergeCell ref="E20:S20"/>
    <mergeCell ref="P6:P7"/>
    <mergeCell ref="L7:O7"/>
    <mergeCell ref="E9:P9"/>
    <mergeCell ref="I10:L11"/>
    <mergeCell ref="M10:N11"/>
    <mergeCell ref="O10:P11"/>
  </mergeCells>
  <phoneticPr fontId="23" type="noConversion"/>
  <dataValidations count="3">
    <dataValidation type="list" allowBlank="1" showErrorMessage="1" sqref="P6" xr:uid="{00000000-0002-0000-0100-000000000000}">
      <formula1>"2019-23,2020-24,2021-25,2022-26,2023-27"</formula1>
    </dataValidation>
    <dataValidation type="list" allowBlank="1" showErrorMessage="1" sqref="V5" xr:uid="{00000000-0002-0000-0100-000001000000}">
      <formula1>$AA$6:$AA$8</formula1>
    </dataValidation>
    <dataValidation type="list" allowBlank="1" showInputMessage="1" showErrorMessage="1" sqref="T6:U7" xr:uid="{00000000-0002-0000-0100-000002000000}">
      <formula1>$AA$6:$AA$8</formula1>
    </dataValidation>
  </dataValidations>
  <pageMargins left="0.2" right="0.2" top="0.5" bottom="0.5" header="0" footer="0"/>
  <pageSetup scale="57" fitToHeight="0" orientation="landscape" r:id="rId1"/>
  <ignoredErrors>
    <ignoredError sqref="A440:A457 A379:A395 A374:A378 A396:A439 A458:A459 A114:A373 A12:A24 A11 A10 A25:A113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95"/>
  <sheetViews>
    <sheetView zoomScale="76" zoomScaleNormal="55" workbookViewId="0">
      <selection activeCell="Z11" sqref="Z11"/>
    </sheetView>
  </sheetViews>
  <sheetFormatPr defaultColWidth="14.42578125" defaultRowHeight="15" customHeight="1" x14ac:dyDescent="0.25"/>
  <cols>
    <col min="1" max="1" width="20.42578125" customWidth="1"/>
    <col min="2" max="2" width="7.7109375" customWidth="1"/>
    <col min="3" max="16" width="6.28515625" customWidth="1"/>
    <col min="17" max="17" width="5.140625" customWidth="1"/>
    <col min="18" max="18" width="10.5703125" customWidth="1"/>
    <col min="19" max="24" width="11.140625" customWidth="1"/>
    <col min="25" max="25" width="9.140625" customWidth="1"/>
  </cols>
  <sheetData>
    <row r="1" spans="1:25" ht="23.25" customHeight="1" x14ac:dyDescent="0.25">
      <c r="A1" s="259" t="str">
        <f>BASE!A1</f>
        <v>KONGU ENGINEERING COLLEGE, ERODE - 638 060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4"/>
      <c r="S1" s="259" t="str">
        <f>BASE!A1</f>
        <v>KONGU ENGINEERING COLLEGE, ERODE - 638 060</v>
      </c>
      <c r="T1" s="243"/>
      <c r="U1" s="243"/>
      <c r="V1" s="243"/>
      <c r="W1" s="243"/>
      <c r="X1" s="244"/>
      <c r="Y1" s="26"/>
    </row>
    <row r="2" spans="1:25" ht="23.25" customHeight="1" x14ac:dyDescent="0.25">
      <c r="A2" s="259" t="str">
        <f>+BASE!A2</f>
        <v>DEPARTMENT OF __________________________________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4"/>
      <c r="S2" s="259" t="str">
        <f>BASE!A2</f>
        <v>DEPARTMENT OF __________________________________</v>
      </c>
      <c r="T2" s="243"/>
      <c r="U2" s="243"/>
      <c r="V2" s="243"/>
      <c r="W2" s="243"/>
      <c r="X2" s="244"/>
      <c r="Y2" s="26"/>
    </row>
    <row r="3" spans="1:25" ht="23.25" customHeight="1" x14ac:dyDescent="0.25">
      <c r="A3" s="259" t="str">
        <f>+BASE!A3</f>
        <v>THEORY COURSE OUTCOME ANALYSIS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4"/>
      <c r="S3" s="259" t="str">
        <f>BASE!A3</f>
        <v>THEORY COURSE OUTCOME ANALYSIS</v>
      </c>
      <c r="T3" s="243"/>
      <c r="U3" s="243"/>
      <c r="V3" s="243"/>
      <c r="W3" s="243"/>
      <c r="X3" s="244"/>
      <c r="Y3" s="26"/>
    </row>
    <row r="4" spans="1:25" ht="47.25" customHeight="1" x14ac:dyDescent="0.35">
      <c r="A4" s="27" t="str">
        <f>BASE!A5</f>
        <v>Name of Faculty(s)</v>
      </c>
      <c r="B4" s="6" t="s">
        <v>39</v>
      </c>
      <c r="C4" s="241">
        <f>BASE!D5</f>
        <v>1</v>
      </c>
      <c r="D4" s="199"/>
      <c r="E4" s="199"/>
      <c r="F4" s="200"/>
      <c r="G4" s="241">
        <f>BASE!G5</f>
        <v>1</v>
      </c>
      <c r="H4" s="199"/>
      <c r="I4" s="199"/>
      <c r="J4" s="200"/>
      <c r="K4" s="241">
        <f>BASE!J5</f>
        <v>1</v>
      </c>
      <c r="L4" s="199"/>
      <c r="M4" s="199"/>
      <c r="N4" s="200"/>
      <c r="O4" s="255">
        <f>BASE!M5</f>
        <v>1</v>
      </c>
      <c r="P4" s="199"/>
      <c r="Q4" s="199"/>
      <c r="R4" s="200"/>
      <c r="S4" s="256" t="s">
        <v>40</v>
      </c>
      <c r="T4" s="252"/>
      <c r="U4" s="198" t="str">
        <f>BASE!D6</f>
        <v>22ABXCXX</v>
      </c>
      <c r="V4" s="199"/>
      <c r="W4" s="199"/>
      <c r="X4" s="200"/>
      <c r="Y4" s="28"/>
    </row>
    <row r="5" spans="1:25" ht="39" customHeight="1" x14ac:dyDescent="0.35">
      <c r="A5" s="27" t="str">
        <f>BASE!A6</f>
        <v>Course Code and Name</v>
      </c>
      <c r="B5" s="6" t="s">
        <v>39</v>
      </c>
      <c r="C5" s="241" t="str">
        <f>BASE!D6</f>
        <v>22ABXCXX</v>
      </c>
      <c r="D5" s="199"/>
      <c r="E5" s="199"/>
      <c r="F5" s="200"/>
      <c r="G5" s="241" t="str">
        <f>BASE!G6</f>
        <v>XXXXXXXX XXXXX XXXXXXXX</v>
      </c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200"/>
      <c r="S5" s="251" t="s">
        <v>41</v>
      </c>
      <c r="T5" s="252"/>
      <c r="U5" s="241" t="str">
        <f>BASE!G6</f>
        <v>XXXXXXXX XXXXX XXXXXXXX</v>
      </c>
      <c r="V5" s="199"/>
      <c r="W5" s="199"/>
      <c r="X5" s="200"/>
      <c r="Y5" s="28"/>
    </row>
    <row r="6" spans="1:25" ht="51" customHeight="1" x14ac:dyDescent="0.35">
      <c r="A6" s="27" t="str">
        <f>BASE!A7</f>
        <v>Branch / Year / Semester</v>
      </c>
      <c r="B6" s="6" t="s">
        <v>39</v>
      </c>
      <c r="C6" s="241" t="str">
        <f>+BASE!D7</f>
        <v>abcd</v>
      </c>
      <c r="D6" s="199"/>
      <c r="E6" s="199"/>
      <c r="F6" s="200"/>
      <c r="G6" s="198">
        <f>BASE!H7</f>
        <v>1</v>
      </c>
      <c r="H6" s="200"/>
      <c r="I6" s="198" t="str">
        <f>BASE!L7</f>
        <v>IV</v>
      </c>
      <c r="J6" s="200"/>
      <c r="K6" s="198" t="s">
        <v>42</v>
      </c>
      <c r="L6" s="199"/>
      <c r="M6" s="200"/>
      <c r="N6" s="29" t="s">
        <v>39</v>
      </c>
      <c r="O6" s="253"/>
      <c r="P6" s="196"/>
      <c r="Q6" s="196"/>
      <c r="R6" s="211"/>
      <c r="S6" s="256" t="str">
        <f>BASE!A7</f>
        <v>Branch / Year / Semester</v>
      </c>
      <c r="T6" s="252"/>
      <c r="U6" s="198" t="str">
        <f>BASE!D7</f>
        <v>abcd</v>
      </c>
      <c r="V6" s="200"/>
      <c r="W6" s="6">
        <f>BASE!H7</f>
        <v>1</v>
      </c>
      <c r="X6" s="6" t="str">
        <f>BASE!L7</f>
        <v>IV</v>
      </c>
      <c r="Y6" s="28"/>
    </row>
    <row r="7" spans="1:25" ht="51" customHeight="1" x14ac:dyDescent="0.35">
      <c r="A7" s="27" t="s">
        <v>43</v>
      </c>
      <c r="B7" s="6" t="s">
        <v>39</v>
      </c>
      <c r="C7" s="198" t="s">
        <v>44</v>
      </c>
      <c r="D7" s="199"/>
      <c r="E7" s="199"/>
      <c r="F7" s="200"/>
      <c r="G7" s="254" t="s">
        <v>123</v>
      </c>
      <c r="H7" s="199"/>
      <c r="I7" s="199"/>
      <c r="J7" s="200"/>
      <c r="K7" s="30" t="s">
        <v>39</v>
      </c>
      <c r="L7" s="257">
        <f>ROWS(A12:A480)-COUNTIF(A12:A480,"")</f>
        <v>68</v>
      </c>
      <c r="M7" s="199"/>
      <c r="N7" s="200"/>
      <c r="O7" s="258" t="s">
        <v>45</v>
      </c>
      <c r="P7" s="200"/>
      <c r="Q7" s="30" t="s">
        <v>39</v>
      </c>
      <c r="R7" s="150"/>
      <c r="S7" s="256" t="str">
        <f>A7</f>
        <v xml:space="preserve">Continuous Assessment Test </v>
      </c>
      <c r="T7" s="252"/>
      <c r="U7" s="241" t="str">
        <f>C7</f>
        <v>I</v>
      </c>
      <c r="V7" s="199"/>
      <c r="W7" s="199"/>
      <c r="X7" s="200"/>
      <c r="Y7" s="28"/>
    </row>
    <row r="8" spans="1:25" ht="21" customHeight="1" x14ac:dyDescent="0.35">
      <c r="A8" s="31"/>
      <c r="B8" s="32"/>
      <c r="C8" s="15"/>
      <c r="D8" s="15"/>
      <c r="E8" s="15"/>
      <c r="F8" s="15"/>
      <c r="G8" s="15"/>
      <c r="H8" s="15"/>
      <c r="I8" s="16"/>
      <c r="J8" s="16"/>
      <c r="K8" s="16"/>
      <c r="L8" s="16"/>
      <c r="M8" s="16"/>
      <c r="N8" s="16"/>
      <c r="O8" s="16"/>
      <c r="P8" s="16"/>
      <c r="Q8" s="16"/>
      <c r="R8" s="14"/>
      <c r="S8" s="15"/>
      <c r="T8" s="28"/>
      <c r="U8" s="28"/>
      <c r="V8" s="28"/>
      <c r="W8" s="28"/>
      <c r="X8" s="28"/>
      <c r="Y8" s="28"/>
    </row>
    <row r="9" spans="1:25" ht="22.5" customHeight="1" x14ac:dyDescent="0.35">
      <c r="A9" s="248" t="s">
        <v>46</v>
      </c>
      <c r="B9" s="95" t="s">
        <v>47</v>
      </c>
      <c r="C9" s="93">
        <v>1</v>
      </c>
      <c r="D9" s="93">
        <v>2</v>
      </c>
      <c r="E9" s="93">
        <v>3</v>
      </c>
      <c r="F9" s="93">
        <v>4</v>
      </c>
      <c r="G9" s="93">
        <v>5</v>
      </c>
      <c r="H9" s="93">
        <v>6</v>
      </c>
      <c r="I9" s="93">
        <v>7</v>
      </c>
      <c r="J9" s="93">
        <v>8</v>
      </c>
      <c r="K9" s="93">
        <v>9</v>
      </c>
      <c r="L9" s="93">
        <v>10</v>
      </c>
      <c r="M9" s="93">
        <v>11</v>
      </c>
      <c r="N9" s="93">
        <v>12</v>
      </c>
      <c r="O9" s="93">
        <v>13</v>
      </c>
      <c r="P9" s="93">
        <v>14</v>
      </c>
      <c r="Q9" s="93"/>
      <c r="R9" s="248" t="s">
        <v>48</v>
      </c>
      <c r="S9" s="248" t="s">
        <v>49</v>
      </c>
      <c r="T9" s="95" t="s">
        <v>50</v>
      </c>
      <c r="U9" s="95" t="s">
        <v>51</v>
      </c>
      <c r="V9" s="95" t="s">
        <v>52</v>
      </c>
      <c r="W9" s="95" t="s">
        <v>53</v>
      </c>
      <c r="X9" s="95" t="s">
        <v>54</v>
      </c>
      <c r="Y9" s="28"/>
    </row>
    <row r="10" spans="1:25" ht="40.5" customHeight="1" x14ac:dyDescent="0.35">
      <c r="A10" s="249"/>
      <c r="B10" s="96" t="s">
        <v>55</v>
      </c>
      <c r="C10" s="95">
        <v>2</v>
      </c>
      <c r="D10" s="95">
        <v>2</v>
      </c>
      <c r="E10" s="95">
        <v>2</v>
      </c>
      <c r="F10" s="95">
        <v>2</v>
      </c>
      <c r="G10" s="95">
        <v>2</v>
      </c>
      <c r="H10" s="95">
        <v>2</v>
      </c>
      <c r="I10" s="95">
        <v>2</v>
      </c>
      <c r="J10" s="95">
        <v>2</v>
      </c>
      <c r="K10" s="95">
        <v>2</v>
      </c>
      <c r="L10" s="95">
        <v>2</v>
      </c>
      <c r="M10" s="95">
        <v>10</v>
      </c>
      <c r="N10" s="95">
        <v>10</v>
      </c>
      <c r="O10" s="95">
        <v>10</v>
      </c>
      <c r="P10" s="95">
        <v>10</v>
      </c>
      <c r="Q10" s="95"/>
      <c r="R10" s="249"/>
      <c r="S10" s="249"/>
      <c r="T10" s="93">
        <f>SUMIF($C$11:$Q$11,1,C10:Q10)</f>
        <v>42</v>
      </c>
      <c r="U10" s="93">
        <f>SUMIF($C$11:$Q$11,2,C10:Q10)</f>
        <v>18</v>
      </c>
      <c r="V10" s="93">
        <f>SUMIF($C$11:$Q$11,3,C10:Q10)</f>
        <v>0</v>
      </c>
      <c r="W10" s="93">
        <f>SUMIF($C$11:$Q$11,4,C10:Q10)</f>
        <v>0</v>
      </c>
      <c r="X10" s="93">
        <f>SUMIF($C$11:$Q$11,5,C10:Q10)</f>
        <v>0</v>
      </c>
      <c r="Y10" s="28"/>
    </row>
    <row r="11" spans="1:25" ht="22.5" customHeight="1" x14ac:dyDescent="0.35">
      <c r="A11" s="249"/>
      <c r="B11" s="95" t="s">
        <v>56</v>
      </c>
      <c r="C11" s="147">
        <v>1</v>
      </c>
      <c r="D11" s="147">
        <v>1</v>
      </c>
      <c r="E11" s="147">
        <v>1</v>
      </c>
      <c r="F11" s="147">
        <v>1</v>
      </c>
      <c r="G11" s="147">
        <v>1</v>
      </c>
      <c r="H11" s="147">
        <v>1</v>
      </c>
      <c r="I11" s="147">
        <v>2</v>
      </c>
      <c r="J11" s="147">
        <v>2</v>
      </c>
      <c r="K11" s="147">
        <v>2</v>
      </c>
      <c r="L11" s="147">
        <v>2</v>
      </c>
      <c r="M11" s="147">
        <v>1</v>
      </c>
      <c r="N11" s="147">
        <v>1</v>
      </c>
      <c r="O11" s="147">
        <v>1</v>
      </c>
      <c r="P11" s="147">
        <v>2</v>
      </c>
      <c r="Q11" s="95"/>
      <c r="R11" s="249"/>
      <c r="S11" s="249"/>
      <c r="T11" s="250"/>
      <c r="U11" s="249"/>
      <c r="V11" s="249"/>
      <c r="W11" s="249"/>
      <c r="X11" s="249"/>
      <c r="Y11" s="28"/>
    </row>
    <row r="12" spans="1:25" ht="20.25" customHeight="1" x14ac:dyDescent="0.35">
      <c r="A12" s="92" t="str">
        <f>IF(BASE!B10="","",BASE!B10)</f>
        <v>23XXR001</v>
      </c>
      <c r="B12" s="115" t="s">
        <v>39</v>
      </c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93"/>
      <c r="R12" s="95">
        <f t="shared" ref="R12:R252" si="0">SUM(C12:Q12)</f>
        <v>0</v>
      </c>
      <c r="S12" s="95">
        <f>BASE!A10</f>
        <v>1</v>
      </c>
      <c r="T12" s="93">
        <f>SUMIF($C$11:$Q$11,1,C12:Q12)</f>
        <v>0</v>
      </c>
      <c r="U12" s="93">
        <f t="shared" ref="U12:U252" si="1">SUMIF($C$11:$Q$11,2,C12:Q12)</f>
        <v>0</v>
      </c>
      <c r="V12" s="93">
        <f t="shared" ref="V12:V252" si="2">SUMIF($C$11:$Q$11,3,C12:Q12)</f>
        <v>0</v>
      </c>
      <c r="W12" s="93">
        <f t="shared" ref="W12:W252" si="3">SUMIF($C$11:$Q$11,4,C12:Q12)</f>
        <v>0</v>
      </c>
      <c r="X12" s="93">
        <f t="shared" ref="X12:X252" si="4">SUMIF($C$11:$Q$11,5,C12:Q12)</f>
        <v>0</v>
      </c>
      <c r="Y12" s="28"/>
    </row>
    <row r="13" spans="1:25" ht="20.25" customHeight="1" x14ac:dyDescent="0.35">
      <c r="A13" s="92" t="str">
        <f>IF(BASE!B11="","",BASE!B11)</f>
        <v>23XXR002</v>
      </c>
      <c r="B13" s="115" t="s">
        <v>39</v>
      </c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93"/>
      <c r="R13" s="95">
        <f t="shared" si="0"/>
        <v>0</v>
      </c>
      <c r="S13" s="95">
        <f>BASE!A11</f>
        <v>2</v>
      </c>
      <c r="T13" s="93">
        <f t="shared" ref="T13:T252" si="5">SUMIF($C$11:$Q$11,1,C13:Q13)</f>
        <v>0</v>
      </c>
      <c r="U13" s="93">
        <f t="shared" si="1"/>
        <v>0</v>
      </c>
      <c r="V13" s="93">
        <f t="shared" si="2"/>
        <v>0</v>
      </c>
      <c r="W13" s="93">
        <f t="shared" si="3"/>
        <v>0</v>
      </c>
      <c r="X13" s="93">
        <f t="shared" si="4"/>
        <v>0</v>
      </c>
      <c r="Y13" s="28"/>
    </row>
    <row r="14" spans="1:25" ht="20.25" customHeight="1" x14ac:dyDescent="0.35">
      <c r="A14" s="92" t="str">
        <f>IF(BASE!B12="","",BASE!B12)</f>
        <v>23XXR003</v>
      </c>
      <c r="B14" s="115" t="s">
        <v>39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93"/>
      <c r="R14" s="95">
        <f t="shared" si="0"/>
        <v>0</v>
      </c>
      <c r="S14" s="95">
        <f>BASE!A12</f>
        <v>3</v>
      </c>
      <c r="T14" s="93">
        <f t="shared" si="5"/>
        <v>0</v>
      </c>
      <c r="U14" s="93">
        <f t="shared" si="1"/>
        <v>0</v>
      </c>
      <c r="V14" s="93">
        <f t="shared" si="2"/>
        <v>0</v>
      </c>
      <c r="W14" s="93">
        <f t="shared" si="3"/>
        <v>0</v>
      </c>
      <c r="X14" s="93">
        <f t="shared" si="4"/>
        <v>0</v>
      </c>
      <c r="Y14" s="28"/>
    </row>
    <row r="15" spans="1:25" ht="20.25" customHeight="1" x14ac:dyDescent="0.35">
      <c r="A15" s="92" t="str">
        <f>IF(BASE!B13="","",BASE!B13)</f>
        <v>23XXR004</v>
      </c>
      <c r="B15" s="115" t="s">
        <v>39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93"/>
      <c r="R15" s="95">
        <f t="shared" si="0"/>
        <v>0</v>
      </c>
      <c r="S15" s="95">
        <f>BASE!A13</f>
        <v>4</v>
      </c>
      <c r="T15" s="93">
        <f t="shared" si="5"/>
        <v>0</v>
      </c>
      <c r="U15" s="93">
        <f t="shared" si="1"/>
        <v>0</v>
      </c>
      <c r="V15" s="93">
        <f t="shared" si="2"/>
        <v>0</v>
      </c>
      <c r="W15" s="93">
        <f t="shared" si="3"/>
        <v>0</v>
      </c>
      <c r="X15" s="93">
        <f t="shared" si="4"/>
        <v>0</v>
      </c>
      <c r="Y15" s="28"/>
    </row>
    <row r="16" spans="1:25" ht="20.25" customHeight="1" x14ac:dyDescent="0.35">
      <c r="A16" s="92" t="str">
        <f>IF(BASE!B14="","",BASE!B14)</f>
        <v>23XXR005</v>
      </c>
      <c r="B16" s="115" t="s">
        <v>39</v>
      </c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93"/>
      <c r="R16" s="95">
        <f t="shared" si="0"/>
        <v>0</v>
      </c>
      <c r="S16" s="95">
        <f>BASE!A14</f>
        <v>5</v>
      </c>
      <c r="T16" s="93">
        <f t="shared" si="5"/>
        <v>0</v>
      </c>
      <c r="U16" s="93">
        <f t="shared" si="1"/>
        <v>0</v>
      </c>
      <c r="V16" s="93">
        <f t="shared" si="2"/>
        <v>0</v>
      </c>
      <c r="W16" s="93">
        <f t="shared" si="3"/>
        <v>0</v>
      </c>
      <c r="X16" s="93">
        <f t="shared" si="4"/>
        <v>0</v>
      </c>
      <c r="Y16" s="28"/>
    </row>
    <row r="17" spans="1:25" ht="20.25" customHeight="1" x14ac:dyDescent="0.35">
      <c r="A17" s="92" t="str">
        <f>IF(BASE!B15="","",BASE!B15)</f>
        <v>23XXR006</v>
      </c>
      <c r="B17" s="115" t="s">
        <v>39</v>
      </c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93"/>
      <c r="R17" s="95">
        <f t="shared" si="0"/>
        <v>0</v>
      </c>
      <c r="S17" s="95">
        <f>BASE!A15</f>
        <v>6</v>
      </c>
      <c r="T17" s="93">
        <f t="shared" si="5"/>
        <v>0</v>
      </c>
      <c r="U17" s="93">
        <f t="shared" si="1"/>
        <v>0</v>
      </c>
      <c r="V17" s="93">
        <f t="shared" si="2"/>
        <v>0</v>
      </c>
      <c r="W17" s="93">
        <f t="shared" si="3"/>
        <v>0</v>
      </c>
      <c r="X17" s="93">
        <f t="shared" si="4"/>
        <v>0</v>
      </c>
      <c r="Y17" s="28"/>
    </row>
    <row r="18" spans="1:25" ht="20.25" customHeight="1" x14ac:dyDescent="0.35">
      <c r="A18" s="92" t="str">
        <f>IF(BASE!B16="","",BASE!B16)</f>
        <v>23XXR007</v>
      </c>
      <c r="B18" s="115" t="s">
        <v>39</v>
      </c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93"/>
      <c r="R18" s="95">
        <f t="shared" si="0"/>
        <v>0</v>
      </c>
      <c r="S18" s="95">
        <f>BASE!A16</f>
        <v>7</v>
      </c>
      <c r="T18" s="93">
        <f t="shared" si="5"/>
        <v>0</v>
      </c>
      <c r="U18" s="93">
        <f t="shared" si="1"/>
        <v>0</v>
      </c>
      <c r="V18" s="93">
        <f t="shared" si="2"/>
        <v>0</v>
      </c>
      <c r="W18" s="93">
        <f t="shared" si="3"/>
        <v>0</v>
      </c>
      <c r="X18" s="93">
        <f t="shared" si="4"/>
        <v>0</v>
      </c>
      <c r="Y18" s="28"/>
    </row>
    <row r="19" spans="1:25" ht="20.25" customHeight="1" x14ac:dyDescent="0.35">
      <c r="A19" s="92" t="str">
        <f>IF(BASE!B17="","",BASE!B17)</f>
        <v>23XXR008</v>
      </c>
      <c r="B19" s="115" t="s">
        <v>39</v>
      </c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93"/>
      <c r="R19" s="95">
        <f t="shared" si="0"/>
        <v>0</v>
      </c>
      <c r="S19" s="95">
        <f>BASE!A17</f>
        <v>8</v>
      </c>
      <c r="T19" s="93">
        <f t="shared" si="5"/>
        <v>0</v>
      </c>
      <c r="U19" s="93">
        <f t="shared" si="1"/>
        <v>0</v>
      </c>
      <c r="V19" s="93">
        <f t="shared" si="2"/>
        <v>0</v>
      </c>
      <c r="W19" s="93">
        <f t="shared" si="3"/>
        <v>0</v>
      </c>
      <c r="X19" s="93">
        <f t="shared" si="4"/>
        <v>0</v>
      </c>
      <c r="Y19" s="28"/>
    </row>
    <row r="20" spans="1:25" ht="20.25" customHeight="1" x14ac:dyDescent="0.35">
      <c r="A20" s="92" t="str">
        <f>IF(BASE!B18="","",BASE!B18)</f>
        <v>23XXR009</v>
      </c>
      <c r="B20" s="115" t="s">
        <v>39</v>
      </c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93"/>
      <c r="R20" s="95">
        <f t="shared" si="0"/>
        <v>0</v>
      </c>
      <c r="S20" s="95">
        <f>BASE!A18</f>
        <v>9</v>
      </c>
      <c r="T20" s="93">
        <f t="shared" si="5"/>
        <v>0</v>
      </c>
      <c r="U20" s="93">
        <f t="shared" si="1"/>
        <v>0</v>
      </c>
      <c r="V20" s="93">
        <f t="shared" si="2"/>
        <v>0</v>
      </c>
      <c r="W20" s="93">
        <f t="shared" si="3"/>
        <v>0</v>
      </c>
      <c r="X20" s="93">
        <f t="shared" si="4"/>
        <v>0</v>
      </c>
      <c r="Y20" s="28"/>
    </row>
    <row r="21" spans="1:25" ht="20.25" customHeight="1" x14ac:dyDescent="0.35">
      <c r="A21" s="92" t="str">
        <f>IF(BASE!B19="","",BASE!B19)</f>
        <v>23XXR010</v>
      </c>
      <c r="B21" s="115" t="s">
        <v>39</v>
      </c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93"/>
      <c r="R21" s="95">
        <f t="shared" si="0"/>
        <v>0</v>
      </c>
      <c r="S21" s="95">
        <f>BASE!A19</f>
        <v>10</v>
      </c>
      <c r="T21" s="93">
        <f t="shared" si="5"/>
        <v>0</v>
      </c>
      <c r="U21" s="93">
        <f t="shared" si="1"/>
        <v>0</v>
      </c>
      <c r="V21" s="93">
        <f t="shared" si="2"/>
        <v>0</v>
      </c>
      <c r="W21" s="93">
        <f t="shared" si="3"/>
        <v>0</v>
      </c>
      <c r="X21" s="93">
        <f t="shared" si="4"/>
        <v>0</v>
      </c>
      <c r="Y21" s="28"/>
    </row>
    <row r="22" spans="1:25" ht="20.25" customHeight="1" x14ac:dyDescent="0.35">
      <c r="A22" s="92" t="str">
        <f>IF(BASE!B20="","",BASE!B20)</f>
        <v>23XXR011</v>
      </c>
      <c r="B22" s="115" t="s">
        <v>39</v>
      </c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93"/>
      <c r="R22" s="95">
        <f t="shared" si="0"/>
        <v>0</v>
      </c>
      <c r="S22" s="95">
        <f>BASE!A20</f>
        <v>11</v>
      </c>
      <c r="T22" s="93">
        <f t="shared" si="5"/>
        <v>0</v>
      </c>
      <c r="U22" s="93">
        <f t="shared" si="1"/>
        <v>0</v>
      </c>
      <c r="V22" s="93">
        <f t="shared" si="2"/>
        <v>0</v>
      </c>
      <c r="W22" s="93">
        <f t="shared" si="3"/>
        <v>0</v>
      </c>
      <c r="X22" s="93">
        <f t="shared" si="4"/>
        <v>0</v>
      </c>
      <c r="Y22" s="28"/>
    </row>
    <row r="23" spans="1:25" ht="20.25" customHeight="1" x14ac:dyDescent="0.35">
      <c r="A23" s="92" t="str">
        <f>IF(BASE!B21="","",BASE!B21)</f>
        <v>23XXR012</v>
      </c>
      <c r="B23" s="115" t="s">
        <v>39</v>
      </c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93"/>
      <c r="R23" s="95">
        <f t="shared" si="0"/>
        <v>0</v>
      </c>
      <c r="S23" s="95">
        <f>BASE!A21</f>
        <v>12</v>
      </c>
      <c r="T23" s="93">
        <f t="shared" si="5"/>
        <v>0</v>
      </c>
      <c r="U23" s="93">
        <f t="shared" si="1"/>
        <v>0</v>
      </c>
      <c r="V23" s="93">
        <f t="shared" si="2"/>
        <v>0</v>
      </c>
      <c r="W23" s="93">
        <f t="shared" si="3"/>
        <v>0</v>
      </c>
      <c r="X23" s="93">
        <f t="shared" si="4"/>
        <v>0</v>
      </c>
      <c r="Y23" s="28"/>
    </row>
    <row r="24" spans="1:25" ht="20.25" customHeight="1" x14ac:dyDescent="0.35">
      <c r="A24" s="92" t="str">
        <f>IF(BASE!B22="","",BASE!B22)</f>
        <v>23XXR013</v>
      </c>
      <c r="B24" s="115" t="s">
        <v>39</v>
      </c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93"/>
      <c r="R24" s="95">
        <f t="shared" si="0"/>
        <v>0</v>
      </c>
      <c r="S24" s="95">
        <f>BASE!A22</f>
        <v>13</v>
      </c>
      <c r="T24" s="93">
        <f t="shared" si="5"/>
        <v>0</v>
      </c>
      <c r="U24" s="93">
        <f t="shared" si="1"/>
        <v>0</v>
      </c>
      <c r="V24" s="93">
        <f t="shared" si="2"/>
        <v>0</v>
      </c>
      <c r="W24" s="93">
        <f t="shared" si="3"/>
        <v>0</v>
      </c>
      <c r="X24" s="93">
        <f t="shared" si="4"/>
        <v>0</v>
      </c>
      <c r="Y24" s="28"/>
    </row>
    <row r="25" spans="1:25" ht="20.25" customHeight="1" x14ac:dyDescent="0.35">
      <c r="A25" s="92" t="str">
        <f>IF(BASE!B23="","",BASE!B23)</f>
        <v>23XXR014</v>
      </c>
      <c r="B25" s="115" t="s">
        <v>39</v>
      </c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93"/>
      <c r="R25" s="95">
        <f t="shared" si="0"/>
        <v>0</v>
      </c>
      <c r="S25" s="95">
        <f>BASE!A23</f>
        <v>14</v>
      </c>
      <c r="T25" s="93">
        <f t="shared" si="5"/>
        <v>0</v>
      </c>
      <c r="U25" s="93">
        <f t="shared" si="1"/>
        <v>0</v>
      </c>
      <c r="V25" s="93">
        <f t="shared" si="2"/>
        <v>0</v>
      </c>
      <c r="W25" s="93">
        <f t="shared" si="3"/>
        <v>0</v>
      </c>
      <c r="X25" s="93">
        <f t="shared" si="4"/>
        <v>0</v>
      </c>
      <c r="Y25" s="28"/>
    </row>
    <row r="26" spans="1:25" ht="20.25" customHeight="1" x14ac:dyDescent="0.35">
      <c r="A26" s="92" t="str">
        <f>IF(BASE!B24="","",BASE!B24)</f>
        <v>23XXR015</v>
      </c>
      <c r="B26" s="115" t="s">
        <v>39</v>
      </c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93"/>
      <c r="R26" s="95">
        <f t="shared" si="0"/>
        <v>0</v>
      </c>
      <c r="S26" s="95">
        <f>BASE!A24</f>
        <v>15</v>
      </c>
      <c r="T26" s="93">
        <f t="shared" si="5"/>
        <v>0</v>
      </c>
      <c r="U26" s="93">
        <f t="shared" si="1"/>
        <v>0</v>
      </c>
      <c r="V26" s="93">
        <f t="shared" si="2"/>
        <v>0</v>
      </c>
      <c r="W26" s="93">
        <f t="shared" si="3"/>
        <v>0</v>
      </c>
      <c r="X26" s="93">
        <f t="shared" si="4"/>
        <v>0</v>
      </c>
      <c r="Y26" s="28"/>
    </row>
    <row r="27" spans="1:25" ht="20.25" customHeight="1" x14ac:dyDescent="0.35">
      <c r="A27" s="92" t="str">
        <f>IF(BASE!B25="","",BASE!B25)</f>
        <v>23XXR016</v>
      </c>
      <c r="B27" s="115" t="s">
        <v>39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93"/>
      <c r="R27" s="95">
        <f t="shared" si="0"/>
        <v>0</v>
      </c>
      <c r="S27" s="95">
        <f>BASE!A25</f>
        <v>16</v>
      </c>
      <c r="T27" s="93">
        <f t="shared" si="5"/>
        <v>0</v>
      </c>
      <c r="U27" s="93">
        <f t="shared" si="1"/>
        <v>0</v>
      </c>
      <c r="V27" s="93">
        <f t="shared" si="2"/>
        <v>0</v>
      </c>
      <c r="W27" s="93">
        <f t="shared" si="3"/>
        <v>0</v>
      </c>
      <c r="X27" s="93">
        <f t="shared" si="4"/>
        <v>0</v>
      </c>
      <c r="Y27" s="28"/>
    </row>
    <row r="28" spans="1:25" ht="20.25" customHeight="1" x14ac:dyDescent="0.35">
      <c r="A28" s="92" t="str">
        <f>IF(BASE!B26="","",BASE!B26)</f>
        <v>23XXR017</v>
      </c>
      <c r="B28" s="115" t="s">
        <v>39</v>
      </c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93"/>
      <c r="R28" s="95">
        <f t="shared" si="0"/>
        <v>0</v>
      </c>
      <c r="S28" s="95">
        <f>BASE!A26</f>
        <v>17</v>
      </c>
      <c r="T28" s="93">
        <f t="shared" si="5"/>
        <v>0</v>
      </c>
      <c r="U28" s="93">
        <f t="shared" si="1"/>
        <v>0</v>
      </c>
      <c r="V28" s="93">
        <f t="shared" si="2"/>
        <v>0</v>
      </c>
      <c r="W28" s="93">
        <f t="shared" si="3"/>
        <v>0</v>
      </c>
      <c r="X28" s="93">
        <f t="shared" si="4"/>
        <v>0</v>
      </c>
      <c r="Y28" s="28"/>
    </row>
    <row r="29" spans="1:25" ht="20.25" customHeight="1" x14ac:dyDescent="0.35">
      <c r="A29" s="92" t="str">
        <f>IF(BASE!B27="","",BASE!B27)</f>
        <v>23XXR018</v>
      </c>
      <c r="B29" s="115" t="s">
        <v>39</v>
      </c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93"/>
      <c r="R29" s="95">
        <f t="shared" si="0"/>
        <v>0</v>
      </c>
      <c r="S29" s="95">
        <f>BASE!A27</f>
        <v>18</v>
      </c>
      <c r="T29" s="93">
        <f t="shared" si="5"/>
        <v>0</v>
      </c>
      <c r="U29" s="93">
        <f t="shared" si="1"/>
        <v>0</v>
      </c>
      <c r="V29" s="93">
        <f t="shared" si="2"/>
        <v>0</v>
      </c>
      <c r="W29" s="93">
        <f t="shared" si="3"/>
        <v>0</v>
      </c>
      <c r="X29" s="93">
        <f t="shared" si="4"/>
        <v>0</v>
      </c>
      <c r="Y29" s="28"/>
    </row>
    <row r="30" spans="1:25" ht="20.25" customHeight="1" x14ac:dyDescent="0.35">
      <c r="A30" s="92" t="str">
        <f>IF(BASE!B28="","",BASE!B28)</f>
        <v>23XXR019</v>
      </c>
      <c r="B30" s="115" t="s">
        <v>39</v>
      </c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93"/>
      <c r="R30" s="95">
        <f t="shared" si="0"/>
        <v>0</v>
      </c>
      <c r="S30" s="95">
        <f>BASE!A28</f>
        <v>19</v>
      </c>
      <c r="T30" s="93">
        <f t="shared" si="5"/>
        <v>0</v>
      </c>
      <c r="U30" s="93">
        <f t="shared" si="1"/>
        <v>0</v>
      </c>
      <c r="V30" s="93">
        <f t="shared" si="2"/>
        <v>0</v>
      </c>
      <c r="W30" s="93">
        <f t="shared" si="3"/>
        <v>0</v>
      </c>
      <c r="X30" s="93">
        <f t="shared" si="4"/>
        <v>0</v>
      </c>
      <c r="Y30" s="28"/>
    </row>
    <row r="31" spans="1:25" ht="20.25" customHeight="1" x14ac:dyDescent="0.35">
      <c r="A31" s="92" t="str">
        <f>IF(BASE!B29="","",BASE!B29)</f>
        <v>23XXR020</v>
      </c>
      <c r="B31" s="115" t="s">
        <v>39</v>
      </c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93"/>
      <c r="R31" s="95">
        <f t="shared" si="0"/>
        <v>0</v>
      </c>
      <c r="S31" s="95">
        <f>BASE!A29</f>
        <v>20</v>
      </c>
      <c r="T31" s="93">
        <f t="shared" si="5"/>
        <v>0</v>
      </c>
      <c r="U31" s="93">
        <f t="shared" si="1"/>
        <v>0</v>
      </c>
      <c r="V31" s="93">
        <f t="shared" si="2"/>
        <v>0</v>
      </c>
      <c r="W31" s="93">
        <f t="shared" si="3"/>
        <v>0</v>
      </c>
      <c r="X31" s="93">
        <f t="shared" si="4"/>
        <v>0</v>
      </c>
      <c r="Y31" s="28"/>
    </row>
    <row r="32" spans="1:25" ht="20.25" customHeight="1" x14ac:dyDescent="0.35">
      <c r="A32" s="92" t="str">
        <f>IF(BASE!B30="","",BASE!B30)</f>
        <v>23XXR021</v>
      </c>
      <c r="B32" s="115" t="s">
        <v>39</v>
      </c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93"/>
      <c r="R32" s="95">
        <f t="shared" si="0"/>
        <v>0</v>
      </c>
      <c r="S32" s="95">
        <f>BASE!A30</f>
        <v>21</v>
      </c>
      <c r="T32" s="93">
        <f t="shared" si="5"/>
        <v>0</v>
      </c>
      <c r="U32" s="93">
        <f t="shared" si="1"/>
        <v>0</v>
      </c>
      <c r="V32" s="93">
        <f t="shared" si="2"/>
        <v>0</v>
      </c>
      <c r="W32" s="93">
        <f t="shared" si="3"/>
        <v>0</v>
      </c>
      <c r="X32" s="93">
        <f t="shared" si="4"/>
        <v>0</v>
      </c>
      <c r="Y32" s="28"/>
    </row>
    <row r="33" spans="1:25" ht="20.25" customHeight="1" x14ac:dyDescent="0.35">
      <c r="A33" s="92" t="str">
        <f>IF(BASE!B31="","",BASE!B31)</f>
        <v>23XXR022</v>
      </c>
      <c r="B33" s="115" t="s">
        <v>39</v>
      </c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93"/>
      <c r="R33" s="95">
        <f t="shared" si="0"/>
        <v>0</v>
      </c>
      <c r="S33" s="95">
        <f>BASE!A31</f>
        <v>22</v>
      </c>
      <c r="T33" s="93">
        <f t="shared" si="5"/>
        <v>0</v>
      </c>
      <c r="U33" s="93">
        <f t="shared" si="1"/>
        <v>0</v>
      </c>
      <c r="V33" s="93">
        <f t="shared" si="2"/>
        <v>0</v>
      </c>
      <c r="W33" s="93">
        <f t="shared" si="3"/>
        <v>0</v>
      </c>
      <c r="X33" s="93">
        <f t="shared" si="4"/>
        <v>0</v>
      </c>
      <c r="Y33" s="28"/>
    </row>
    <row r="34" spans="1:25" ht="20.25" customHeight="1" x14ac:dyDescent="0.35">
      <c r="A34" s="92" t="str">
        <f>IF(BASE!B32="","",BASE!B32)</f>
        <v>23XXR023</v>
      </c>
      <c r="B34" s="115" t="s">
        <v>39</v>
      </c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93"/>
      <c r="R34" s="95">
        <f t="shared" si="0"/>
        <v>0</v>
      </c>
      <c r="S34" s="95">
        <f>BASE!A32</f>
        <v>23</v>
      </c>
      <c r="T34" s="93">
        <f t="shared" si="5"/>
        <v>0</v>
      </c>
      <c r="U34" s="93">
        <f t="shared" si="1"/>
        <v>0</v>
      </c>
      <c r="V34" s="93">
        <f t="shared" si="2"/>
        <v>0</v>
      </c>
      <c r="W34" s="93">
        <f t="shared" si="3"/>
        <v>0</v>
      </c>
      <c r="X34" s="93">
        <f t="shared" si="4"/>
        <v>0</v>
      </c>
      <c r="Y34" s="28"/>
    </row>
    <row r="35" spans="1:25" ht="20.25" customHeight="1" x14ac:dyDescent="0.35">
      <c r="A35" s="92" t="str">
        <f>IF(BASE!B33="","",BASE!B33)</f>
        <v>23XXR024</v>
      </c>
      <c r="B35" s="115" t="s">
        <v>39</v>
      </c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93"/>
      <c r="R35" s="95">
        <f t="shared" si="0"/>
        <v>0</v>
      </c>
      <c r="S35" s="95">
        <f>BASE!A33</f>
        <v>24</v>
      </c>
      <c r="T35" s="93">
        <f t="shared" si="5"/>
        <v>0</v>
      </c>
      <c r="U35" s="93">
        <f t="shared" si="1"/>
        <v>0</v>
      </c>
      <c r="V35" s="93">
        <f t="shared" si="2"/>
        <v>0</v>
      </c>
      <c r="W35" s="93">
        <f t="shared" si="3"/>
        <v>0</v>
      </c>
      <c r="X35" s="93">
        <f t="shared" si="4"/>
        <v>0</v>
      </c>
      <c r="Y35" s="28"/>
    </row>
    <row r="36" spans="1:25" ht="20.25" customHeight="1" x14ac:dyDescent="0.35">
      <c r="A36" s="92" t="str">
        <f>IF(BASE!B34="","",BASE!B34)</f>
        <v>23XXR025</v>
      </c>
      <c r="B36" s="115" t="s">
        <v>39</v>
      </c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93"/>
      <c r="R36" s="95">
        <f t="shared" si="0"/>
        <v>0</v>
      </c>
      <c r="S36" s="95">
        <f>BASE!A34</f>
        <v>25</v>
      </c>
      <c r="T36" s="93">
        <f t="shared" si="5"/>
        <v>0</v>
      </c>
      <c r="U36" s="93">
        <f t="shared" si="1"/>
        <v>0</v>
      </c>
      <c r="V36" s="93">
        <f t="shared" si="2"/>
        <v>0</v>
      </c>
      <c r="W36" s="93">
        <f t="shared" si="3"/>
        <v>0</v>
      </c>
      <c r="X36" s="93">
        <f t="shared" si="4"/>
        <v>0</v>
      </c>
      <c r="Y36" s="28"/>
    </row>
    <row r="37" spans="1:25" ht="20.25" customHeight="1" x14ac:dyDescent="0.35">
      <c r="A37" s="92" t="str">
        <f>IF(BASE!B35="","",BASE!B35)</f>
        <v>23XXR026</v>
      </c>
      <c r="B37" s="115" t="s">
        <v>39</v>
      </c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93"/>
      <c r="R37" s="95">
        <f t="shared" si="0"/>
        <v>0</v>
      </c>
      <c r="S37" s="95">
        <f>BASE!A35</f>
        <v>26</v>
      </c>
      <c r="T37" s="93">
        <f t="shared" si="5"/>
        <v>0</v>
      </c>
      <c r="U37" s="93">
        <f t="shared" si="1"/>
        <v>0</v>
      </c>
      <c r="V37" s="93">
        <f t="shared" si="2"/>
        <v>0</v>
      </c>
      <c r="W37" s="93">
        <f t="shared" si="3"/>
        <v>0</v>
      </c>
      <c r="X37" s="93">
        <f t="shared" si="4"/>
        <v>0</v>
      </c>
      <c r="Y37" s="28"/>
    </row>
    <row r="38" spans="1:25" ht="20.25" customHeight="1" x14ac:dyDescent="0.35">
      <c r="A38" s="92" t="str">
        <f>IF(BASE!B36="","",BASE!B36)</f>
        <v>23XXR027</v>
      </c>
      <c r="B38" s="115" t="s">
        <v>39</v>
      </c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93"/>
      <c r="R38" s="95">
        <f t="shared" si="0"/>
        <v>0</v>
      </c>
      <c r="S38" s="95">
        <f>BASE!A36</f>
        <v>27</v>
      </c>
      <c r="T38" s="93">
        <f t="shared" si="5"/>
        <v>0</v>
      </c>
      <c r="U38" s="93">
        <f t="shared" si="1"/>
        <v>0</v>
      </c>
      <c r="V38" s="93">
        <f t="shared" si="2"/>
        <v>0</v>
      </c>
      <c r="W38" s="93">
        <f t="shared" si="3"/>
        <v>0</v>
      </c>
      <c r="X38" s="93">
        <f t="shared" si="4"/>
        <v>0</v>
      </c>
      <c r="Y38" s="28"/>
    </row>
    <row r="39" spans="1:25" ht="20.25" customHeight="1" x14ac:dyDescent="0.35">
      <c r="A39" s="92" t="str">
        <f>IF(BASE!B37="","",BASE!B37)</f>
        <v>23XXR028</v>
      </c>
      <c r="B39" s="115" t="s">
        <v>39</v>
      </c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93"/>
      <c r="R39" s="95">
        <f t="shared" si="0"/>
        <v>0</v>
      </c>
      <c r="S39" s="95">
        <f>BASE!A37</f>
        <v>28</v>
      </c>
      <c r="T39" s="93">
        <f t="shared" si="5"/>
        <v>0</v>
      </c>
      <c r="U39" s="93">
        <f t="shared" si="1"/>
        <v>0</v>
      </c>
      <c r="V39" s="93">
        <f t="shared" si="2"/>
        <v>0</v>
      </c>
      <c r="W39" s="93">
        <f t="shared" si="3"/>
        <v>0</v>
      </c>
      <c r="X39" s="93">
        <f t="shared" si="4"/>
        <v>0</v>
      </c>
      <c r="Y39" s="28"/>
    </row>
    <row r="40" spans="1:25" ht="20.25" customHeight="1" x14ac:dyDescent="0.35">
      <c r="A40" s="92" t="str">
        <f>IF(BASE!B38="","",BASE!B38)</f>
        <v>23XXR029</v>
      </c>
      <c r="B40" s="115" t="s">
        <v>39</v>
      </c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93"/>
      <c r="R40" s="95">
        <f t="shared" si="0"/>
        <v>0</v>
      </c>
      <c r="S40" s="95">
        <f>BASE!A38</f>
        <v>29</v>
      </c>
      <c r="T40" s="93">
        <f t="shared" si="5"/>
        <v>0</v>
      </c>
      <c r="U40" s="93">
        <f t="shared" si="1"/>
        <v>0</v>
      </c>
      <c r="V40" s="93">
        <f t="shared" si="2"/>
        <v>0</v>
      </c>
      <c r="W40" s="93">
        <f t="shared" si="3"/>
        <v>0</v>
      </c>
      <c r="X40" s="93">
        <f t="shared" si="4"/>
        <v>0</v>
      </c>
      <c r="Y40" s="28"/>
    </row>
    <row r="41" spans="1:25" ht="20.25" customHeight="1" x14ac:dyDescent="0.35">
      <c r="A41" s="92" t="str">
        <f>IF(BASE!B39="","",BASE!B39)</f>
        <v>23XXR030</v>
      </c>
      <c r="B41" s="115" t="s">
        <v>39</v>
      </c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93"/>
      <c r="R41" s="95">
        <f t="shared" si="0"/>
        <v>0</v>
      </c>
      <c r="S41" s="95">
        <f>BASE!A39</f>
        <v>30</v>
      </c>
      <c r="T41" s="93">
        <f t="shared" si="5"/>
        <v>0</v>
      </c>
      <c r="U41" s="93">
        <f t="shared" si="1"/>
        <v>0</v>
      </c>
      <c r="V41" s="93">
        <f t="shared" si="2"/>
        <v>0</v>
      </c>
      <c r="W41" s="93">
        <f t="shared" si="3"/>
        <v>0</v>
      </c>
      <c r="X41" s="93">
        <f t="shared" si="4"/>
        <v>0</v>
      </c>
      <c r="Y41" s="28"/>
    </row>
    <row r="42" spans="1:25" ht="20.25" customHeight="1" x14ac:dyDescent="0.35">
      <c r="A42" s="92" t="str">
        <f>IF(BASE!B40="","",BASE!B40)</f>
        <v>23XXR031</v>
      </c>
      <c r="B42" s="115" t="s">
        <v>39</v>
      </c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93"/>
      <c r="R42" s="95">
        <f t="shared" si="0"/>
        <v>0</v>
      </c>
      <c r="S42" s="95">
        <f>BASE!A40</f>
        <v>31</v>
      </c>
      <c r="T42" s="93">
        <f t="shared" si="5"/>
        <v>0</v>
      </c>
      <c r="U42" s="93">
        <f t="shared" si="1"/>
        <v>0</v>
      </c>
      <c r="V42" s="93">
        <f t="shared" si="2"/>
        <v>0</v>
      </c>
      <c r="W42" s="93">
        <f t="shared" si="3"/>
        <v>0</v>
      </c>
      <c r="X42" s="93">
        <f t="shared" si="4"/>
        <v>0</v>
      </c>
      <c r="Y42" s="28"/>
    </row>
    <row r="43" spans="1:25" ht="20.25" customHeight="1" x14ac:dyDescent="0.35">
      <c r="A43" s="92" t="str">
        <f>IF(BASE!B41="","",BASE!B41)</f>
        <v>23XXR032</v>
      </c>
      <c r="B43" s="115" t="s">
        <v>39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93"/>
      <c r="R43" s="95">
        <f t="shared" si="0"/>
        <v>0</v>
      </c>
      <c r="S43" s="95">
        <f>BASE!A41</f>
        <v>32</v>
      </c>
      <c r="T43" s="93">
        <f t="shared" si="5"/>
        <v>0</v>
      </c>
      <c r="U43" s="93">
        <f t="shared" si="1"/>
        <v>0</v>
      </c>
      <c r="V43" s="93">
        <f t="shared" si="2"/>
        <v>0</v>
      </c>
      <c r="W43" s="93">
        <f t="shared" si="3"/>
        <v>0</v>
      </c>
      <c r="X43" s="93">
        <f t="shared" si="4"/>
        <v>0</v>
      </c>
      <c r="Y43" s="28"/>
    </row>
    <row r="44" spans="1:25" ht="20.25" customHeight="1" x14ac:dyDescent="0.35">
      <c r="A44" s="92" t="str">
        <f>IF(BASE!B42="","",BASE!B42)</f>
        <v>23XXR033</v>
      </c>
      <c r="B44" s="115" t="s">
        <v>39</v>
      </c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93"/>
      <c r="R44" s="95">
        <f t="shared" si="0"/>
        <v>0</v>
      </c>
      <c r="S44" s="95">
        <f>BASE!A42</f>
        <v>33</v>
      </c>
      <c r="T44" s="93">
        <f t="shared" si="5"/>
        <v>0</v>
      </c>
      <c r="U44" s="93">
        <f t="shared" si="1"/>
        <v>0</v>
      </c>
      <c r="V44" s="93">
        <f t="shared" si="2"/>
        <v>0</v>
      </c>
      <c r="W44" s="93">
        <f t="shared" si="3"/>
        <v>0</v>
      </c>
      <c r="X44" s="93">
        <f t="shared" si="4"/>
        <v>0</v>
      </c>
      <c r="Y44" s="28"/>
    </row>
    <row r="45" spans="1:25" ht="20.25" customHeight="1" x14ac:dyDescent="0.35">
      <c r="A45" s="92" t="str">
        <f>IF(BASE!B43="","",BASE!B43)</f>
        <v>23XXR034</v>
      </c>
      <c r="B45" s="115" t="s">
        <v>39</v>
      </c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93"/>
      <c r="R45" s="95">
        <f t="shared" si="0"/>
        <v>0</v>
      </c>
      <c r="S45" s="95">
        <f>BASE!A43</f>
        <v>34</v>
      </c>
      <c r="T45" s="93">
        <f t="shared" si="5"/>
        <v>0</v>
      </c>
      <c r="U45" s="93">
        <f t="shared" si="1"/>
        <v>0</v>
      </c>
      <c r="V45" s="93">
        <f t="shared" si="2"/>
        <v>0</v>
      </c>
      <c r="W45" s="93">
        <f t="shared" si="3"/>
        <v>0</v>
      </c>
      <c r="X45" s="93">
        <f t="shared" si="4"/>
        <v>0</v>
      </c>
      <c r="Y45" s="28"/>
    </row>
    <row r="46" spans="1:25" ht="20.25" customHeight="1" x14ac:dyDescent="0.35">
      <c r="A46" s="92" t="str">
        <f>IF(BASE!B44="","",BASE!B44)</f>
        <v>23XXR035</v>
      </c>
      <c r="B46" s="115" t="s">
        <v>39</v>
      </c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93"/>
      <c r="R46" s="95">
        <f t="shared" si="0"/>
        <v>0</v>
      </c>
      <c r="S46" s="95">
        <f>BASE!A44</f>
        <v>35</v>
      </c>
      <c r="T46" s="93">
        <f t="shared" si="5"/>
        <v>0</v>
      </c>
      <c r="U46" s="93">
        <f t="shared" si="1"/>
        <v>0</v>
      </c>
      <c r="V46" s="93">
        <f t="shared" si="2"/>
        <v>0</v>
      </c>
      <c r="W46" s="93">
        <f t="shared" si="3"/>
        <v>0</v>
      </c>
      <c r="X46" s="93">
        <f t="shared" si="4"/>
        <v>0</v>
      </c>
      <c r="Y46" s="28"/>
    </row>
    <row r="47" spans="1:25" ht="20.25" customHeight="1" x14ac:dyDescent="0.35">
      <c r="A47" s="92" t="str">
        <f>IF(BASE!B45="","",BASE!B45)</f>
        <v>23XXR036</v>
      </c>
      <c r="B47" s="115" t="s">
        <v>39</v>
      </c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93"/>
      <c r="R47" s="95">
        <f t="shared" si="0"/>
        <v>0</v>
      </c>
      <c r="S47" s="95">
        <f>BASE!A45</f>
        <v>36</v>
      </c>
      <c r="T47" s="93">
        <f t="shared" si="5"/>
        <v>0</v>
      </c>
      <c r="U47" s="93">
        <f t="shared" si="1"/>
        <v>0</v>
      </c>
      <c r="V47" s="93">
        <f t="shared" si="2"/>
        <v>0</v>
      </c>
      <c r="W47" s="93">
        <f t="shared" si="3"/>
        <v>0</v>
      </c>
      <c r="X47" s="93">
        <f t="shared" si="4"/>
        <v>0</v>
      </c>
      <c r="Y47" s="28"/>
    </row>
    <row r="48" spans="1:25" ht="20.25" customHeight="1" x14ac:dyDescent="0.35">
      <c r="A48" s="92" t="str">
        <f>IF(BASE!B46="","",BASE!B46)</f>
        <v>23XXR037</v>
      </c>
      <c r="B48" s="115" t="s">
        <v>39</v>
      </c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93"/>
      <c r="R48" s="95">
        <f t="shared" si="0"/>
        <v>0</v>
      </c>
      <c r="S48" s="95">
        <f>BASE!A46</f>
        <v>37</v>
      </c>
      <c r="T48" s="93">
        <f t="shared" si="5"/>
        <v>0</v>
      </c>
      <c r="U48" s="93">
        <f t="shared" si="1"/>
        <v>0</v>
      </c>
      <c r="V48" s="93">
        <f t="shared" si="2"/>
        <v>0</v>
      </c>
      <c r="W48" s="93">
        <f t="shared" si="3"/>
        <v>0</v>
      </c>
      <c r="X48" s="93">
        <f t="shared" si="4"/>
        <v>0</v>
      </c>
      <c r="Y48" s="28"/>
    </row>
    <row r="49" spans="1:25" ht="20.25" customHeight="1" x14ac:dyDescent="0.35">
      <c r="A49" s="92" t="str">
        <f>IF(BASE!B47="","",BASE!B47)</f>
        <v>23XXR038</v>
      </c>
      <c r="B49" s="115" t="s">
        <v>39</v>
      </c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93"/>
      <c r="R49" s="95">
        <f t="shared" si="0"/>
        <v>0</v>
      </c>
      <c r="S49" s="95">
        <f>BASE!A47</f>
        <v>38</v>
      </c>
      <c r="T49" s="93">
        <f t="shared" si="5"/>
        <v>0</v>
      </c>
      <c r="U49" s="93">
        <f t="shared" si="1"/>
        <v>0</v>
      </c>
      <c r="V49" s="93">
        <f t="shared" si="2"/>
        <v>0</v>
      </c>
      <c r="W49" s="93">
        <f t="shared" si="3"/>
        <v>0</v>
      </c>
      <c r="X49" s="93">
        <f t="shared" si="4"/>
        <v>0</v>
      </c>
      <c r="Y49" s="28"/>
    </row>
    <row r="50" spans="1:25" ht="20.25" customHeight="1" x14ac:dyDescent="0.35">
      <c r="A50" s="92" t="str">
        <f>IF(BASE!B48="","",BASE!B48)</f>
        <v>23XXR039</v>
      </c>
      <c r="B50" s="115" t="s">
        <v>39</v>
      </c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93"/>
      <c r="R50" s="95">
        <f t="shared" si="0"/>
        <v>0</v>
      </c>
      <c r="S50" s="95">
        <f>BASE!A48</f>
        <v>39</v>
      </c>
      <c r="T50" s="93">
        <f t="shared" si="5"/>
        <v>0</v>
      </c>
      <c r="U50" s="93">
        <f t="shared" si="1"/>
        <v>0</v>
      </c>
      <c r="V50" s="93">
        <f t="shared" si="2"/>
        <v>0</v>
      </c>
      <c r="W50" s="93">
        <f t="shared" si="3"/>
        <v>0</v>
      </c>
      <c r="X50" s="93">
        <f t="shared" si="4"/>
        <v>0</v>
      </c>
      <c r="Y50" s="28"/>
    </row>
    <row r="51" spans="1:25" ht="20.25" customHeight="1" x14ac:dyDescent="0.35">
      <c r="A51" s="92" t="str">
        <f>IF(BASE!B49="","",BASE!B49)</f>
        <v>23XXR040</v>
      </c>
      <c r="B51" s="115" t="s">
        <v>39</v>
      </c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93"/>
      <c r="R51" s="95">
        <f t="shared" si="0"/>
        <v>0</v>
      </c>
      <c r="S51" s="95">
        <f>BASE!A49</f>
        <v>40</v>
      </c>
      <c r="T51" s="93">
        <f t="shared" si="5"/>
        <v>0</v>
      </c>
      <c r="U51" s="93">
        <f t="shared" si="1"/>
        <v>0</v>
      </c>
      <c r="V51" s="93">
        <f t="shared" si="2"/>
        <v>0</v>
      </c>
      <c r="W51" s="93">
        <f t="shared" si="3"/>
        <v>0</v>
      </c>
      <c r="X51" s="93">
        <f t="shared" si="4"/>
        <v>0</v>
      </c>
      <c r="Y51" s="28"/>
    </row>
    <row r="52" spans="1:25" ht="20.25" customHeight="1" x14ac:dyDescent="0.35">
      <c r="A52" s="92" t="str">
        <f>IF(BASE!B50="","",BASE!B50)</f>
        <v>23XXR041</v>
      </c>
      <c r="B52" s="115" t="s">
        <v>39</v>
      </c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93"/>
      <c r="R52" s="95">
        <f t="shared" si="0"/>
        <v>0</v>
      </c>
      <c r="S52" s="95">
        <f>BASE!A50</f>
        <v>41</v>
      </c>
      <c r="T52" s="93">
        <f t="shared" si="5"/>
        <v>0</v>
      </c>
      <c r="U52" s="93">
        <f t="shared" si="1"/>
        <v>0</v>
      </c>
      <c r="V52" s="93">
        <f t="shared" si="2"/>
        <v>0</v>
      </c>
      <c r="W52" s="93">
        <f t="shared" si="3"/>
        <v>0</v>
      </c>
      <c r="X52" s="93">
        <f t="shared" si="4"/>
        <v>0</v>
      </c>
      <c r="Y52" s="28"/>
    </row>
    <row r="53" spans="1:25" ht="20.25" customHeight="1" x14ac:dyDescent="0.35">
      <c r="A53" s="92" t="str">
        <f>IF(BASE!B51="","",BASE!B51)</f>
        <v>23XXR042</v>
      </c>
      <c r="B53" s="115" t="s">
        <v>39</v>
      </c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93"/>
      <c r="R53" s="95">
        <f t="shared" si="0"/>
        <v>0</v>
      </c>
      <c r="S53" s="95">
        <f>BASE!A51</f>
        <v>42</v>
      </c>
      <c r="T53" s="93">
        <f t="shared" si="5"/>
        <v>0</v>
      </c>
      <c r="U53" s="93">
        <f t="shared" si="1"/>
        <v>0</v>
      </c>
      <c r="V53" s="93">
        <f t="shared" si="2"/>
        <v>0</v>
      </c>
      <c r="W53" s="93">
        <f t="shared" si="3"/>
        <v>0</v>
      </c>
      <c r="X53" s="93">
        <f t="shared" si="4"/>
        <v>0</v>
      </c>
      <c r="Y53" s="28"/>
    </row>
    <row r="54" spans="1:25" ht="20.25" customHeight="1" x14ac:dyDescent="0.35">
      <c r="A54" s="92" t="str">
        <f>IF(BASE!B52="","",BASE!B52)</f>
        <v>23XXR043</v>
      </c>
      <c r="B54" s="115" t="s">
        <v>39</v>
      </c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93"/>
      <c r="R54" s="95">
        <f t="shared" si="0"/>
        <v>0</v>
      </c>
      <c r="S54" s="95">
        <f>BASE!A52</f>
        <v>43</v>
      </c>
      <c r="T54" s="93">
        <f t="shared" si="5"/>
        <v>0</v>
      </c>
      <c r="U54" s="93">
        <f t="shared" si="1"/>
        <v>0</v>
      </c>
      <c r="V54" s="93">
        <f t="shared" si="2"/>
        <v>0</v>
      </c>
      <c r="W54" s="93">
        <f t="shared" si="3"/>
        <v>0</v>
      </c>
      <c r="X54" s="93">
        <f t="shared" si="4"/>
        <v>0</v>
      </c>
      <c r="Y54" s="28"/>
    </row>
    <row r="55" spans="1:25" ht="20.25" customHeight="1" x14ac:dyDescent="0.35">
      <c r="A55" s="92" t="str">
        <f>IF(BASE!B53="","",BASE!B53)</f>
        <v>23XXR044</v>
      </c>
      <c r="B55" s="115" t="s">
        <v>39</v>
      </c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93"/>
      <c r="R55" s="95">
        <f t="shared" si="0"/>
        <v>0</v>
      </c>
      <c r="S55" s="95">
        <f>BASE!A53</f>
        <v>44</v>
      </c>
      <c r="T55" s="93">
        <f t="shared" si="5"/>
        <v>0</v>
      </c>
      <c r="U55" s="93">
        <f t="shared" si="1"/>
        <v>0</v>
      </c>
      <c r="V55" s="93">
        <f t="shared" si="2"/>
        <v>0</v>
      </c>
      <c r="W55" s="93">
        <f t="shared" si="3"/>
        <v>0</v>
      </c>
      <c r="X55" s="93">
        <f t="shared" si="4"/>
        <v>0</v>
      </c>
      <c r="Y55" s="28"/>
    </row>
    <row r="56" spans="1:25" ht="20.25" customHeight="1" x14ac:dyDescent="0.35">
      <c r="A56" s="92" t="str">
        <f>IF(BASE!B54="","",BASE!B54)</f>
        <v>23XXR045</v>
      </c>
      <c r="B56" s="115" t="s">
        <v>39</v>
      </c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93"/>
      <c r="R56" s="95">
        <f t="shared" si="0"/>
        <v>0</v>
      </c>
      <c r="S56" s="95">
        <f>BASE!A54</f>
        <v>45</v>
      </c>
      <c r="T56" s="93">
        <f t="shared" si="5"/>
        <v>0</v>
      </c>
      <c r="U56" s="93">
        <f t="shared" si="1"/>
        <v>0</v>
      </c>
      <c r="V56" s="93">
        <f t="shared" si="2"/>
        <v>0</v>
      </c>
      <c r="W56" s="93">
        <f t="shared" si="3"/>
        <v>0</v>
      </c>
      <c r="X56" s="93">
        <f t="shared" si="4"/>
        <v>0</v>
      </c>
      <c r="Y56" s="28"/>
    </row>
    <row r="57" spans="1:25" ht="20.25" customHeight="1" x14ac:dyDescent="0.35">
      <c r="A57" s="92" t="str">
        <f>IF(BASE!B55="","",BASE!B55)</f>
        <v>23XXR046</v>
      </c>
      <c r="B57" s="115" t="s">
        <v>39</v>
      </c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93"/>
      <c r="R57" s="95">
        <f t="shared" si="0"/>
        <v>0</v>
      </c>
      <c r="S57" s="95">
        <f>BASE!A55</f>
        <v>46</v>
      </c>
      <c r="T57" s="93">
        <f t="shared" si="5"/>
        <v>0</v>
      </c>
      <c r="U57" s="93">
        <f t="shared" si="1"/>
        <v>0</v>
      </c>
      <c r="V57" s="93">
        <f t="shared" si="2"/>
        <v>0</v>
      </c>
      <c r="W57" s="93">
        <f t="shared" si="3"/>
        <v>0</v>
      </c>
      <c r="X57" s="93">
        <f t="shared" si="4"/>
        <v>0</v>
      </c>
      <c r="Y57" s="28"/>
    </row>
    <row r="58" spans="1:25" ht="20.25" customHeight="1" x14ac:dyDescent="0.35">
      <c r="A58" s="92" t="str">
        <f>IF(BASE!B56="","",BASE!B56)</f>
        <v>23XXR047</v>
      </c>
      <c r="B58" s="115" t="s">
        <v>39</v>
      </c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93"/>
      <c r="R58" s="95">
        <f t="shared" si="0"/>
        <v>0</v>
      </c>
      <c r="S58" s="95">
        <f>BASE!A56</f>
        <v>47</v>
      </c>
      <c r="T58" s="93">
        <f t="shared" si="5"/>
        <v>0</v>
      </c>
      <c r="U58" s="93">
        <f t="shared" si="1"/>
        <v>0</v>
      </c>
      <c r="V58" s="93">
        <f t="shared" si="2"/>
        <v>0</v>
      </c>
      <c r="W58" s="93">
        <f t="shared" si="3"/>
        <v>0</v>
      </c>
      <c r="X58" s="93">
        <f t="shared" si="4"/>
        <v>0</v>
      </c>
      <c r="Y58" s="28"/>
    </row>
    <row r="59" spans="1:25" ht="20.25" customHeight="1" x14ac:dyDescent="0.35">
      <c r="A59" s="92" t="str">
        <f>IF(BASE!B57="","",BASE!B57)</f>
        <v>23XXR048</v>
      </c>
      <c r="B59" s="115" t="s">
        <v>39</v>
      </c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93"/>
      <c r="R59" s="95">
        <f t="shared" si="0"/>
        <v>0</v>
      </c>
      <c r="S59" s="95">
        <f>BASE!A57</f>
        <v>48</v>
      </c>
      <c r="T59" s="93">
        <f t="shared" si="5"/>
        <v>0</v>
      </c>
      <c r="U59" s="93">
        <f t="shared" si="1"/>
        <v>0</v>
      </c>
      <c r="V59" s="93">
        <f t="shared" si="2"/>
        <v>0</v>
      </c>
      <c r="W59" s="93">
        <f t="shared" si="3"/>
        <v>0</v>
      </c>
      <c r="X59" s="93">
        <f t="shared" si="4"/>
        <v>0</v>
      </c>
      <c r="Y59" s="28"/>
    </row>
    <row r="60" spans="1:25" ht="20.25" customHeight="1" x14ac:dyDescent="0.35">
      <c r="A60" s="92" t="str">
        <f>IF(BASE!B58="","",BASE!B58)</f>
        <v>23XXR049</v>
      </c>
      <c r="B60" s="115" t="s">
        <v>39</v>
      </c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93"/>
      <c r="R60" s="95">
        <f t="shared" si="0"/>
        <v>0</v>
      </c>
      <c r="S60" s="95">
        <f>BASE!A58</f>
        <v>49</v>
      </c>
      <c r="T60" s="93">
        <f t="shared" si="5"/>
        <v>0</v>
      </c>
      <c r="U60" s="93">
        <f t="shared" si="1"/>
        <v>0</v>
      </c>
      <c r="V60" s="93">
        <f t="shared" si="2"/>
        <v>0</v>
      </c>
      <c r="W60" s="93">
        <f t="shared" si="3"/>
        <v>0</v>
      </c>
      <c r="X60" s="93">
        <f t="shared" si="4"/>
        <v>0</v>
      </c>
      <c r="Y60" s="28"/>
    </row>
    <row r="61" spans="1:25" ht="20.25" customHeight="1" x14ac:dyDescent="0.35">
      <c r="A61" s="92" t="str">
        <f>IF(BASE!B59="","",BASE!B59)</f>
        <v>23XXR050</v>
      </c>
      <c r="B61" s="115" t="s">
        <v>39</v>
      </c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93"/>
      <c r="R61" s="95">
        <f t="shared" si="0"/>
        <v>0</v>
      </c>
      <c r="S61" s="95">
        <f>BASE!A59</f>
        <v>50</v>
      </c>
      <c r="T61" s="93">
        <f t="shared" si="5"/>
        <v>0</v>
      </c>
      <c r="U61" s="93">
        <f t="shared" si="1"/>
        <v>0</v>
      </c>
      <c r="V61" s="93">
        <f t="shared" si="2"/>
        <v>0</v>
      </c>
      <c r="W61" s="93">
        <f t="shared" si="3"/>
        <v>0</v>
      </c>
      <c r="X61" s="93">
        <f t="shared" si="4"/>
        <v>0</v>
      </c>
      <c r="Y61" s="28"/>
    </row>
    <row r="62" spans="1:25" ht="20.25" customHeight="1" x14ac:dyDescent="0.35">
      <c r="A62" s="92" t="str">
        <f>IF(BASE!B60="","",BASE!B60)</f>
        <v>23XXR051</v>
      </c>
      <c r="B62" s="115" t="s">
        <v>39</v>
      </c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93"/>
      <c r="R62" s="95">
        <f t="shared" si="0"/>
        <v>0</v>
      </c>
      <c r="S62" s="95">
        <f>BASE!A60</f>
        <v>51</v>
      </c>
      <c r="T62" s="93">
        <f t="shared" si="5"/>
        <v>0</v>
      </c>
      <c r="U62" s="93">
        <f t="shared" si="1"/>
        <v>0</v>
      </c>
      <c r="V62" s="93">
        <f t="shared" si="2"/>
        <v>0</v>
      </c>
      <c r="W62" s="93">
        <f t="shared" si="3"/>
        <v>0</v>
      </c>
      <c r="X62" s="93">
        <f t="shared" si="4"/>
        <v>0</v>
      </c>
      <c r="Y62" s="28"/>
    </row>
    <row r="63" spans="1:25" ht="20.25" customHeight="1" x14ac:dyDescent="0.35">
      <c r="A63" s="92" t="str">
        <f>IF(BASE!B61="","",BASE!B61)</f>
        <v>23XXR052</v>
      </c>
      <c r="B63" s="115" t="s">
        <v>39</v>
      </c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93"/>
      <c r="R63" s="95">
        <f t="shared" si="0"/>
        <v>0</v>
      </c>
      <c r="S63" s="95">
        <f>BASE!A61</f>
        <v>52</v>
      </c>
      <c r="T63" s="93">
        <f t="shared" si="5"/>
        <v>0</v>
      </c>
      <c r="U63" s="93">
        <f t="shared" si="1"/>
        <v>0</v>
      </c>
      <c r="V63" s="93">
        <f t="shared" si="2"/>
        <v>0</v>
      </c>
      <c r="W63" s="93">
        <f t="shared" si="3"/>
        <v>0</v>
      </c>
      <c r="X63" s="93">
        <f t="shared" si="4"/>
        <v>0</v>
      </c>
      <c r="Y63" s="28"/>
    </row>
    <row r="64" spans="1:25" ht="20.25" customHeight="1" x14ac:dyDescent="0.35">
      <c r="A64" s="92" t="str">
        <f>IF(BASE!B62="","",BASE!B62)</f>
        <v>23XXR053</v>
      </c>
      <c r="B64" s="115" t="s">
        <v>39</v>
      </c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93"/>
      <c r="R64" s="95">
        <f t="shared" si="0"/>
        <v>0</v>
      </c>
      <c r="S64" s="95">
        <f>BASE!A62</f>
        <v>53</v>
      </c>
      <c r="T64" s="93">
        <f t="shared" si="5"/>
        <v>0</v>
      </c>
      <c r="U64" s="93">
        <f t="shared" si="1"/>
        <v>0</v>
      </c>
      <c r="V64" s="93">
        <f t="shared" si="2"/>
        <v>0</v>
      </c>
      <c r="W64" s="93">
        <f t="shared" si="3"/>
        <v>0</v>
      </c>
      <c r="X64" s="93">
        <f t="shared" si="4"/>
        <v>0</v>
      </c>
      <c r="Y64" s="28"/>
    </row>
    <row r="65" spans="1:25" ht="20.25" customHeight="1" x14ac:dyDescent="0.35">
      <c r="A65" s="92" t="str">
        <f>IF(BASE!B63="","",BASE!B63)</f>
        <v>23XXR054</v>
      </c>
      <c r="B65" s="115" t="s">
        <v>39</v>
      </c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93"/>
      <c r="R65" s="95">
        <f t="shared" si="0"/>
        <v>0</v>
      </c>
      <c r="S65" s="95">
        <f>BASE!A63</f>
        <v>54</v>
      </c>
      <c r="T65" s="93">
        <f t="shared" si="5"/>
        <v>0</v>
      </c>
      <c r="U65" s="93">
        <f t="shared" si="1"/>
        <v>0</v>
      </c>
      <c r="V65" s="93">
        <f t="shared" si="2"/>
        <v>0</v>
      </c>
      <c r="W65" s="93">
        <f t="shared" si="3"/>
        <v>0</v>
      </c>
      <c r="X65" s="93">
        <f t="shared" si="4"/>
        <v>0</v>
      </c>
      <c r="Y65" s="28"/>
    </row>
    <row r="66" spans="1:25" ht="20.25" customHeight="1" x14ac:dyDescent="0.35">
      <c r="A66" s="92" t="str">
        <f>IF(BASE!B64="","",BASE!B64)</f>
        <v>23XXR055</v>
      </c>
      <c r="B66" s="115" t="s">
        <v>39</v>
      </c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93"/>
      <c r="R66" s="95">
        <f t="shared" si="0"/>
        <v>0</v>
      </c>
      <c r="S66" s="95">
        <f>BASE!A64</f>
        <v>55</v>
      </c>
      <c r="T66" s="93">
        <f t="shared" si="5"/>
        <v>0</v>
      </c>
      <c r="U66" s="93">
        <f t="shared" si="1"/>
        <v>0</v>
      </c>
      <c r="V66" s="93">
        <f t="shared" si="2"/>
        <v>0</v>
      </c>
      <c r="W66" s="93">
        <f t="shared" si="3"/>
        <v>0</v>
      </c>
      <c r="X66" s="93">
        <f t="shared" si="4"/>
        <v>0</v>
      </c>
      <c r="Y66" s="28"/>
    </row>
    <row r="67" spans="1:25" ht="20.25" customHeight="1" x14ac:dyDescent="0.35">
      <c r="A67" s="92" t="str">
        <f>IF(BASE!B65="","",BASE!B65)</f>
        <v>23XXR056</v>
      </c>
      <c r="B67" s="115" t="s">
        <v>39</v>
      </c>
      <c r="C67" s="139"/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93"/>
      <c r="R67" s="95">
        <f t="shared" si="0"/>
        <v>0</v>
      </c>
      <c r="S67" s="95">
        <f>BASE!A65</f>
        <v>56</v>
      </c>
      <c r="T67" s="93">
        <f t="shared" si="5"/>
        <v>0</v>
      </c>
      <c r="U67" s="93">
        <f t="shared" si="1"/>
        <v>0</v>
      </c>
      <c r="V67" s="93">
        <f t="shared" si="2"/>
        <v>0</v>
      </c>
      <c r="W67" s="93">
        <f t="shared" si="3"/>
        <v>0</v>
      </c>
      <c r="X67" s="93">
        <f t="shared" si="4"/>
        <v>0</v>
      </c>
      <c r="Y67" s="28"/>
    </row>
    <row r="68" spans="1:25" ht="20.25" customHeight="1" x14ac:dyDescent="0.35">
      <c r="A68" s="92" t="str">
        <f>IF(BASE!B66="","",BASE!B66)</f>
        <v>23XXR057</v>
      </c>
      <c r="B68" s="115" t="s">
        <v>39</v>
      </c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93"/>
      <c r="R68" s="95">
        <f t="shared" si="0"/>
        <v>0</v>
      </c>
      <c r="S68" s="95">
        <f>BASE!A66</f>
        <v>57</v>
      </c>
      <c r="T68" s="93">
        <f t="shared" si="5"/>
        <v>0</v>
      </c>
      <c r="U68" s="93">
        <f t="shared" si="1"/>
        <v>0</v>
      </c>
      <c r="V68" s="93">
        <f t="shared" si="2"/>
        <v>0</v>
      </c>
      <c r="W68" s="93">
        <f t="shared" si="3"/>
        <v>0</v>
      </c>
      <c r="X68" s="93">
        <f t="shared" si="4"/>
        <v>0</v>
      </c>
      <c r="Y68" s="28"/>
    </row>
    <row r="69" spans="1:25" ht="20.25" customHeight="1" x14ac:dyDescent="0.35">
      <c r="A69" s="92" t="str">
        <f>IF(BASE!B67="","",BASE!B67)</f>
        <v>23XXR058</v>
      </c>
      <c r="B69" s="115" t="s">
        <v>39</v>
      </c>
      <c r="C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93"/>
      <c r="R69" s="95">
        <f t="shared" si="0"/>
        <v>0</v>
      </c>
      <c r="S69" s="95">
        <f>BASE!A67</f>
        <v>58</v>
      </c>
      <c r="T69" s="93">
        <f t="shared" si="5"/>
        <v>0</v>
      </c>
      <c r="U69" s="93">
        <f t="shared" si="1"/>
        <v>0</v>
      </c>
      <c r="V69" s="93">
        <f t="shared" si="2"/>
        <v>0</v>
      </c>
      <c r="W69" s="93">
        <f t="shared" si="3"/>
        <v>0</v>
      </c>
      <c r="X69" s="93">
        <f t="shared" si="4"/>
        <v>0</v>
      </c>
      <c r="Y69" s="28"/>
    </row>
    <row r="70" spans="1:25" ht="20.25" customHeight="1" x14ac:dyDescent="0.35">
      <c r="A70" s="92" t="str">
        <f>IF(BASE!B68="","",BASE!B68)</f>
        <v>23XXR059</v>
      </c>
      <c r="B70" s="115" t="s">
        <v>39</v>
      </c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93"/>
      <c r="R70" s="95">
        <f t="shared" si="0"/>
        <v>0</v>
      </c>
      <c r="S70" s="95">
        <f>BASE!A68</f>
        <v>59</v>
      </c>
      <c r="T70" s="93">
        <f t="shared" si="5"/>
        <v>0</v>
      </c>
      <c r="U70" s="93">
        <f t="shared" si="1"/>
        <v>0</v>
      </c>
      <c r="V70" s="93">
        <f t="shared" si="2"/>
        <v>0</v>
      </c>
      <c r="W70" s="93">
        <f t="shared" si="3"/>
        <v>0</v>
      </c>
      <c r="X70" s="93">
        <f t="shared" si="4"/>
        <v>0</v>
      </c>
      <c r="Y70" s="28"/>
    </row>
    <row r="71" spans="1:25" ht="20.25" customHeight="1" x14ac:dyDescent="0.35">
      <c r="A71" s="92" t="str">
        <f>IF(BASE!B69="","",BASE!B69)</f>
        <v>23XXR060</v>
      </c>
      <c r="B71" s="115" t="s">
        <v>39</v>
      </c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93"/>
      <c r="R71" s="95">
        <f t="shared" si="0"/>
        <v>0</v>
      </c>
      <c r="S71" s="95">
        <f>BASE!A69</f>
        <v>60</v>
      </c>
      <c r="T71" s="93">
        <f t="shared" si="5"/>
        <v>0</v>
      </c>
      <c r="U71" s="93">
        <f t="shared" si="1"/>
        <v>0</v>
      </c>
      <c r="V71" s="93">
        <f t="shared" si="2"/>
        <v>0</v>
      </c>
      <c r="W71" s="93">
        <f t="shared" si="3"/>
        <v>0</v>
      </c>
      <c r="X71" s="93">
        <f t="shared" si="4"/>
        <v>0</v>
      </c>
      <c r="Y71" s="28"/>
    </row>
    <row r="72" spans="1:25" ht="20.25" customHeight="1" x14ac:dyDescent="0.35">
      <c r="A72" s="92" t="str">
        <f>IF(BASE!B70="","",BASE!B70)</f>
        <v>23XXR061</v>
      </c>
      <c r="B72" s="115" t="s">
        <v>39</v>
      </c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93"/>
      <c r="R72" s="95">
        <f t="shared" si="0"/>
        <v>0</v>
      </c>
      <c r="S72" s="95">
        <f>BASE!A70</f>
        <v>61</v>
      </c>
      <c r="T72" s="93">
        <f t="shared" si="5"/>
        <v>0</v>
      </c>
      <c r="U72" s="93">
        <f t="shared" si="1"/>
        <v>0</v>
      </c>
      <c r="V72" s="93">
        <f t="shared" si="2"/>
        <v>0</v>
      </c>
      <c r="W72" s="93">
        <f t="shared" si="3"/>
        <v>0</v>
      </c>
      <c r="X72" s="93">
        <f t="shared" si="4"/>
        <v>0</v>
      </c>
      <c r="Y72" s="28"/>
    </row>
    <row r="73" spans="1:25" ht="20.25" customHeight="1" x14ac:dyDescent="0.35">
      <c r="A73" s="92" t="str">
        <f>IF(BASE!B71="","",BASE!B71)</f>
        <v>23XXR062</v>
      </c>
      <c r="B73" s="115" t="s">
        <v>39</v>
      </c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93"/>
      <c r="R73" s="95">
        <f t="shared" si="0"/>
        <v>0</v>
      </c>
      <c r="S73" s="95">
        <f>BASE!A71</f>
        <v>62</v>
      </c>
      <c r="T73" s="93">
        <f t="shared" si="5"/>
        <v>0</v>
      </c>
      <c r="U73" s="93">
        <f t="shared" si="1"/>
        <v>0</v>
      </c>
      <c r="V73" s="93">
        <f t="shared" si="2"/>
        <v>0</v>
      </c>
      <c r="W73" s="93">
        <f t="shared" si="3"/>
        <v>0</v>
      </c>
      <c r="X73" s="93">
        <f t="shared" si="4"/>
        <v>0</v>
      </c>
      <c r="Y73" s="28"/>
    </row>
    <row r="74" spans="1:25" ht="20.25" customHeight="1" x14ac:dyDescent="0.35">
      <c r="A74" s="92" t="str">
        <f>IF(BASE!B72="","",BASE!B72)</f>
        <v>23XXR063</v>
      </c>
      <c r="B74" s="115" t="s">
        <v>39</v>
      </c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93"/>
      <c r="R74" s="95">
        <f t="shared" si="0"/>
        <v>0</v>
      </c>
      <c r="S74" s="95">
        <f>BASE!A72</f>
        <v>63</v>
      </c>
      <c r="T74" s="93">
        <f t="shared" si="5"/>
        <v>0</v>
      </c>
      <c r="U74" s="93">
        <f t="shared" si="1"/>
        <v>0</v>
      </c>
      <c r="V74" s="93">
        <f t="shared" si="2"/>
        <v>0</v>
      </c>
      <c r="W74" s="93">
        <f t="shared" si="3"/>
        <v>0</v>
      </c>
      <c r="X74" s="93">
        <f t="shared" si="4"/>
        <v>0</v>
      </c>
      <c r="Y74" s="28"/>
    </row>
    <row r="75" spans="1:25" ht="20.25" customHeight="1" x14ac:dyDescent="0.35">
      <c r="A75" s="92" t="str">
        <f>IF(BASE!B73="","",BASE!B73)</f>
        <v>23XXR064</v>
      </c>
      <c r="B75" s="115" t="s">
        <v>39</v>
      </c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93"/>
      <c r="R75" s="95">
        <f t="shared" si="0"/>
        <v>0</v>
      </c>
      <c r="S75" s="95">
        <f>BASE!A73</f>
        <v>64</v>
      </c>
      <c r="T75" s="93">
        <f t="shared" si="5"/>
        <v>0</v>
      </c>
      <c r="U75" s="93">
        <f t="shared" si="1"/>
        <v>0</v>
      </c>
      <c r="V75" s="93">
        <f t="shared" si="2"/>
        <v>0</v>
      </c>
      <c r="W75" s="93">
        <f t="shared" si="3"/>
        <v>0</v>
      </c>
      <c r="X75" s="93">
        <f t="shared" si="4"/>
        <v>0</v>
      </c>
      <c r="Y75" s="28"/>
    </row>
    <row r="76" spans="1:25" ht="20.25" customHeight="1" x14ac:dyDescent="0.35">
      <c r="A76" s="92" t="str">
        <f>IF(BASE!B74="","",BASE!B74)</f>
        <v>23XXR065</v>
      </c>
      <c r="B76" s="115" t="s">
        <v>39</v>
      </c>
      <c r="C76" s="139"/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93"/>
      <c r="R76" s="95">
        <f t="shared" si="0"/>
        <v>0</v>
      </c>
      <c r="S76" s="95">
        <f>BASE!A74</f>
        <v>65</v>
      </c>
      <c r="T76" s="93">
        <f t="shared" si="5"/>
        <v>0</v>
      </c>
      <c r="U76" s="93">
        <f t="shared" si="1"/>
        <v>0</v>
      </c>
      <c r="V76" s="93">
        <f t="shared" si="2"/>
        <v>0</v>
      </c>
      <c r="W76" s="93">
        <f t="shared" si="3"/>
        <v>0</v>
      </c>
      <c r="X76" s="93">
        <f t="shared" si="4"/>
        <v>0</v>
      </c>
      <c r="Y76" s="28"/>
    </row>
    <row r="77" spans="1:25" ht="20.25" customHeight="1" x14ac:dyDescent="0.35">
      <c r="A77" s="92" t="str">
        <f>IF(BASE!B75="","",BASE!B75)</f>
        <v>23XXR066</v>
      </c>
      <c r="B77" s="115" t="s">
        <v>39</v>
      </c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93"/>
      <c r="R77" s="95">
        <f t="shared" si="0"/>
        <v>0</v>
      </c>
      <c r="S77" s="95">
        <f>BASE!A75</f>
        <v>66</v>
      </c>
      <c r="T77" s="93">
        <f t="shared" si="5"/>
        <v>0</v>
      </c>
      <c r="U77" s="93">
        <f t="shared" si="1"/>
        <v>0</v>
      </c>
      <c r="V77" s="93">
        <f t="shared" si="2"/>
        <v>0</v>
      </c>
      <c r="W77" s="93">
        <f t="shared" si="3"/>
        <v>0</v>
      </c>
      <c r="X77" s="93">
        <f t="shared" si="4"/>
        <v>0</v>
      </c>
      <c r="Y77" s="28"/>
    </row>
    <row r="78" spans="1:25" ht="20.25" customHeight="1" x14ac:dyDescent="0.35">
      <c r="A78" s="92" t="str">
        <f>IF(BASE!B76="","",BASE!B76)</f>
        <v>23XXR067</v>
      </c>
      <c r="B78" s="115" t="s">
        <v>39</v>
      </c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93"/>
      <c r="R78" s="95">
        <f t="shared" si="0"/>
        <v>0</v>
      </c>
      <c r="S78" s="95">
        <f>BASE!A76</f>
        <v>67</v>
      </c>
      <c r="T78" s="93">
        <f t="shared" si="5"/>
        <v>0</v>
      </c>
      <c r="U78" s="93">
        <f t="shared" si="1"/>
        <v>0</v>
      </c>
      <c r="V78" s="93">
        <f t="shared" si="2"/>
        <v>0</v>
      </c>
      <c r="W78" s="93">
        <f t="shared" si="3"/>
        <v>0</v>
      </c>
      <c r="X78" s="93">
        <f t="shared" si="4"/>
        <v>0</v>
      </c>
      <c r="Y78" s="28"/>
    </row>
    <row r="79" spans="1:25" ht="20.25" customHeight="1" x14ac:dyDescent="0.35">
      <c r="A79" s="92" t="str">
        <f>IF(BASE!B77="","",BASE!B77)</f>
        <v>23XXR068</v>
      </c>
      <c r="B79" s="115" t="s">
        <v>39</v>
      </c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93"/>
      <c r="R79" s="95">
        <f t="shared" si="0"/>
        <v>0</v>
      </c>
      <c r="S79" s="95">
        <f>BASE!A77</f>
        <v>68</v>
      </c>
      <c r="T79" s="93">
        <f t="shared" si="5"/>
        <v>0</v>
      </c>
      <c r="U79" s="93">
        <f t="shared" si="1"/>
        <v>0</v>
      </c>
      <c r="V79" s="93">
        <f t="shared" si="2"/>
        <v>0</v>
      </c>
      <c r="W79" s="93">
        <f t="shared" si="3"/>
        <v>0</v>
      </c>
      <c r="X79" s="93">
        <f t="shared" si="4"/>
        <v>0</v>
      </c>
      <c r="Y79" s="28"/>
    </row>
    <row r="80" spans="1:25" ht="20.25" customHeight="1" x14ac:dyDescent="0.35">
      <c r="A80" s="92" t="str">
        <f>IF(BASE!B78="","",BASE!B78)</f>
        <v/>
      </c>
      <c r="B80" s="115" t="s">
        <v>39</v>
      </c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93"/>
      <c r="R80" s="95">
        <f t="shared" si="0"/>
        <v>0</v>
      </c>
      <c r="S80" s="95">
        <f>BASE!A78</f>
        <v>69</v>
      </c>
      <c r="T80" s="93">
        <f t="shared" si="5"/>
        <v>0</v>
      </c>
      <c r="U80" s="93">
        <f t="shared" si="1"/>
        <v>0</v>
      </c>
      <c r="V80" s="93">
        <f t="shared" si="2"/>
        <v>0</v>
      </c>
      <c r="W80" s="93">
        <f t="shared" si="3"/>
        <v>0</v>
      </c>
      <c r="X80" s="93">
        <f t="shared" si="4"/>
        <v>0</v>
      </c>
      <c r="Y80" s="28"/>
    </row>
    <row r="81" spans="1:25" ht="20.25" customHeight="1" x14ac:dyDescent="0.35">
      <c r="A81" s="92" t="str">
        <f>IF(BASE!B79="","",BASE!B79)</f>
        <v/>
      </c>
      <c r="B81" s="115" t="s">
        <v>39</v>
      </c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93"/>
      <c r="R81" s="95">
        <f t="shared" si="0"/>
        <v>0</v>
      </c>
      <c r="S81" s="95">
        <f>BASE!A79</f>
        <v>70</v>
      </c>
      <c r="T81" s="93">
        <f t="shared" si="5"/>
        <v>0</v>
      </c>
      <c r="U81" s="93">
        <f t="shared" si="1"/>
        <v>0</v>
      </c>
      <c r="V81" s="93">
        <f t="shared" si="2"/>
        <v>0</v>
      </c>
      <c r="W81" s="93">
        <f t="shared" si="3"/>
        <v>0</v>
      </c>
      <c r="X81" s="93">
        <f t="shared" si="4"/>
        <v>0</v>
      </c>
      <c r="Y81" s="28"/>
    </row>
    <row r="82" spans="1:25" ht="20.25" customHeight="1" x14ac:dyDescent="0.35">
      <c r="A82" s="92" t="str">
        <f>IF(BASE!B80="","",BASE!B80)</f>
        <v/>
      </c>
      <c r="B82" s="115" t="s">
        <v>39</v>
      </c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93"/>
      <c r="R82" s="95">
        <f t="shared" si="0"/>
        <v>0</v>
      </c>
      <c r="S82" s="95">
        <f>BASE!A80</f>
        <v>71</v>
      </c>
      <c r="T82" s="93">
        <f t="shared" si="5"/>
        <v>0</v>
      </c>
      <c r="U82" s="93">
        <f t="shared" si="1"/>
        <v>0</v>
      </c>
      <c r="V82" s="93">
        <f t="shared" si="2"/>
        <v>0</v>
      </c>
      <c r="W82" s="93">
        <f t="shared" si="3"/>
        <v>0</v>
      </c>
      <c r="X82" s="93">
        <f t="shared" si="4"/>
        <v>0</v>
      </c>
      <c r="Y82" s="28"/>
    </row>
    <row r="83" spans="1:25" ht="20.25" customHeight="1" x14ac:dyDescent="0.35">
      <c r="A83" s="92" t="str">
        <f>IF(BASE!B81="","",BASE!B81)</f>
        <v/>
      </c>
      <c r="B83" s="115" t="s">
        <v>39</v>
      </c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93"/>
      <c r="R83" s="95">
        <f t="shared" si="0"/>
        <v>0</v>
      </c>
      <c r="S83" s="95">
        <f>BASE!A81</f>
        <v>72</v>
      </c>
      <c r="T83" s="93">
        <f t="shared" si="5"/>
        <v>0</v>
      </c>
      <c r="U83" s="93">
        <f t="shared" si="1"/>
        <v>0</v>
      </c>
      <c r="V83" s="93">
        <f t="shared" si="2"/>
        <v>0</v>
      </c>
      <c r="W83" s="93">
        <f t="shared" si="3"/>
        <v>0</v>
      </c>
      <c r="X83" s="93">
        <f t="shared" si="4"/>
        <v>0</v>
      </c>
      <c r="Y83" s="28"/>
    </row>
    <row r="84" spans="1:25" ht="20.25" customHeight="1" x14ac:dyDescent="0.35">
      <c r="A84" s="92" t="str">
        <f>IF(BASE!B82="","",BASE!B82)</f>
        <v/>
      </c>
      <c r="B84" s="115" t="s">
        <v>39</v>
      </c>
      <c r="C84" s="139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93"/>
      <c r="R84" s="95">
        <f t="shared" si="0"/>
        <v>0</v>
      </c>
      <c r="S84" s="95">
        <f>BASE!A82</f>
        <v>73</v>
      </c>
      <c r="T84" s="93">
        <f t="shared" si="5"/>
        <v>0</v>
      </c>
      <c r="U84" s="93">
        <f t="shared" si="1"/>
        <v>0</v>
      </c>
      <c r="V84" s="93">
        <f t="shared" si="2"/>
        <v>0</v>
      </c>
      <c r="W84" s="93">
        <f t="shared" si="3"/>
        <v>0</v>
      </c>
      <c r="X84" s="93">
        <f t="shared" si="4"/>
        <v>0</v>
      </c>
      <c r="Y84" s="28"/>
    </row>
    <row r="85" spans="1:25" ht="20.25" customHeight="1" x14ac:dyDescent="0.35">
      <c r="A85" s="92" t="str">
        <f>IF(BASE!B83="","",BASE!B83)</f>
        <v/>
      </c>
      <c r="B85" s="115" t="s">
        <v>39</v>
      </c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93"/>
      <c r="R85" s="95">
        <f t="shared" si="0"/>
        <v>0</v>
      </c>
      <c r="S85" s="95">
        <f>BASE!A83</f>
        <v>74</v>
      </c>
      <c r="T85" s="93">
        <f t="shared" si="5"/>
        <v>0</v>
      </c>
      <c r="U85" s="93">
        <f t="shared" si="1"/>
        <v>0</v>
      </c>
      <c r="V85" s="93">
        <f t="shared" si="2"/>
        <v>0</v>
      </c>
      <c r="W85" s="93">
        <f t="shared" si="3"/>
        <v>0</v>
      </c>
      <c r="X85" s="93">
        <f t="shared" si="4"/>
        <v>0</v>
      </c>
      <c r="Y85" s="28"/>
    </row>
    <row r="86" spans="1:25" ht="20.25" customHeight="1" x14ac:dyDescent="0.35">
      <c r="A86" s="92" t="str">
        <f>IF(BASE!B84="","",BASE!B84)</f>
        <v/>
      </c>
      <c r="B86" s="115" t="s">
        <v>39</v>
      </c>
      <c r="C86" s="139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93"/>
      <c r="R86" s="95">
        <f t="shared" si="0"/>
        <v>0</v>
      </c>
      <c r="S86" s="95">
        <f>BASE!A84</f>
        <v>75</v>
      </c>
      <c r="T86" s="93">
        <f t="shared" si="5"/>
        <v>0</v>
      </c>
      <c r="U86" s="93">
        <f t="shared" si="1"/>
        <v>0</v>
      </c>
      <c r="V86" s="93">
        <f t="shared" si="2"/>
        <v>0</v>
      </c>
      <c r="W86" s="93">
        <f t="shared" si="3"/>
        <v>0</v>
      </c>
      <c r="X86" s="93">
        <f t="shared" si="4"/>
        <v>0</v>
      </c>
      <c r="Y86" s="28"/>
    </row>
    <row r="87" spans="1:25" ht="20.25" customHeight="1" x14ac:dyDescent="0.35">
      <c r="A87" s="92" t="str">
        <f>IF(BASE!B85="","",BASE!B85)</f>
        <v/>
      </c>
      <c r="B87" s="115" t="s">
        <v>39</v>
      </c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93"/>
      <c r="R87" s="95">
        <f t="shared" si="0"/>
        <v>0</v>
      </c>
      <c r="S87" s="95">
        <f>BASE!A85</f>
        <v>76</v>
      </c>
      <c r="T87" s="93">
        <f t="shared" si="5"/>
        <v>0</v>
      </c>
      <c r="U87" s="93">
        <f t="shared" si="1"/>
        <v>0</v>
      </c>
      <c r="V87" s="93">
        <f t="shared" si="2"/>
        <v>0</v>
      </c>
      <c r="W87" s="93">
        <f t="shared" si="3"/>
        <v>0</v>
      </c>
      <c r="X87" s="93">
        <f t="shared" si="4"/>
        <v>0</v>
      </c>
      <c r="Y87" s="28"/>
    </row>
    <row r="88" spans="1:25" ht="20.25" customHeight="1" x14ac:dyDescent="0.35">
      <c r="A88" s="92" t="str">
        <f>IF(BASE!B86="","",BASE!B86)</f>
        <v/>
      </c>
      <c r="B88" s="115" t="s">
        <v>39</v>
      </c>
      <c r="C88" s="139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93"/>
      <c r="R88" s="95">
        <f t="shared" si="0"/>
        <v>0</v>
      </c>
      <c r="S88" s="95">
        <f>BASE!A86</f>
        <v>77</v>
      </c>
      <c r="T88" s="93">
        <f t="shared" si="5"/>
        <v>0</v>
      </c>
      <c r="U88" s="93">
        <f t="shared" si="1"/>
        <v>0</v>
      </c>
      <c r="V88" s="93">
        <f t="shared" si="2"/>
        <v>0</v>
      </c>
      <c r="W88" s="93">
        <f t="shared" si="3"/>
        <v>0</v>
      </c>
      <c r="X88" s="93">
        <f t="shared" si="4"/>
        <v>0</v>
      </c>
      <c r="Y88" s="28"/>
    </row>
    <row r="89" spans="1:25" ht="20.25" customHeight="1" x14ac:dyDescent="0.35">
      <c r="A89" s="92" t="str">
        <f>IF(BASE!B87="","",BASE!B87)</f>
        <v/>
      </c>
      <c r="B89" s="115" t="s">
        <v>39</v>
      </c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93"/>
      <c r="R89" s="95">
        <f t="shared" si="0"/>
        <v>0</v>
      </c>
      <c r="S89" s="95">
        <f>BASE!A87</f>
        <v>78</v>
      </c>
      <c r="T89" s="93">
        <f t="shared" si="5"/>
        <v>0</v>
      </c>
      <c r="U89" s="93">
        <f t="shared" si="1"/>
        <v>0</v>
      </c>
      <c r="V89" s="93">
        <f t="shared" si="2"/>
        <v>0</v>
      </c>
      <c r="W89" s="93">
        <f t="shared" si="3"/>
        <v>0</v>
      </c>
      <c r="X89" s="93">
        <f t="shared" si="4"/>
        <v>0</v>
      </c>
      <c r="Y89" s="28"/>
    </row>
    <row r="90" spans="1:25" ht="20.25" customHeight="1" x14ac:dyDescent="0.35">
      <c r="A90" s="92" t="str">
        <f>IF(BASE!B88="","",BASE!B88)</f>
        <v/>
      </c>
      <c r="B90" s="115" t="s">
        <v>39</v>
      </c>
      <c r="C90" s="139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93"/>
      <c r="R90" s="95">
        <f t="shared" si="0"/>
        <v>0</v>
      </c>
      <c r="S90" s="95">
        <f>BASE!A88</f>
        <v>79</v>
      </c>
      <c r="T90" s="93">
        <f t="shared" si="5"/>
        <v>0</v>
      </c>
      <c r="U90" s="93">
        <f t="shared" si="1"/>
        <v>0</v>
      </c>
      <c r="V90" s="93">
        <f t="shared" si="2"/>
        <v>0</v>
      </c>
      <c r="W90" s="93">
        <f t="shared" si="3"/>
        <v>0</v>
      </c>
      <c r="X90" s="93">
        <f t="shared" si="4"/>
        <v>0</v>
      </c>
      <c r="Y90" s="28"/>
    </row>
    <row r="91" spans="1:25" ht="20.25" customHeight="1" x14ac:dyDescent="0.35">
      <c r="A91" s="92" t="str">
        <f>IF(BASE!B89="","",BASE!B89)</f>
        <v/>
      </c>
      <c r="B91" s="115" t="s">
        <v>39</v>
      </c>
      <c r="C91" s="139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93"/>
      <c r="R91" s="95">
        <f t="shared" si="0"/>
        <v>0</v>
      </c>
      <c r="S91" s="95">
        <f>BASE!A89</f>
        <v>80</v>
      </c>
      <c r="T91" s="93">
        <f t="shared" si="5"/>
        <v>0</v>
      </c>
      <c r="U91" s="93">
        <f t="shared" si="1"/>
        <v>0</v>
      </c>
      <c r="V91" s="93">
        <f t="shared" si="2"/>
        <v>0</v>
      </c>
      <c r="W91" s="93">
        <f t="shared" si="3"/>
        <v>0</v>
      </c>
      <c r="X91" s="93">
        <f t="shared" si="4"/>
        <v>0</v>
      </c>
      <c r="Y91" s="28"/>
    </row>
    <row r="92" spans="1:25" ht="20.25" customHeight="1" x14ac:dyDescent="0.35">
      <c r="A92" s="92" t="str">
        <f>IF(BASE!B90="","",BASE!B90)</f>
        <v/>
      </c>
      <c r="B92" s="115" t="s">
        <v>39</v>
      </c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93"/>
      <c r="R92" s="95">
        <f t="shared" si="0"/>
        <v>0</v>
      </c>
      <c r="S92" s="95">
        <f>BASE!A90</f>
        <v>81</v>
      </c>
      <c r="T92" s="93">
        <f t="shared" si="5"/>
        <v>0</v>
      </c>
      <c r="U92" s="93">
        <f t="shared" si="1"/>
        <v>0</v>
      </c>
      <c r="V92" s="93">
        <f t="shared" si="2"/>
        <v>0</v>
      </c>
      <c r="W92" s="93">
        <f t="shared" si="3"/>
        <v>0</v>
      </c>
      <c r="X92" s="93">
        <f t="shared" si="4"/>
        <v>0</v>
      </c>
      <c r="Y92" s="28"/>
    </row>
    <row r="93" spans="1:25" ht="20.25" customHeight="1" x14ac:dyDescent="0.35">
      <c r="A93" s="92" t="str">
        <f>IF(BASE!B91="","",BASE!B91)</f>
        <v/>
      </c>
      <c r="B93" s="115" t="s">
        <v>39</v>
      </c>
      <c r="C93" s="139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93"/>
      <c r="R93" s="95">
        <f t="shared" si="0"/>
        <v>0</v>
      </c>
      <c r="S93" s="95">
        <f>BASE!A91</f>
        <v>82</v>
      </c>
      <c r="T93" s="93">
        <f t="shared" si="5"/>
        <v>0</v>
      </c>
      <c r="U93" s="93">
        <f t="shared" si="1"/>
        <v>0</v>
      </c>
      <c r="V93" s="93">
        <f t="shared" si="2"/>
        <v>0</v>
      </c>
      <c r="W93" s="93">
        <f t="shared" si="3"/>
        <v>0</v>
      </c>
      <c r="X93" s="93">
        <f t="shared" si="4"/>
        <v>0</v>
      </c>
      <c r="Y93" s="28"/>
    </row>
    <row r="94" spans="1:25" ht="20.25" customHeight="1" x14ac:dyDescent="0.35">
      <c r="A94" s="92" t="str">
        <f>IF(BASE!B92="","",BASE!B92)</f>
        <v/>
      </c>
      <c r="B94" s="115" t="s">
        <v>39</v>
      </c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93"/>
      <c r="R94" s="95">
        <f t="shared" si="0"/>
        <v>0</v>
      </c>
      <c r="S94" s="95">
        <f>BASE!A92</f>
        <v>83</v>
      </c>
      <c r="T94" s="93">
        <f t="shared" si="5"/>
        <v>0</v>
      </c>
      <c r="U94" s="93">
        <f t="shared" si="1"/>
        <v>0</v>
      </c>
      <c r="V94" s="93">
        <f t="shared" si="2"/>
        <v>0</v>
      </c>
      <c r="W94" s="93">
        <f t="shared" si="3"/>
        <v>0</v>
      </c>
      <c r="X94" s="93">
        <f t="shared" si="4"/>
        <v>0</v>
      </c>
      <c r="Y94" s="28"/>
    </row>
    <row r="95" spans="1:25" ht="20.25" customHeight="1" x14ac:dyDescent="0.35">
      <c r="A95" s="92" t="str">
        <f>IF(BASE!B93="","",BASE!B93)</f>
        <v/>
      </c>
      <c r="B95" s="115" t="s">
        <v>39</v>
      </c>
      <c r="C95" s="139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93"/>
      <c r="R95" s="95">
        <f t="shared" si="0"/>
        <v>0</v>
      </c>
      <c r="S95" s="95">
        <f>BASE!A93</f>
        <v>84</v>
      </c>
      <c r="T95" s="93">
        <f t="shared" si="5"/>
        <v>0</v>
      </c>
      <c r="U95" s="93">
        <f t="shared" si="1"/>
        <v>0</v>
      </c>
      <c r="V95" s="93">
        <f t="shared" si="2"/>
        <v>0</v>
      </c>
      <c r="W95" s="93">
        <f t="shared" si="3"/>
        <v>0</v>
      </c>
      <c r="X95" s="93">
        <f t="shared" si="4"/>
        <v>0</v>
      </c>
      <c r="Y95" s="28"/>
    </row>
    <row r="96" spans="1:25" ht="20.25" customHeight="1" x14ac:dyDescent="0.35">
      <c r="A96" s="92" t="str">
        <f>IF(BASE!B94="","",BASE!B94)</f>
        <v/>
      </c>
      <c r="B96" s="115" t="s">
        <v>39</v>
      </c>
      <c r="C96" s="139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93"/>
      <c r="R96" s="95">
        <f t="shared" si="0"/>
        <v>0</v>
      </c>
      <c r="S96" s="95">
        <f>BASE!A94</f>
        <v>85</v>
      </c>
      <c r="T96" s="93">
        <f t="shared" si="5"/>
        <v>0</v>
      </c>
      <c r="U96" s="93">
        <f t="shared" si="1"/>
        <v>0</v>
      </c>
      <c r="V96" s="93">
        <f t="shared" si="2"/>
        <v>0</v>
      </c>
      <c r="W96" s="93">
        <f t="shared" si="3"/>
        <v>0</v>
      </c>
      <c r="X96" s="93">
        <f t="shared" si="4"/>
        <v>0</v>
      </c>
      <c r="Y96" s="28"/>
    </row>
    <row r="97" spans="1:25" ht="20.25" customHeight="1" x14ac:dyDescent="0.35">
      <c r="A97" s="92" t="str">
        <f>IF(BASE!B95="","",BASE!B95)</f>
        <v/>
      </c>
      <c r="B97" s="115" t="s">
        <v>39</v>
      </c>
      <c r="C97" s="139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93"/>
      <c r="R97" s="95">
        <f t="shared" si="0"/>
        <v>0</v>
      </c>
      <c r="S97" s="95">
        <f>BASE!A95</f>
        <v>86</v>
      </c>
      <c r="T97" s="93">
        <f t="shared" si="5"/>
        <v>0</v>
      </c>
      <c r="U97" s="93">
        <f t="shared" si="1"/>
        <v>0</v>
      </c>
      <c r="V97" s="93">
        <f t="shared" si="2"/>
        <v>0</v>
      </c>
      <c r="W97" s="93">
        <f t="shared" si="3"/>
        <v>0</v>
      </c>
      <c r="X97" s="93">
        <f t="shared" si="4"/>
        <v>0</v>
      </c>
      <c r="Y97" s="28"/>
    </row>
    <row r="98" spans="1:25" ht="20.25" customHeight="1" x14ac:dyDescent="0.35">
      <c r="A98" s="92" t="str">
        <f>IF(BASE!B96="","",BASE!B96)</f>
        <v/>
      </c>
      <c r="B98" s="115" t="s">
        <v>39</v>
      </c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93"/>
      <c r="R98" s="95">
        <f t="shared" si="0"/>
        <v>0</v>
      </c>
      <c r="S98" s="95">
        <f>BASE!A96</f>
        <v>87</v>
      </c>
      <c r="T98" s="93">
        <f t="shared" si="5"/>
        <v>0</v>
      </c>
      <c r="U98" s="93">
        <f t="shared" si="1"/>
        <v>0</v>
      </c>
      <c r="V98" s="93">
        <f t="shared" si="2"/>
        <v>0</v>
      </c>
      <c r="W98" s="93">
        <f t="shared" si="3"/>
        <v>0</v>
      </c>
      <c r="X98" s="93">
        <f t="shared" si="4"/>
        <v>0</v>
      </c>
      <c r="Y98" s="28"/>
    </row>
    <row r="99" spans="1:25" ht="20.25" customHeight="1" x14ac:dyDescent="0.35">
      <c r="A99" s="92" t="str">
        <f>IF(BASE!B97="","",BASE!B97)</f>
        <v/>
      </c>
      <c r="B99" s="115" t="s">
        <v>39</v>
      </c>
      <c r="C99" s="139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93"/>
      <c r="R99" s="95">
        <f t="shared" si="0"/>
        <v>0</v>
      </c>
      <c r="S99" s="95">
        <f>BASE!A97</f>
        <v>88</v>
      </c>
      <c r="T99" s="93">
        <f t="shared" si="5"/>
        <v>0</v>
      </c>
      <c r="U99" s="93">
        <f t="shared" si="1"/>
        <v>0</v>
      </c>
      <c r="V99" s="93">
        <f t="shared" si="2"/>
        <v>0</v>
      </c>
      <c r="W99" s="93">
        <f t="shared" si="3"/>
        <v>0</v>
      </c>
      <c r="X99" s="93">
        <f t="shared" si="4"/>
        <v>0</v>
      </c>
      <c r="Y99" s="28"/>
    </row>
    <row r="100" spans="1:25" ht="20.25" customHeight="1" x14ac:dyDescent="0.35">
      <c r="A100" s="92" t="str">
        <f>IF(BASE!B98="","",BASE!B98)</f>
        <v/>
      </c>
      <c r="B100" s="115" t="s">
        <v>39</v>
      </c>
      <c r="C100" s="139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93"/>
      <c r="R100" s="95">
        <f t="shared" si="0"/>
        <v>0</v>
      </c>
      <c r="S100" s="95">
        <f>BASE!A98</f>
        <v>89</v>
      </c>
      <c r="T100" s="93">
        <f t="shared" si="5"/>
        <v>0</v>
      </c>
      <c r="U100" s="93">
        <f t="shared" si="1"/>
        <v>0</v>
      </c>
      <c r="V100" s="93">
        <f t="shared" si="2"/>
        <v>0</v>
      </c>
      <c r="W100" s="93">
        <f t="shared" si="3"/>
        <v>0</v>
      </c>
      <c r="X100" s="93">
        <f t="shared" si="4"/>
        <v>0</v>
      </c>
      <c r="Y100" s="28"/>
    </row>
    <row r="101" spans="1:25" ht="20.25" customHeight="1" x14ac:dyDescent="0.35">
      <c r="A101" s="92" t="str">
        <f>IF(BASE!B99="","",BASE!B99)</f>
        <v/>
      </c>
      <c r="B101" s="115" t="s">
        <v>39</v>
      </c>
      <c r="C101" s="139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93"/>
      <c r="R101" s="95">
        <f t="shared" si="0"/>
        <v>0</v>
      </c>
      <c r="S101" s="95">
        <f>BASE!A99</f>
        <v>90</v>
      </c>
      <c r="T101" s="93">
        <f t="shared" si="5"/>
        <v>0</v>
      </c>
      <c r="U101" s="93">
        <f t="shared" si="1"/>
        <v>0</v>
      </c>
      <c r="V101" s="93">
        <f t="shared" si="2"/>
        <v>0</v>
      </c>
      <c r="W101" s="93">
        <f t="shared" si="3"/>
        <v>0</v>
      </c>
      <c r="X101" s="93">
        <f t="shared" si="4"/>
        <v>0</v>
      </c>
      <c r="Y101" s="28"/>
    </row>
    <row r="102" spans="1:25" ht="20.25" customHeight="1" x14ac:dyDescent="0.35">
      <c r="A102" s="92" t="str">
        <f>IF(BASE!B100="","",BASE!B100)</f>
        <v/>
      </c>
      <c r="B102" s="115" t="s">
        <v>39</v>
      </c>
      <c r="C102" s="139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93"/>
      <c r="R102" s="95">
        <f t="shared" si="0"/>
        <v>0</v>
      </c>
      <c r="S102" s="95">
        <f>BASE!A100</f>
        <v>91</v>
      </c>
      <c r="T102" s="93">
        <f t="shared" si="5"/>
        <v>0</v>
      </c>
      <c r="U102" s="93">
        <f t="shared" si="1"/>
        <v>0</v>
      </c>
      <c r="V102" s="93">
        <f t="shared" si="2"/>
        <v>0</v>
      </c>
      <c r="W102" s="93">
        <f t="shared" si="3"/>
        <v>0</v>
      </c>
      <c r="X102" s="93">
        <f t="shared" si="4"/>
        <v>0</v>
      </c>
      <c r="Y102" s="28"/>
    </row>
    <row r="103" spans="1:25" ht="20.25" customHeight="1" x14ac:dyDescent="0.35">
      <c r="A103" s="92" t="str">
        <f>IF(BASE!B101="","",BASE!B101)</f>
        <v/>
      </c>
      <c r="B103" s="115" t="s">
        <v>39</v>
      </c>
      <c r="C103" s="139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93"/>
      <c r="R103" s="95">
        <f t="shared" si="0"/>
        <v>0</v>
      </c>
      <c r="S103" s="95">
        <f>BASE!A101</f>
        <v>92</v>
      </c>
      <c r="T103" s="93">
        <f t="shared" si="5"/>
        <v>0</v>
      </c>
      <c r="U103" s="93">
        <f t="shared" si="1"/>
        <v>0</v>
      </c>
      <c r="V103" s="93">
        <f t="shared" si="2"/>
        <v>0</v>
      </c>
      <c r="W103" s="93">
        <f t="shared" si="3"/>
        <v>0</v>
      </c>
      <c r="X103" s="93">
        <f t="shared" si="4"/>
        <v>0</v>
      </c>
      <c r="Y103" s="28"/>
    </row>
    <row r="104" spans="1:25" ht="20.25" customHeight="1" x14ac:dyDescent="0.35">
      <c r="A104" s="92" t="str">
        <f>IF(BASE!B102="","",BASE!B102)</f>
        <v/>
      </c>
      <c r="B104" s="115" t="s">
        <v>39</v>
      </c>
      <c r="C104" s="139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93"/>
      <c r="R104" s="95">
        <f t="shared" si="0"/>
        <v>0</v>
      </c>
      <c r="S104" s="95">
        <f>BASE!A102</f>
        <v>93</v>
      </c>
      <c r="T104" s="93">
        <f t="shared" si="5"/>
        <v>0</v>
      </c>
      <c r="U104" s="93">
        <f t="shared" si="1"/>
        <v>0</v>
      </c>
      <c r="V104" s="93">
        <f t="shared" si="2"/>
        <v>0</v>
      </c>
      <c r="W104" s="93">
        <f t="shared" si="3"/>
        <v>0</v>
      </c>
      <c r="X104" s="93">
        <f t="shared" si="4"/>
        <v>0</v>
      </c>
      <c r="Y104" s="28"/>
    </row>
    <row r="105" spans="1:25" ht="20.25" customHeight="1" x14ac:dyDescent="0.35">
      <c r="A105" s="92" t="str">
        <f>IF(BASE!B103="","",BASE!B103)</f>
        <v/>
      </c>
      <c r="B105" s="115" t="s">
        <v>39</v>
      </c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93"/>
      <c r="R105" s="95">
        <f t="shared" si="0"/>
        <v>0</v>
      </c>
      <c r="S105" s="95">
        <f>BASE!A103</f>
        <v>94</v>
      </c>
      <c r="T105" s="93">
        <f t="shared" si="5"/>
        <v>0</v>
      </c>
      <c r="U105" s="93">
        <f t="shared" si="1"/>
        <v>0</v>
      </c>
      <c r="V105" s="93">
        <f t="shared" si="2"/>
        <v>0</v>
      </c>
      <c r="W105" s="93">
        <f t="shared" si="3"/>
        <v>0</v>
      </c>
      <c r="X105" s="93">
        <f t="shared" si="4"/>
        <v>0</v>
      </c>
      <c r="Y105" s="28"/>
    </row>
    <row r="106" spans="1:25" ht="20.25" customHeight="1" x14ac:dyDescent="0.35">
      <c r="A106" s="92" t="str">
        <f>IF(BASE!B104="","",BASE!B104)</f>
        <v/>
      </c>
      <c r="B106" s="115" t="s">
        <v>39</v>
      </c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93"/>
      <c r="R106" s="95">
        <f t="shared" si="0"/>
        <v>0</v>
      </c>
      <c r="S106" s="95">
        <f>BASE!A104</f>
        <v>95</v>
      </c>
      <c r="T106" s="93">
        <f t="shared" si="5"/>
        <v>0</v>
      </c>
      <c r="U106" s="93">
        <f t="shared" si="1"/>
        <v>0</v>
      </c>
      <c r="V106" s="93">
        <f t="shared" si="2"/>
        <v>0</v>
      </c>
      <c r="W106" s="93">
        <f t="shared" si="3"/>
        <v>0</v>
      </c>
      <c r="X106" s="93">
        <f t="shared" si="4"/>
        <v>0</v>
      </c>
      <c r="Y106" s="28"/>
    </row>
    <row r="107" spans="1:25" ht="20.25" customHeight="1" x14ac:dyDescent="0.35">
      <c r="A107" s="92" t="str">
        <f>IF(BASE!B105="","",BASE!B105)</f>
        <v/>
      </c>
      <c r="B107" s="115" t="s">
        <v>39</v>
      </c>
      <c r="C107" s="139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93"/>
      <c r="R107" s="95">
        <f t="shared" si="0"/>
        <v>0</v>
      </c>
      <c r="S107" s="95">
        <f>BASE!A105</f>
        <v>96</v>
      </c>
      <c r="T107" s="93">
        <f t="shared" si="5"/>
        <v>0</v>
      </c>
      <c r="U107" s="93">
        <f t="shared" si="1"/>
        <v>0</v>
      </c>
      <c r="V107" s="93">
        <f t="shared" si="2"/>
        <v>0</v>
      </c>
      <c r="W107" s="93">
        <f t="shared" si="3"/>
        <v>0</v>
      </c>
      <c r="X107" s="93">
        <f t="shared" si="4"/>
        <v>0</v>
      </c>
      <c r="Y107" s="28"/>
    </row>
    <row r="108" spans="1:25" ht="20.25" customHeight="1" x14ac:dyDescent="0.35">
      <c r="A108" s="92" t="str">
        <f>IF(BASE!B106="","",BASE!B106)</f>
        <v/>
      </c>
      <c r="B108" s="115" t="s">
        <v>39</v>
      </c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93"/>
      <c r="R108" s="95">
        <f t="shared" si="0"/>
        <v>0</v>
      </c>
      <c r="S108" s="95">
        <f>BASE!A106</f>
        <v>97</v>
      </c>
      <c r="T108" s="93">
        <f t="shared" si="5"/>
        <v>0</v>
      </c>
      <c r="U108" s="93">
        <f t="shared" si="1"/>
        <v>0</v>
      </c>
      <c r="V108" s="93">
        <f t="shared" si="2"/>
        <v>0</v>
      </c>
      <c r="W108" s="93">
        <f t="shared" si="3"/>
        <v>0</v>
      </c>
      <c r="X108" s="93">
        <f t="shared" si="4"/>
        <v>0</v>
      </c>
      <c r="Y108" s="28"/>
    </row>
    <row r="109" spans="1:25" ht="20.25" customHeight="1" x14ac:dyDescent="0.35">
      <c r="A109" s="92" t="str">
        <f>IF(BASE!B107="","",BASE!B107)</f>
        <v/>
      </c>
      <c r="B109" s="115" t="s">
        <v>39</v>
      </c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93"/>
      <c r="R109" s="95">
        <f t="shared" si="0"/>
        <v>0</v>
      </c>
      <c r="S109" s="95">
        <f>BASE!A107</f>
        <v>98</v>
      </c>
      <c r="T109" s="93">
        <f t="shared" si="5"/>
        <v>0</v>
      </c>
      <c r="U109" s="93">
        <f t="shared" si="1"/>
        <v>0</v>
      </c>
      <c r="V109" s="93">
        <f t="shared" si="2"/>
        <v>0</v>
      </c>
      <c r="W109" s="93">
        <f t="shared" si="3"/>
        <v>0</v>
      </c>
      <c r="X109" s="93">
        <f t="shared" si="4"/>
        <v>0</v>
      </c>
      <c r="Y109" s="28"/>
    </row>
    <row r="110" spans="1:25" ht="20.25" customHeight="1" x14ac:dyDescent="0.35">
      <c r="A110" s="92" t="str">
        <f>IF(BASE!B108="","",BASE!B108)</f>
        <v/>
      </c>
      <c r="B110" s="115" t="s">
        <v>39</v>
      </c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93"/>
      <c r="R110" s="95">
        <f t="shared" si="0"/>
        <v>0</v>
      </c>
      <c r="S110" s="95">
        <f>BASE!A108</f>
        <v>99</v>
      </c>
      <c r="T110" s="93">
        <f t="shared" si="5"/>
        <v>0</v>
      </c>
      <c r="U110" s="93">
        <f t="shared" si="1"/>
        <v>0</v>
      </c>
      <c r="V110" s="93">
        <f t="shared" si="2"/>
        <v>0</v>
      </c>
      <c r="W110" s="93">
        <f t="shared" si="3"/>
        <v>0</v>
      </c>
      <c r="X110" s="93">
        <f t="shared" si="4"/>
        <v>0</v>
      </c>
      <c r="Y110" s="28"/>
    </row>
    <row r="111" spans="1:25" ht="20.25" customHeight="1" x14ac:dyDescent="0.35">
      <c r="A111" s="92" t="str">
        <f>IF(BASE!B109="","",BASE!B109)</f>
        <v/>
      </c>
      <c r="B111" s="115" t="s">
        <v>39</v>
      </c>
      <c r="C111" s="139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93"/>
      <c r="R111" s="95">
        <f t="shared" si="0"/>
        <v>0</v>
      </c>
      <c r="S111" s="95">
        <f>BASE!A109</f>
        <v>100</v>
      </c>
      <c r="T111" s="93">
        <f t="shared" si="5"/>
        <v>0</v>
      </c>
      <c r="U111" s="93">
        <f t="shared" si="1"/>
        <v>0</v>
      </c>
      <c r="V111" s="93">
        <f t="shared" si="2"/>
        <v>0</v>
      </c>
      <c r="W111" s="93">
        <f t="shared" si="3"/>
        <v>0</v>
      </c>
      <c r="X111" s="93">
        <f t="shared" si="4"/>
        <v>0</v>
      </c>
      <c r="Y111" s="28"/>
    </row>
    <row r="112" spans="1:25" ht="20.25" customHeight="1" x14ac:dyDescent="0.35">
      <c r="A112" s="92" t="str">
        <f>IF(BASE!B110="","",BASE!B110)</f>
        <v/>
      </c>
      <c r="B112" s="115" t="s">
        <v>39</v>
      </c>
      <c r="C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93"/>
      <c r="R112" s="95">
        <f t="shared" si="0"/>
        <v>0</v>
      </c>
      <c r="S112" s="95">
        <f>BASE!A110</f>
        <v>101</v>
      </c>
      <c r="T112" s="93">
        <f t="shared" si="5"/>
        <v>0</v>
      </c>
      <c r="U112" s="93">
        <f t="shared" si="1"/>
        <v>0</v>
      </c>
      <c r="V112" s="93">
        <f t="shared" si="2"/>
        <v>0</v>
      </c>
      <c r="W112" s="93">
        <f t="shared" si="3"/>
        <v>0</v>
      </c>
      <c r="X112" s="93">
        <f t="shared" si="4"/>
        <v>0</v>
      </c>
      <c r="Y112" s="28"/>
    </row>
    <row r="113" spans="1:25" ht="20.25" customHeight="1" x14ac:dyDescent="0.35">
      <c r="A113" s="92" t="str">
        <f>IF(BASE!B111="","",BASE!B111)</f>
        <v/>
      </c>
      <c r="B113" s="115" t="s">
        <v>39</v>
      </c>
      <c r="C113" s="139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93"/>
      <c r="R113" s="95">
        <f t="shared" si="0"/>
        <v>0</v>
      </c>
      <c r="S113" s="95">
        <f>BASE!A111</f>
        <v>102</v>
      </c>
      <c r="T113" s="93">
        <f t="shared" si="5"/>
        <v>0</v>
      </c>
      <c r="U113" s="93">
        <f t="shared" si="1"/>
        <v>0</v>
      </c>
      <c r="V113" s="93">
        <f t="shared" si="2"/>
        <v>0</v>
      </c>
      <c r="W113" s="93">
        <f t="shared" si="3"/>
        <v>0</v>
      </c>
      <c r="X113" s="93">
        <f t="shared" si="4"/>
        <v>0</v>
      </c>
      <c r="Y113" s="28"/>
    </row>
    <row r="114" spans="1:25" ht="20.25" customHeight="1" x14ac:dyDescent="0.35">
      <c r="A114" s="92" t="str">
        <f>IF(BASE!B112="","",BASE!B112)</f>
        <v/>
      </c>
      <c r="B114" s="115" t="s">
        <v>39</v>
      </c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93"/>
      <c r="R114" s="95">
        <f t="shared" si="0"/>
        <v>0</v>
      </c>
      <c r="S114" s="95">
        <f>BASE!A112</f>
        <v>103</v>
      </c>
      <c r="T114" s="93">
        <f t="shared" si="5"/>
        <v>0</v>
      </c>
      <c r="U114" s="93">
        <f t="shared" si="1"/>
        <v>0</v>
      </c>
      <c r="V114" s="93">
        <f t="shared" si="2"/>
        <v>0</v>
      </c>
      <c r="W114" s="93">
        <f t="shared" si="3"/>
        <v>0</v>
      </c>
      <c r="X114" s="93">
        <f t="shared" si="4"/>
        <v>0</v>
      </c>
      <c r="Y114" s="28"/>
    </row>
    <row r="115" spans="1:25" ht="20.25" customHeight="1" x14ac:dyDescent="0.35">
      <c r="A115" s="92" t="str">
        <f>IF(BASE!B113="","",BASE!B113)</f>
        <v/>
      </c>
      <c r="B115" s="115" t="s">
        <v>39</v>
      </c>
      <c r="C115" s="139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93"/>
      <c r="R115" s="95">
        <f t="shared" si="0"/>
        <v>0</v>
      </c>
      <c r="S115" s="95">
        <f>BASE!A113</f>
        <v>104</v>
      </c>
      <c r="T115" s="93">
        <f t="shared" si="5"/>
        <v>0</v>
      </c>
      <c r="U115" s="93">
        <f t="shared" si="1"/>
        <v>0</v>
      </c>
      <c r="V115" s="93">
        <f t="shared" si="2"/>
        <v>0</v>
      </c>
      <c r="W115" s="93">
        <f t="shared" si="3"/>
        <v>0</v>
      </c>
      <c r="X115" s="93">
        <f t="shared" si="4"/>
        <v>0</v>
      </c>
      <c r="Y115" s="28"/>
    </row>
    <row r="116" spans="1:25" ht="20.25" customHeight="1" x14ac:dyDescent="0.35">
      <c r="A116" s="92" t="str">
        <f>IF(BASE!B114="","",BASE!B114)</f>
        <v/>
      </c>
      <c r="B116" s="115" t="s">
        <v>39</v>
      </c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93"/>
      <c r="R116" s="95">
        <f t="shared" si="0"/>
        <v>0</v>
      </c>
      <c r="S116" s="95">
        <f>BASE!A114</f>
        <v>105</v>
      </c>
      <c r="T116" s="93">
        <f t="shared" si="5"/>
        <v>0</v>
      </c>
      <c r="U116" s="93">
        <f t="shared" si="1"/>
        <v>0</v>
      </c>
      <c r="V116" s="93">
        <f t="shared" si="2"/>
        <v>0</v>
      </c>
      <c r="W116" s="93">
        <f t="shared" si="3"/>
        <v>0</v>
      </c>
      <c r="X116" s="93">
        <f t="shared" si="4"/>
        <v>0</v>
      </c>
      <c r="Y116" s="28"/>
    </row>
    <row r="117" spans="1:25" ht="20.25" customHeight="1" x14ac:dyDescent="0.35">
      <c r="A117" s="92" t="str">
        <f>IF(BASE!B115="","",BASE!B115)</f>
        <v/>
      </c>
      <c r="B117" s="115" t="s">
        <v>39</v>
      </c>
      <c r="C117" s="139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93"/>
      <c r="R117" s="95">
        <f t="shared" si="0"/>
        <v>0</v>
      </c>
      <c r="S117" s="95">
        <f>BASE!A115</f>
        <v>106</v>
      </c>
      <c r="T117" s="93">
        <f t="shared" si="5"/>
        <v>0</v>
      </c>
      <c r="U117" s="93">
        <f t="shared" si="1"/>
        <v>0</v>
      </c>
      <c r="V117" s="93">
        <f t="shared" si="2"/>
        <v>0</v>
      </c>
      <c r="W117" s="93">
        <f t="shared" si="3"/>
        <v>0</v>
      </c>
      <c r="X117" s="93">
        <f t="shared" si="4"/>
        <v>0</v>
      </c>
      <c r="Y117" s="28"/>
    </row>
    <row r="118" spans="1:25" ht="20.25" customHeight="1" x14ac:dyDescent="0.35">
      <c r="A118" s="92" t="str">
        <f>IF(BASE!B116="","",BASE!B116)</f>
        <v/>
      </c>
      <c r="B118" s="115" t="s">
        <v>39</v>
      </c>
      <c r="C118" s="139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93"/>
      <c r="R118" s="95">
        <f t="shared" si="0"/>
        <v>0</v>
      </c>
      <c r="S118" s="95">
        <f>BASE!A116</f>
        <v>107</v>
      </c>
      <c r="T118" s="93">
        <f t="shared" si="5"/>
        <v>0</v>
      </c>
      <c r="U118" s="93">
        <f t="shared" si="1"/>
        <v>0</v>
      </c>
      <c r="V118" s="93">
        <f t="shared" si="2"/>
        <v>0</v>
      </c>
      <c r="W118" s="93">
        <f t="shared" si="3"/>
        <v>0</v>
      </c>
      <c r="X118" s="93">
        <f t="shared" si="4"/>
        <v>0</v>
      </c>
      <c r="Y118" s="28"/>
    </row>
    <row r="119" spans="1:25" ht="20.25" customHeight="1" x14ac:dyDescent="0.35">
      <c r="A119" s="92" t="str">
        <f>IF(BASE!B117="","",BASE!B117)</f>
        <v/>
      </c>
      <c r="B119" s="115" t="s">
        <v>39</v>
      </c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93"/>
      <c r="R119" s="95">
        <f t="shared" si="0"/>
        <v>0</v>
      </c>
      <c r="S119" s="95">
        <f>BASE!A117</f>
        <v>108</v>
      </c>
      <c r="T119" s="93">
        <f t="shared" si="5"/>
        <v>0</v>
      </c>
      <c r="U119" s="93">
        <f t="shared" si="1"/>
        <v>0</v>
      </c>
      <c r="V119" s="93">
        <f t="shared" si="2"/>
        <v>0</v>
      </c>
      <c r="W119" s="93">
        <f t="shared" si="3"/>
        <v>0</v>
      </c>
      <c r="X119" s="93">
        <f t="shared" si="4"/>
        <v>0</v>
      </c>
      <c r="Y119" s="28"/>
    </row>
    <row r="120" spans="1:25" ht="20.25" customHeight="1" x14ac:dyDescent="0.35">
      <c r="A120" s="92" t="str">
        <f>IF(BASE!B118="","",BASE!B118)</f>
        <v/>
      </c>
      <c r="B120" s="115" t="s">
        <v>39</v>
      </c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93"/>
      <c r="R120" s="95">
        <f t="shared" si="0"/>
        <v>0</v>
      </c>
      <c r="S120" s="95">
        <f>BASE!A118</f>
        <v>109</v>
      </c>
      <c r="T120" s="93">
        <f t="shared" si="5"/>
        <v>0</v>
      </c>
      <c r="U120" s="93">
        <f t="shared" si="1"/>
        <v>0</v>
      </c>
      <c r="V120" s="93">
        <f t="shared" si="2"/>
        <v>0</v>
      </c>
      <c r="W120" s="93">
        <f t="shared" si="3"/>
        <v>0</v>
      </c>
      <c r="X120" s="93">
        <f t="shared" si="4"/>
        <v>0</v>
      </c>
      <c r="Y120" s="28"/>
    </row>
    <row r="121" spans="1:25" ht="20.25" customHeight="1" x14ac:dyDescent="0.35">
      <c r="A121" s="92" t="str">
        <f>IF(BASE!B119="","",BASE!B119)</f>
        <v/>
      </c>
      <c r="B121" s="115" t="s">
        <v>39</v>
      </c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93"/>
      <c r="R121" s="95">
        <f t="shared" si="0"/>
        <v>0</v>
      </c>
      <c r="S121" s="95">
        <f>BASE!A119</f>
        <v>110</v>
      </c>
      <c r="T121" s="93">
        <f t="shared" si="5"/>
        <v>0</v>
      </c>
      <c r="U121" s="93">
        <f t="shared" si="1"/>
        <v>0</v>
      </c>
      <c r="V121" s="93">
        <f t="shared" si="2"/>
        <v>0</v>
      </c>
      <c r="W121" s="93">
        <f t="shared" si="3"/>
        <v>0</v>
      </c>
      <c r="X121" s="93">
        <f t="shared" si="4"/>
        <v>0</v>
      </c>
      <c r="Y121" s="28"/>
    </row>
    <row r="122" spans="1:25" ht="20.25" customHeight="1" x14ac:dyDescent="0.35">
      <c r="A122" s="92" t="str">
        <f>IF(BASE!B120="","",BASE!B120)</f>
        <v/>
      </c>
      <c r="B122" s="115" t="s">
        <v>39</v>
      </c>
      <c r="C122" s="139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93"/>
      <c r="R122" s="95">
        <f t="shared" si="0"/>
        <v>0</v>
      </c>
      <c r="S122" s="95">
        <f>BASE!A120</f>
        <v>111</v>
      </c>
      <c r="T122" s="93">
        <f t="shared" si="5"/>
        <v>0</v>
      </c>
      <c r="U122" s="93">
        <f t="shared" si="1"/>
        <v>0</v>
      </c>
      <c r="V122" s="93">
        <f t="shared" si="2"/>
        <v>0</v>
      </c>
      <c r="W122" s="93">
        <f t="shared" si="3"/>
        <v>0</v>
      </c>
      <c r="X122" s="93">
        <f t="shared" si="4"/>
        <v>0</v>
      </c>
      <c r="Y122" s="28"/>
    </row>
    <row r="123" spans="1:25" ht="20.25" customHeight="1" x14ac:dyDescent="0.35">
      <c r="A123" s="92" t="str">
        <f>IF(BASE!B121="","",BASE!B121)</f>
        <v/>
      </c>
      <c r="B123" s="115" t="s">
        <v>39</v>
      </c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93"/>
      <c r="R123" s="95">
        <f t="shared" si="0"/>
        <v>0</v>
      </c>
      <c r="S123" s="95">
        <f>BASE!A121</f>
        <v>112</v>
      </c>
      <c r="T123" s="93">
        <f t="shared" si="5"/>
        <v>0</v>
      </c>
      <c r="U123" s="93">
        <f t="shared" si="1"/>
        <v>0</v>
      </c>
      <c r="V123" s="93">
        <f t="shared" si="2"/>
        <v>0</v>
      </c>
      <c r="W123" s="93">
        <f t="shared" si="3"/>
        <v>0</v>
      </c>
      <c r="X123" s="93">
        <f t="shared" si="4"/>
        <v>0</v>
      </c>
      <c r="Y123" s="28"/>
    </row>
    <row r="124" spans="1:25" ht="20.25" customHeight="1" x14ac:dyDescent="0.35">
      <c r="A124" s="92" t="str">
        <f>IF(BASE!B122="","",BASE!B122)</f>
        <v/>
      </c>
      <c r="B124" s="115" t="s">
        <v>39</v>
      </c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93"/>
      <c r="R124" s="95">
        <f t="shared" si="0"/>
        <v>0</v>
      </c>
      <c r="S124" s="95">
        <f>BASE!A122</f>
        <v>113</v>
      </c>
      <c r="T124" s="93">
        <f t="shared" si="5"/>
        <v>0</v>
      </c>
      <c r="U124" s="93">
        <f t="shared" si="1"/>
        <v>0</v>
      </c>
      <c r="V124" s="93">
        <f t="shared" si="2"/>
        <v>0</v>
      </c>
      <c r="W124" s="93">
        <f t="shared" si="3"/>
        <v>0</v>
      </c>
      <c r="X124" s="93">
        <f t="shared" si="4"/>
        <v>0</v>
      </c>
      <c r="Y124" s="28"/>
    </row>
    <row r="125" spans="1:25" ht="20.25" customHeight="1" x14ac:dyDescent="0.35">
      <c r="A125" s="92" t="str">
        <f>IF(BASE!B123="","",BASE!B123)</f>
        <v/>
      </c>
      <c r="B125" s="115" t="s">
        <v>39</v>
      </c>
      <c r="C125" s="139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93"/>
      <c r="R125" s="95">
        <f t="shared" si="0"/>
        <v>0</v>
      </c>
      <c r="S125" s="95">
        <f>BASE!A123</f>
        <v>114</v>
      </c>
      <c r="T125" s="93">
        <f t="shared" si="5"/>
        <v>0</v>
      </c>
      <c r="U125" s="93">
        <f t="shared" si="1"/>
        <v>0</v>
      </c>
      <c r="V125" s="93">
        <f t="shared" si="2"/>
        <v>0</v>
      </c>
      <c r="W125" s="93">
        <f t="shared" si="3"/>
        <v>0</v>
      </c>
      <c r="X125" s="93">
        <f t="shared" si="4"/>
        <v>0</v>
      </c>
      <c r="Y125" s="28"/>
    </row>
    <row r="126" spans="1:25" ht="20.25" customHeight="1" x14ac:dyDescent="0.35">
      <c r="A126" s="92" t="str">
        <f>IF(BASE!B124="","",BASE!B124)</f>
        <v/>
      </c>
      <c r="B126" s="115" t="s">
        <v>39</v>
      </c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93"/>
      <c r="R126" s="95">
        <f t="shared" si="0"/>
        <v>0</v>
      </c>
      <c r="S126" s="95">
        <f>BASE!A124</f>
        <v>115</v>
      </c>
      <c r="T126" s="93">
        <f t="shared" si="5"/>
        <v>0</v>
      </c>
      <c r="U126" s="93">
        <f t="shared" si="1"/>
        <v>0</v>
      </c>
      <c r="V126" s="93">
        <f t="shared" si="2"/>
        <v>0</v>
      </c>
      <c r="W126" s="93">
        <f t="shared" si="3"/>
        <v>0</v>
      </c>
      <c r="X126" s="93">
        <f t="shared" si="4"/>
        <v>0</v>
      </c>
      <c r="Y126" s="28"/>
    </row>
    <row r="127" spans="1:25" ht="20.25" customHeight="1" x14ac:dyDescent="0.35">
      <c r="A127" s="92" t="str">
        <f>IF(BASE!B125="","",BASE!B125)</f>
        <v/>
      </c>
      <c r="B127" s="115" t="s">
        <v>39</v>
      </c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93"/>
      <c r="R127" s="95">
        <f t="shared" si="0"/>
        <v>0</v>
      </c>
      <c r="S127" s="95">
        <f>BASE!A125</f>
        <v>116</v>
      </c>
      <c r="T127" s="93">
        <f t="shared" si="5"/>
        <v>0</v>
      </c>
      <c r="U127" s="93">
        <f t="shared" si="1"/>
        <v>0</v>
      </c>
      <c r="V127" s="93">
        <f t="shared" si="2"/>
        <v>0</v>
      </c>
      <c r="W127" s="93">
        <f t="shared" si="3"/>
        <v>0</v>
      </c>
      <c r="X127" s="93">
        <f t="shared" si="4"/>
        <v>0</v>
      </c>
      <c r="Y127" s="28"/>
    </row>
    <row r="128" spans="1:25" ht="20.25" customHeight="1" x14ac:dyDescent="0.35">
      <c r="A128" s="92" t="str">
        <f>IF(BASE!B126="","",BASE!B126)</f>
        <v/>
      </c>
      <c r="B128" s="115" t="s">
        <v>39</v>
      </c>
      <c r="C128" s="139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93"/>
      <c r="R128" s="95">
        <f t="shared" si="0"/>
        <v>0</v>
      </c>
      <c r="S128" s="95">
        <f>BASE!A126</f>
        <v>117</v>
      </c>
      <c r="T128" s="93">
        <f t="shared" si="5"/>
        <v>0</v>
      </c>
      <c r="U128" s="93">
        <f t="shared" si="1"/>
        <v>0</v>
      </c>
      <c r="V128" s="93">
        <f t="shared" si="2"/>
        <v>0</v>
      </c>
      <c r="W128" s="93">
        <f t="shared" si="3"/>
        <v>0</v>
      </c>
      <c r="X128" s="93">
        <f t="shared" si="4"/>
        <v>0</v>
      </c>
      <c r="Y128" s="28"/>
    </row>
    <row r="129" spans="1:25" ht="20.25" customHeight="1" x14ac:dyDescent="0.35">
      <c r="A129" s="92" t="str">
        <f>IF(BASE!B127="","",BASE!B127)</f>
        <v/>
      </c>
      <c r="B129" s="115" t="s">
        <v>39</v>
      </c>
      <c r="C129" s="139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93"/>
      <c r="R129" s="95">
        <f t="shared" si="0"/>
        <v>0</v>
      </c>
      <c r="S129" s="95">
        <f>BASE!A127</f>
        <v>118</v>
      </c>
      <c r="T129" s="93">
        <f t="shared" si="5"/>
        <v>0</v>
      </c>
      <c r="U129" s="93">
        <f t="shared" si="1"/>
        <v>0</v>
      </c>
      <c r="V129" s="93">
        <f t="shared" si="2"/>
        <v>0</v>
      </c>
      <c r="W129" s="93">
        <f t="shared" si="3"/>
        <v>0</v>
      </c>
      <c r="X129" s="93">
        <f t="shared" si="4"/>
        <v>0</v>
      </c>
      <c r="Y129" s="28"/>
    </row>
    <row r="130" spans="1:25" ht="20.25" customHeight="1" x14ac:dyDescent="0.35">
      <c r="A130" s="92" t="str">
        <f>IF(BASE!B128="","",BASE!B128)</f>
        <v/>
      </c>
      <c r="B130" s="115" t="s">
        <v>39</v>
      </c>
      <c r="C130" s="139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93"/>
      <c r="R130" s="95">
        <f t="shared" si="0"/>
        <v>0</v>
      </c>
      <c r="S130" s="95">
        <f>BASE!A128</f>
        <v>119</v>
      </c>
      <c r="T130" s="93">
        <f t="shared" si="5"/>
        <v>0</v>
      </c>
      <c r="U130" s="93">
        <f t="shared" si="1"/>
        <v>0</v>
      </c>
      <c r="V130" s="93">
        <f t="shared" si="2"/>
        <v>0</v>
      </c>
      <c r="W130" s="93">
        <f t="shared" si="3"/>
        <v>0</v>
      </c>
      <c r="X130" s="93">
        <f t="shared" si="4"/>
        <v>0</v>
      </c>
      <c r="Y130" s="28"/>
    </row>
    <row r="131" spans="1:25" ht="20.25" customHeight="1" x14ac:dyDescent="0.35">
      <c r="A131" s="92" t="str">
        <f>IF(BASE!B129="","",BASE!B129)</f>
        <v/>
      </c>
      <c r="B131" s="115" t="s">
        <v>39</v>
      </c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93"/>
      <c r="R131" s="95">
        <f t="shared" si="0"/>
        <v>0</v>
      </c>
      <c r="S131" s="95">
        <f>BASE!A129</f>
        <v>120</v>
      </c>
      <c r="T131" s="93">
        <f t="shared" si="5"/>
        <v>0</v>
      </c>
      <c r="U131" s="93">
        <f t="shared" si="1"/>
        <v>0</v>
      </c>
      <c r="V131" s="93">
        <f t="shared" si="2"/>
        <v>0</v>
      </c>
      <c r="W131" s="93">
        <f t="shared" si="3"/>
        <v>0</v>
      </c>
      <c r="X131" s="93">
        <f t="shared" si="4"/>
        <v>0</v>
      </c>
      <c r="Y131" s="28"/>
    </row>
    <row r="132" spans="1:25" ht="20.25" customHeight="1" x14ac:dyDescent="0.35">
      <c r="A132" s="92" t="str">
        <f>IF(BASE!B130="","",BASE!B130)</f>
        <v/>
      </c>
      <c r="B132" s="115" t="s">
        <v>39</v>
      </c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93"/>
      <c r="R132" s="95">
        <f t="shared" si="0"/>
        <v>0</v>
      </c>
      <c r="S132" s="95">
        <f>BASE!A130</f>
        <v>121</v>
      </c>
      <c r="T132" s="93">
        <f t="shared" si="5"/>
        <v>0</v>
      </c>
      <c r="U132" s="93">
        <f t="shared" si="1"/>
        <v>0</v>
      </c>
      <c r="V132" s="93">
        <f t="shared" si="2"/>
        <v>0</v>
      </c>
      <c r="W132" s="93">
        <f t="shared" si="3"/>
        <v>0</v>
      </c>
      <c r="X132" s="93">
        <f t="shared" si="4"/>
        <v>0</v>
      </c>
      <c r="Y132" s="28"/>
    </row>
    <row r="133" spans="1:25" ht="20.25" customHeight="1" x14ac:dyDescent="0.35">
      <c r="A133" s="92" t="str">
        <f>IF(BASE!B131="","",BASE!B131)</f>
        <v/>
      </c>
      <c r="B133" s="115" t="s">
        <v>39</v>
      </c>
      <c r="C133" s="139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93"/>
      <c r="R133" s="95">
        <f t="shared" si="0"/>
        <v>0</v>
      </c>
      <c r="S133" s="95">
        <f>BASE!A131</f>
        <v>122</v>
      </c>
      <c r="T133" s="93">
        <f t="shared" si="5"/>
        <v>0</v>
      </c>
      <c r="U133" s="93">
        <f t="shared" si="1"/>
        <v>0</v>
      </c>
      <c r="V133" s="93">
        <f t="shared" si="2"/>
        <v>0</v>
      </c>
      <c r="W133" s="93">
        <f t="shared" si="3"/>
        <v>0</v>
      </c>
      <c r="X133" s="93">
        <f t="shared" si="4"/>
        <v>0</v>
      </c>
      <c r="Y133" s="28"/>
    </row>
    <row r="134" spans="1:25" ht="20.25" customHeight="1" x14ac:dyDescent="0.35">
      <c r="A134" s="92" t="str">
        <f>IF(BASE!B132="","",BASE!B132)</f>
        <v/>
      </c>
      <c r="B134" s="115" t="s">
        <v>39</v>
      </c>
      <c r="C134" s="139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93"/>
      <c r="R134" s="95">
        <f t="shared" si="0"/>
        <v>0</v>
      </c>
      <c r="S134" s="95">
        <f>BASE!A132</f>
        <v>123</v>
      </c>
      <c r="T134" s="93">
        <f t="shared" si="5"/>
        <v>0</v>
      </c>
      <c r="U134" s="93">
        <f t="shared" si="1"/>
        <v>0</v>
      </c>
      <c r="V134" s="93">
        <f t="shared" si="2"/>
        <v>0</v>
      </c>
      <c r="W134" s="93">
        <f t="shared" si="3"/>
        <v>0</v>
      </c>
      <c r="X134" s="93">
        <f t="shared" si="4"/>
        <v>0</v>
      </c>
      <c r="Y134" s="28"/>
    </row>
    <row r="135" spans="1:25" ht="20.25" customHeight="1" x14ac:dyDescent="0.35">
      <c r="A135" s="92" t="str">
        <f>IF(BASE!B133="","",BASE!B133)</f>
        <v/>
      </c>
      <c r="B135" s="115" t="s">
        <v>39</v>
      </c>
      <c r="C135" s="139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93"/>
      <c r="R135" s="95">
        <f t="shared" si="0"/>
        <v>0</v>
      </c>
      <c r="S135" s="95">
        <f>BASE!A133</f>
        <v>124</v>
      </c>
      <c r="T135" s="93">
        <f t="shared" si="5"/>
        <v>0</v>
      </c>
      <c r="U135" s="93">
        <f t="shared" si="1"/>
        <v>0</v>
      </c>
      <c r="V135" s="93">
        <f t="shared" si="2"/>
        <v>0</v>
      </c>
      <c r="W135" s="93">
        <f t="shared" si="3"/>
        <v>0</v>
      </c>
      <c r="X135" s="93">
        <f t="shared" si="4"/>
        <v>0</v>
      </c>
      <c r="Y135" s="28"/>
    </row>
    <row r="136" spans="1:25" ht="20.25" customHeight="1" x14ac:dyDescent="0.35">
      <c r="A136" s="92" t="str">
        <f>IF(BASE!B134="","",BASE!B134)</f>
        <v/>
      </c>
      <c r="B136" s="115" t="s">
        <v>39</v>
      </c>
      <c r="C136" s="139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93"/>
      <c r="R136" s="95">
        <f t="shared" si="0"/>
        <v>0</v>
      </c>
      <c r="S136" s="95">
        <f>BASE!A134</f>
        <v>125</v>
      </c>
      <c r="T136" s="93">
        <f t="shared" si="5"/>
        <v>0</v>
      </c>
      <c r="U136" s="93">
        <f t="shared" si="1"/>
        <v>0</v>
      </c>
      <c r="V136" s="93">
        <f t="shared" si="2"/>
        <v>0</v>
      </c>
      <c r="W136" s="93">
        <f t="shared" si="3"/>
        <v>0</v>
      </c>
      <c r="X136" s="93">
        <f t="shared" si="4"/>
        <v>0</v>
      </c>
      <c r="Y136" s="28"/>
    </row>
    <row r="137" spans="1:25" ht="20.25" customHeight="1" x14ac:dyDescent="0.35">
      <c r="A137" s="92" t="str">
        <f>IF(BASE!B135="","",BASE!B135)</f>
        <v/>
      </c>
      <c r="B137" s="115" t="s">
        <v>39</v>
      </c>
      <c r="C137" s="139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93"/>
      <c r="R137" s="95">
        <f t="shared" si="0"/>
        <v>0</v>
      </c>
      <c r="S137" s="95">
        <f>BASE!A135</f>
        <v>126</v>
      </c>
      <c r="T137" s="93">
        <f t="shared" si="5"/>
        <v>0</v>
      </c>
      <c r="U137" s="93">
        <f t="shared" si="1"/>
        <v>0</v>
      </c>
      <c r="V137" s="93">
        <f t="shared" si="2"/>
        <v>0</v>
      </c>
      <c r="W137" s="93">
        <f t="shared" si="3"/>
        <v>0</v>
      </c>
      <c r="X137" s="93">
        <f t="shared" si="4"/>
        <v>0</v>
      </c>
      <c r="Y137" s="28"/>
    </row>
    <row r="138" spans="1:25" ht="20.25" customHeight="1" x14ac:dyDescent="0.35">
      <c r="A138" s="92" t="str">
        <f>IF(BASE!B136="","",BASE!B136)</f>
        <v/>
      </c>
      <c r="B138" s="115" t="s">
        <v>39</v>
      </c>
      <c r="C138" s="139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93"/>
      <c r="R138" s="95">
        <f t="shared" si="0"/>
        <v>0</v>
      </c>
      <c r="S138" s="95">
        <f>BASE!A136</f>
        <v>127</v>
      </c>
      <c r="T138" s="93">
        <f t="shared" si="5"/>
        <v>0</v>
      </c>
      <c r="U138" s="93">
        <f t="shared" si="1"/>
        <v>0</v>
      </c>
      <c r="V138" s="93">
        <f t="shared" si="2"/>
        <v>0</v>
      </c>
      <c r="W138" s="93">
        <f t="shared" si="3"/>
        <v>0</v>
      </c>
      <c r="X138" s="93">
        <f t="shared" si="4"/>
        <v>0</v>
      </c>
      <c r="Y138" s="28"/>
    </row>
    <row r="139" spans="1:25" ht="20.25" customHeight="1" x14ac:dyDescent="0.35">
      <c r="A139" s="92" t="str">
        <f>IF(BASE!B137="","",BASE!B137)</f>
        <v/>
      </c>
      <c r="B139" s="115" t="s">
        <v>39</v>
      </c>
      <c r="C139" s="139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93"/>
      <c r="R139" s="95">
        <f t="shared" si="0"/>
        <v>0</v>
      </c>
      <c r="S139" s="95">
        <f>BASE!A137</f>
        <v>128</v>
      </c>
      <c r="T139" s="93">
        <f t="shared" si="5"/>
        <v>0</v>
      </c>
      <c r="U139" s="93">
        <f t="shared" si="1"/>
        <v>0</v>
      </c>
      <c r="V139" s="93">
        <f t="shared" si="2"/>
        <v>0</v>
      </c>
      <c r="W139" s="93">
        <f t="shared" si="3"/>
        <v>0</v>
      </c>
      <c r="X139" s="93">
        <f t="shared" si="4"/>
        <v>0</v>
      </c>
      <c r="Y139" s="28"/>
    </row>
    <row r="140" spans="1:25" ht="20.25" customHeight="1" x14ac:dyDescent="0.35">
      <c r="A140" s="92" t="str">
        <f>IF(BASE!B138="","",BASE!B138)</f>
        <v/>
      </c>
      <c r="B140" s="115" t="s">
        <v>39</v>
      </c>
      <c r="C140" s="139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93"/>
      <c r="R140" s="95">
        <f t="shared" si="0"/>
        <v>0</v>
      </c>
      <c r="S140" s="95">
        <f>BASE!A138</f>
        <v>129</v>
      </c>
      <c r="T140" s="93">
        <f t="shared" si="5"/>
        <v>0</v>
      </c>
      <c r="U140" s="93">
        <f t="shared" si="1"/>
        <v>0</v>
      </c>
      <c r="V140" s="93">
        <f t="shared" si="2"/>
        <v>0</v>
      </c>
      <c r="W140" s="93">
        <f t="shared" si="3"/>
        <v>0</v>
      </c>
      <c r="X140" s="93">
        <f t="shared" si="4"/>
        <v>0</v>
      </c>
      <c r="Y140" s="28"/>
    </row>
    <row r="141" spans="1:25" ht="20.25" customHeight="1" x14ac:dyDescent="0.35">
      <c r="A141" s="92" t="str">
        <f>IF(BASE!B139="","",BASE!B139)</f>
        <v/>
      </c>
      <c r="B141" s="115" t="s">
        <v>39</v>
      </c>
      <c r="C141" s="139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93"/>
      <c r="R141" s="95">
        <f t="shared" si="0"/>
        <v>0</v>
      </c>
      <c r="S141" s="95">
        <f>BASE!A139</f>
        <v>130</v>
      </c>
      <c r="T141" s="93">
        <f t="shared" si="5"/>
        <v>0</v>
      </c>
      <c r="U141" s="93">
        <f t="shared" si="1"/>
        <v>0</v>
      </c>
      <c r="V141" s="93">
        <f t="shared" si="2"/>
        <v>0</v>
      </c>
      <c r="W141" s="93">
        <f t="shared" si="3"/>
        <v>0</v>
      </c>
      <c r="X141" s="93">
        <f t="shared" si="4"/>
        <v>0</v>
      </c>
      <c r="Y141" s="28"/>
    </row>
    <row r="142" spans="1:25" ht="20.25" customHeight="1" x14ac:dyDescent="0.35">
      <c r="A142" s="92" t="str">
        <f>IF(BASE!B140="","",BASE!B140)</f>
        <v/>
      </c>
      <c r="B142" s="115" t="s">
        <v>39</v>
      </c>
      <c r="C142" s="139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93"/>
      <c r="R142" s="95">
        <f t="shared" si="0"/>
        <v>0</v>
      </c>
      <c r="S142" s="95">
        <f>BASE!A140</f>
        <v>131</v>
      </c>
      <c r="T142" s="93">
        <f t="shared" si="5"/>
        <v>0</v>
      </c>
      <c r="U142" s="93">
        <f t="shared" si="1"/>
        <v>0</v>
      </c>
      <c r="V142" s="93">
        <f t="shared" si="2"/>
        <v>0</v>
      </c>
      <c r="W142" s="93">
        <f t="shared" si="3"/>
        <v>0</v>
      </c>
      <c r="X142" s="93">
        <f t="shared" si="4"/>
        <v>0</v>
      </c>
      <c r="Y142" s="28"/>
    </row>
    <row r="143" spans="1:25" ht="20.25" customHeight="1" x14ac:dyDescent="0.35">
      <c r="A143" s="92" t="str">
        <f>IF(BASE!B141="","",BASE!B141)</f>
        <v/>
      </c>
      <c r="B143" s="115" t="s">
        <v>39</v>
      </c>
      <c r="C143" s="139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93"/>
      <c r="R143" s="95">
        <f t="shared" si="0"/>
        <v>0</v>
      </c>
      <c r="S143" s="95">
        <f>BASE!A141</f>
        <v>132</v>
      </c>
      <c r="T143" s="93">
        <f t="shared" si="5"/>
        <v>0</v>
      </c>
      <c r="U143" s="93">
        <f t="shared" si="1"/>
        <v>0</v>
      </c>
      <c r="V143" s="93">
        <f t="shared" si="2"/>
        <v>0</v>
      </c>
      <c r="W143" s="93">
        <f t="shared" si="3"/>
        <v>0</v>
      </c>
      <c r="X143" s="93">
        <f t="shared" si="4"/>
        <v>0</v>
      </c>
      <c r="Y143" s="28"/>
    </row>
    <row r="144" spans="1:25" ht="20.25" customHeight="1" x14ac:dyDescent="0.35">
      <c r="A144" s="92" t="str">
        <f>IF(BASE!B142="","",BASE!B142)</f>
        <v/>
      </c>
      <c r="B144" s="115" t="s">
        <v>39</v>
      </c>
      <c r="C144" s="139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93"/>
      <c r="R144" s="95">
        <f t="shared" si="0"/>
        <v>0</v>
      </c>
      <c r="S144" s="95">
        <f>BASE!A142</f>
        <v>133</v>
      </c>
      <c r="T144" s="93">
        <f t="shared" si="5"/>
        <v>0</v>
      </c>
      <c r="U144" s="93">
        <f t="shared" si="1"/>
        <v>0</v>
      </c>
      <c r="V144" s="93">
        <f t="shared" si="2"/>
        <v>0</v>
      </c>
      <c r="W144" s="93">
        <f t="shared" si="3"/>
        <v>0</v>
      </c>
      <c r="X144" s="93">
        <f t="shared" si="4"/>
        <v>0</v>
      </c>
      <c r="Y144" s="28"/>
    </row>
    <row r="145" spans="1:25" ht="20.25" customHeight="1" x14ac:dyDescent="0.35">
      <c r="A145" s="92" t="str">
        <f>IF(BASE!B143="","",BASE!B143)</f>
        <v/>
      </c>
      <c r="B145" s="115" t="s">
        <v>39</v>
      </c>
      <c r="C145" s="139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93"/>
      <c r="R145" s="95">
        <f t="shared" si="0"/>
        <v>0</v>
      </c>
      <c r="S145" s="95">
        <f>BASE!A143</f>
        <v>134</v>
      </c>
      <c r="T145" s="93">
        <f t="shared" si="5"/>
        <v>0</v>
      </c>
      <c r="U145" s="93">
        <f t="shared" si="1"/>
        <v>0</v>
      </c>
      <c r="V145" s="93">
        <f t="shared" si="2"/>
        <v>0</v>
      </c>
      <c r="W145" s="93">
        <f t="shared" si="3"/>
        <v>0</v>
      </c>
      <c r="X145" s="93">
        <f t="shared" si="4"/>
        <v>0</v>
      </c>
      <c r="Y145" s="28"/>
    </row>
    <row r="146" spans="1:25" ht="20.25" customHeight="1" x14ac:dyDescent="0.35">
      <c r="A146" s="92" t="str">
        <f>IF(BASE!B144="","",BASE!B144)</f>
        <v/>
      </c>
      <c r="B146" s="115" t="s">
        <v>39</v>
      </c>
      <c r="C146" s="139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93"/>
      <c r="R146" s="95">
        <f t="shared" si="0"/>
        <v>0</v>
      </c>
      <c r="S146" s="95">
        <f>BASE!A144</f>
        <v>135</v>
      </c>
      <c r="T146" s="93">
        <f t="shared" si="5"/>
        <v>0</v>
      </c>
      <c r="U146" s="93">
        <f t="shared" si="1"/>
        <v>0</v>
      </c>
      <c r="V146" s="93">
        <f t="shared" si="2"/>
        <v>0</v>
      </c>
      <c r="W146" s="93">
        <f t="shared" si="3"/>
        <v>0</v>
      </c>
      <c r="X146" s="93">
        <f t="shared" si="4"/>
        <v>0</v>
      </c>
      <c r="Y146" s="28"/>
    </row>
    <row r="147" spans="1:25" ht="20.25" customHeight="1" x14ac:dyDescent="0.35">
      <c r="A147" s="92" t="str">
        <f>IF(BASE!B145="","",BASE!B145)</f>
        <v/>
      </c>
      <c r="B147" s="115" t="s">
        <v>39</v>
      </c>
      <c r="C147" s="139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93"/>
      <c r="R147" s="95">
        <f t="shared" si="0"/>
        <v>0</v>
      </c>
      <c r="S147" s="95">
        <f>BASE!A145</f>
        <v>136</v>
      </c>
      <c r="T147" s="93">
        <f t="shared" si="5"/>
        <v>0</v>
      </c>
      <c r="U147" s="93">
        <f t="shared" si="1"/>
        <v>0</v>
      </c>
      <c r="V147" s="93">
        <f t="shared" si="2"/>
        <v>0</v>
      </c>
      <c r="W147" s="93">
        <f t="shared" si="3"/>
        <v>0</v>
      </c>
      <c r="X147" s="93">
        <f t="shared" si="4"/>
        <v>0</v>
      </c>
      <c r="Y147" s="28"/>
    </row>
    <row r="148" spans="1:25" ht="20.25" customHeight="1" x14ac:dyDescent="0.35">
      <c r="A148" s="92" t="str">
        <f>IF(BASE!B146="","",BASE!B146)</f>
        <v/>
      </c>
      <c r="B148" s="115" t="s">
        <v>39</v>
      </c>
      <c r="C148" s="139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93"/>
      <c r="R148" s="95">
        <f t="shared" si="0"/>
        <v>0</v>
      </c>
      <c r="S148" s="95">
        <f>BASE!A146</f>
        <v>137</v>
      </c>
      <c r="T148" s="93">
        <f t="shared" si="5"/>
        <v>0</v>
      </c>
      <c r="U148" s="93">
        <f t="shared" si="1"/>
        <v>0</v>
      </c>
      <c r="V148" s="93">
        <f t="shared" si="2"/>
        <v>0</v>
      </c>
      <c r="W148" s="93">
        <f t="shared" si="3"/>
        <v>0</v>
      </c>
      <c r="X148" s="93">
        <f t="shared" si="4"/>
        <v>0</v>
      </c>
      <c r="Y148" s="28"/>
    </row>
    <row r="149" spans="1:25" ht="20.25" customHeight="1" x14ac:dyDescent="0.35">
      <c r="A149" s="92" t="str">
        <f>IF(BASE!B147="","",BASE!B147)</f>
        <v/>
      </c>
      <c r="B149" s="115" t="s">
        <v>39</v>
      </c>
      <c r="C149" s="139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93"/>
      <c r="R149" s="95">
        <f t="shared" si="0"/>
        <v>0</v>
      </c>
      <c r="S149" s="95">
        <f>BASE!A147</f>
        <v>138</v>
      </c>
      <c r="T149" s="93">
        <f t="shared" si="5"/>
        <v>0</v>
      </c>
      <c r="U149" s="93">
        <f t="shared" si="1"/>
        <v>0</v>
      </c>
      <c r="V149" s="93">
        <f t="shared" si="2"/>
        <v>0</v>
      </c>
      <c r="W149" s="93">
        <f t="shared" si="3"/>
        <v>0</v>
      </c>
      <c r="X149" s="93">
        <f t="shared" si="4"/>
        <v>0</v>
      </c>
      <c r="Y149" s="28"/>
    </row>
    <row r="150" spans="1:25" ht="20.25" customHeight="1" x14ac:dyDescent="0.35">
      <c r="A150" s="92" t="str">
        <f>IF(BASE!B148="","",BASE!B148)</f>
        <v/>
      </c>
      <c r="B150" s="115" t="s">
        <v>39</v>
      </c>
      <c r="C150" s="139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93"/>
      <c r="R150" s="95">
        <f t="shared" si="0"/>
        <v>0</v>
      </c>
      <c r="S150" s="95">
        <f>BASE!A148</f>
        <v>139</v>
      </c>
      <c r="T150" s="93">
        <f t="shared" si="5"/>
        <v>0</v>
      </c>
      <c r="U150" s="93">
        <f t="shared" si="1"/>
        <v>0</v>
      </c>
      <c r="V150" s="93">
        <f t="shared" si="2"/>
        <v>0</v>
      </c>
      <c r="W150" s="93">
        <f t="shared" si="3"/>
        <v>0</v>
      </c>
      <c r="X150" s="93">
        <f t="shared" si="4"/>
        <v>0</v>
      </c>
      <c r="Y150" s="28"/>
    </row>
    <row r="151" spans="1:25" ht="20.25" customHeight="1" x14ac:dyDescent="0.35">
      <c r="A151" s="92" t="str">
        <f>IF(BASE!B149="","",BASE!B149)</f>
        <v/>
      </c>
      <c r="B151" s="115" t="s">
        <v>39</v>
      </c>
      <c r="C151" s="139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93"/>
      <c r="R151" s="95">
        <f t="shared" si="0"/>
        <v>0</v>
      </c>
      <c r="S151" s="95">
        <f>BASE!A149</f>
        <v>140</v>
      </c>
      <c r="T151" s="93">
        <f t="shared" si="5"/>
        <v>0</v>
      </c>
      <c r="U151" s="93">
        <f t="shared" si="1"/>
        <v>0</v>
      </c>
      <c r="V151" s="93">
        <f t="shared" si="2"/>
        <v>0</v>
      </c>
      <c r="W151" s="93">
        <f t="shared" si="3"/>
        <v>0</v>
      </c>
      <c r="X151" s="93">
        <f t="shared" si="4"/>
        <v>0</v>
      </c>
      <c r="Y151" s="28"/>
    </row>
    <row r="152" spans="1:25" ht="20.25" customHeight="1" x14ac:dyDescent="0.35">
      <c r="A152" s="92" t="str">
        <f>IF(BASE!B150="","",BASE!B150)</f>
        <v/>
      </c>
      <c r="B152" s="115" t="s">
        <v>39</v>
      </c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93"/>
      <c r="R152" s="95">
        <f t="shared" si="0"/>
        <v>0</v>
      </c>
      <c r="S152" s="95">
        <f>BASE!A150</f>
        <v>141</v>
      </c>
      <c r="T152" s="93">
        <f t="shared" si="5"/>
        <v>0</v>
      </c>
      <c r="U152" s="93">
        <f t="shared" si="1"/>
        <v>0</v>
      </c>
      <c r="V152" s="93">
        <f t="shared" si="2"/>
        <v>0</v>
      </c>
      <c r="W152" s="93">
        <f t="shared" si="3"/>
        <v>0</v>
      </c>
      <c r="X152" s="93">
        <f t="shared" si="4"/>
        <v>0</v>
      </c>
      <c r="Y152" s="28"/>
    </row>
    <row r="153" spans="1:25" ht="20.25" customHeight="1" x14ac:dyDescent="0.35">
      <c r="A153" s="92" t="str">
        <f>IF(BASE!B151="","",BASE!B151)</f>
        <v/>
      </c>
      <c r="B153" s="115" t="s">
        <v>39</v>
      </c>
      <c r="C153" s="139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93"/>
      <c r="R153" s="95">
        <f t="shared" si="0"/>
        <v>0</v>
      </c>
      <c r="S153" s="95">
        <f>BASE!A151</f>
        <v>142</v>
      </c>
      <c r="T153" s="93">
        <f t="shared" si="5"/>
        <v>0</v>
      </c>
      <c r="U153" s="93">
        <f t="shared" si="1"/>
        <v>0</v>
      </c>
      <c r="V153" s="93">
        <f t="shared" si="2"/>
        <v>0</v>
      </c>
      <c r="W153" s="93">
        <f t="shared" si="3"/>
        <v>0</v>
      </c>
      <c r="X153" s="93">
        <f t="shared" si="4"/>
        <v>0</v>
      </c>
      <c r="Y153" s="28"/>
    </row>
    <row r="154" spans="1:25" ht="20.25" customHeight="1" x14ac:dyDescent="0.35">
      <c r="A154" s="92" t="str">
        <f>IF(BASE!B152="","",BASE!B152)</f>
        <v/>
      </c>
      <c r="B154" s="115" t="s">
        <v>39</v>
      </c>
      <c r="C154" s="139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93"/>
      <c r="R154" s="95">
        <f t="shared" si="0"/>
        <v>0</v>
      </c>
      <c r="S154" s="95">
        <f>BASE!A152</f>
        <v>143</v>
      </c>
      <c r="T154" s="93">
        <f t="shared" si="5"/>
        <v>0</v>
      </c>
      <c r="U154" s="93">
        <f t="shared" si="1"/>
        <v>0</v>
      </c>
      <c r="V154" s="93">
        <f t="shared" si="2"/>
        <v>0</v>
      </c>
      <c r="W154" s="93">
        <f t="shared" si="3"/>
        <v>0</v>
      </c>
      <c r="X154" s="93">
        <f t="shared" si="4"/>
        <v>0</v>
      </c>
      <c r="Y154" s="28"/>
    </row>
    <row r="155" spans="1:25" ht="20.25" customHeight="1" x14ac:dyDescent="0.35">
      <c r="A155" s="92" t="str">
        <f>IF(BASE!B153="","",BASE!B153)</f>
        <v/>
      </c>
      <c r="B155" s="115" t="s">
        <v>39</v>
      </c>
      <c r="C155" s="139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93"/>
      <c r="R155" s="95">
        <f t="shared" si="0"/>
        <v>0</v>
      </c>
      <c r="S155" s="95">
        <f>BASE!A153</f>
        <v>144</v>
      </c>
      <c r="T155" s="93">
        <f t="shared" si="5"/>
        <v>0</v>
      </c>
      <c r="U155" s="93">
        <f t="shared" si="1"/>
        <v>0</v>
      </c>
      <c r="V155" s="93">
        <f t="shared" si="2"/>
        <v>0</v>
      </c>
      <c r="W155" s="93">
        <f t="shared" si="3"/>
        <v>0</v>
      </c>
      <c r="X155" s="93">
        <f t="shared" si="4"/>
        <v>0</v>
      </c>
      <c r="Y155" s="28"/>
    </row>
    <row r="156" spans="1:25" ht="20.25" customHeight="1" x14ac:dyDescent="0.35">
      <c r="A156" s="92" t="str">
        <f>IF(BASE!B154="","",BASE!B154)</f>
        <v/>
      </c>
      <c r="B156" s="115" t="s">
        <v>39</v>
      </c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93"/>
      <c r="R156" s="95">
        <f t="shared" si="0"/>
        <v>0</v>
      </c>
      <c r="S156" s="95">
        <f>BASE!A154</f>
        <v>145</v>
      </c>
      <c r="T156" s="93">
        <f t="shared" si="5"/>
        <v>0</v>
      </c>
      <c r="U156" s="93">
        <f t="shared" si="1"/>
        <v>0</v>
      </c>
      <c r="V156" s="93">
        <f t="shared" si="2"/>
        <v>0</v>
      </c>
      <c r="W156" s="93">
        <f t="shared" si="3"/>
        <v>0</v>
      </c>
      <c r="X156" s="93">
        <f t="shared" si="4"/>
        <v>0</v>
      </c>
      <c r="Y156" s="28"/>
    </row>
    <row r="157" spans="1:25" ht="20.25" customHeight="1" x14ac:dyDescent="0.35">
      <c r="A157" s="92" t="str">
        <f>IF(BASE!B155="","",BASE!B155)</f>
        <v/>
      </c>
      <c r="B157" s="115" t="s">
        <v>39</v>
      </c>
      <c r="C157" s="139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93"/>
      <c r="R157" s="95">
        <f t="shared" si="0"/>
        <v>0</v>
      </c>
      <c r="S157" s="95">
        <f>BASE!A155</f>
        <v>146</v>
      </c>
      <c r="T157" s="93">
        <f t="shared" si="5"/>
        <v>0</v>
      </c>
      <c r="U157" s="93">
        <f t="shared" si="1"/>
        <v>0</v>
      </c>
      <c r="V157" s="93">
        <f t="shared" si="2"/>
        <v>0</v>
      </c>
      <c r="W157" s="93">
        <f t="shared" si="3"/>
        <v>0</v>
      </c>
      <c r="X157" s="93">
        <f t="shared" si="4"/>
        <v>0</v>
      </c>
      <c r="Y157" s="28"/>
    </row>
    <row r="158" spans="1:25" ht="20.25" customHeight="1" x14ac:dyDescent="0.35">
      <c r="A158" s="92" t="str">
        <f>IF(BASE!B156="","",BASE!B156)</f>
        <v/>
      </c>
      <c r="B158" s="115" t="s">
        <v>39</v>
      </c>
      <c r="C158" s="139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93"/>
      <c r="R158" s="95">
        <f t="shared" si="0"/>
        <v>0</v>
      </c>
      <c r="S158" s="95">
        <f>BASE!A156</f>
        <v>147</v>
      </c>
      <c r="T158" s="93">
        <f t="shared" si="5"/>
        <v>0</v>
      </c>
      <c r="U158" s="93">
        <f t="shared" si="1"/>
        <v>0</v>
      </c>
      <c r="V158" s="93">
        <f t="shared" si="2"/>
        <v>0</v>
      </c>
      <c r="W158" s="93">
        <f t="shared" si="3"/>
        <v>0</v>
      </c>
      <c r="X158" s="93">
        <f t="shared" si="4"/>
        <v>0</v>
      </c>
      <c r="Y158" s="28"/>
    </row>
    <row r="159" spans="1:25" ht="20.25" customHeight="1" x14ac:dyDescent="0.35">
      <c r="A159" s="92" t="str">
        <f>IF(BASE!B157="","",BASE!B157)</f>
        <v/>
      </c>
      <c r="B159" s="115" t="s">
        <v>39</v>
      </c>
      <c r="C159" s="139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93"/>
      <c r="R159" s="95">
        <f t="shared" si="0"/>
        <v>0</v>
      </c>
      <c r="S159" s="95">
        <f>BASE!A157</f>
        <v>148</v>
      </c>
      <c r="T159" s="93">
        <f t="shared" si="5"/>
        <v>0</v>
      </c>
      <c r="U159" s="93">
        <f t="shared" si="1"/>
        <v>0</v>
      </c>
      <c r="V159" s="93">
        <f t="shared" si="2"/>
        <v>0</v>
      </c>
      <c r="W159" s="93">
        <f t="shared" si="3"/>
        <v>0</v>
      </c>
      <c r="X159" s="93">
        <f t="shared" si="4"/>
        <v>0</v>
      </c>
      <c r="Y159" s="28"/>
    </row>
    <row r="160" spans="1:25" ht="20.25" customHeight="1" x14ac:dyDescent="0.35">
      <c r="A160" s="92" t="str">
        <f>IF(BASE!B158="","",BASE!B158)</f>
        <v/>
      </c>
      <c r="B160" s="115" t="s">
        <v>39</v>
      </c>
      <c r="C160" s="139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93"/>
      <c r="R160" s="95">
        <f t="shared" si="0"/>
        <v>0</v>
      </c>
      <c r="S160" s="95">
        <f>BASE!A158</f>
        <v>149</v>
      </c>
      <c r="T160" s="93">
        <f t="shared" si="5"/>
        <v>0</v>
      </c>
      <c r="U160" s="93">
        <f t="shared" si="1"/>
        <v>0</v>
      </c>
      <c r="V160" s="93">
        <f t="shared" si="2"/>
        <v>0</v>
      </c>
      <c r="W160" s="93">
        <f t="shared" si="3"/>
        <v>0</v>
      </c>
      <c r="X160" s="93">
        <f t="shared" si="4"/>
        <v>0</v>
      </c>
      <c r="Y160" s="28"/>
    </row>
    <row r="161" spans="1:25" ht="20.25" customHeight="1" x14ac:dyDescent="0.35">
      <c r="A161" s="92" t="str">
        <f>IF(BASE!B159="","",BASE!B159)</f>
        <v/>
      </c>
      <c r="B161" s="115" t="s">
        <v>39</v>
      </c>
      <c r="C161" s="139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93"/>
      <c r="R161" s="95">
        <f t="shared" si="0"/>
        <v>0</v>
      </c>
      <c r="S161" s="95">
        <f>BASE!A159</f>
        <v>150</v>
      </c>
      <c r="T161" s="93">
        <f t="shared" si="5"/>
        <v>0</v>
      </c>
      <c r="U161" s="93">
        <f t="shared" si="1"/>
        <v>0</v>
      </c>
      <c r="V161" s="93">
        <f t="shared" si="2"/>
        <v>0</v>
      </c>
      <c r="W161" s="93">
        <f t="shared" si="3"/>
        <v>0</v>
      </c>
      <c r="X161" s="93">
        <f t="shared" si="4"/>
        <v>0</v>
      </c>
      <c r="Y161" s="28"/>
    </row>
    <row r="162" spans="1:25" ht="20.25" customHeight="1" x14ac:dyDescent="0.35">
      <c r="A162" s="92" t="str">
        <f>IF(BASE!B160="","",BASE!B160)</f>
        <v/>
      </c>
      <c r="B162" s="115" t="s">
        <v>39</v>
      </c>
      <c r="C162" s="139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93"/>
      <c r="R162" s="95">
        <f t="shared" si="0"/>
        <v>0</v>
      </c>
      <c r="S162" s="95">
        <f>BASE!A160</f>
        <v>151</v>
      </c>
      <c r="T162" s="93">
        <f t="shared" si="5"/>
        <v>0</v>
      </c>
      <c r="U162" s="93">
        <f t="shared" si="1"/>
        <v>0</v>
      </c>
      <c r="V162" s="93">
        <f t="shared" si="2"/>
        <v>0</v>
      </c>
      <c r="W162" s="93">
        <f t="shared" si="3"/>
        <v>0</v>
      </c>
      <c r="X162" s="93">
        <f t="shared" si="4"/>
        <v>0</v>
      </c>
      <c r="Y162" s="28"/>
    </row>
    <row r="163" spans="1:25" ht="20.25" customHeight="1" x14ac:dyDescent="0.35">
      <c r="A163" s="92" t="str">
        <f>IF(BASE!B161="","",BASE!B161)</f>
        <v/>
      </c>
      <c r="B163" s="115" t="s">
        <v>39</v>
      </c>
      <c r="C163" s="139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93"/>
      <c r="R163" s="95">
        <f t="shared" si="0"/>
        <v>0</v>
      </c>
      <c r="S163" s="95">
        <f>BASE!A161</f>
        <v>152</v>
      </c>
      <c r="T163" s="93">
        <f t="shared" si="5"/>
        <v>0</v>
      </c>
      <c r="U163" s="93">
        <f t="shared" si="1"/>
        <v>0</v>
      </c>
      <c r="V163" s="93">
        <f t="shared" si="2"/>
        <v>0</v>
      </c>
      <c r="W163" s="93">
        <f t="shared" si="3"/>
        <v>0</v>
      </c>
      <c r="X163" s="93">
        <f t="shared" si="4"/>
        <v>0</v>
      </c>
      <c r="Y163" s="28"/>
    </row>
    <row r="164" spans="1:25" ht="20.25" customHeight="1" x14ac:dyDescent="0.35">
      <c r="A164" s="92" t="str">
        <f>IF(BASE!B162="","",BASE!B162)</f>
        <v/>
      </c>
      <c r="B164" s="115" t="s">
        <v>39</v>
      </c>
      <c r="C164" s="139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93"/>
      <c r="R164" s="95">
        <f t="shared" si="0"/>
        <v>0</v>
      </c>
      <c r="S164" s="95">
        <f>BASE!A162</f>
        <v>153</v>
      </c>
      <c r="T164" s="93">
        <f t="shared" si="5"/>
        <v>0</v>
      </c>
      <c r="U164" s="93">
        <f t="shared" si="1"/>
        <v>0</v>
      </c>
      <c r="V164" s="93">
        <f t="shared" si="2"/>
        <v>0</v>
      </c>
      <c r="W164" s="93">
        <f t="shared" si="3"/>
        <v>0</v>
      </c>
      <c r="X164" s="93">
        <f t="shared" si="4"/>
        <v>0</v>
      </c>
      <c r="Y164" s="28"/>
    </row>
    <row r="165" spans="1:25" ht="20.25" customHeight="1" x14ac:dyDescent="0.35">
      <c r="A165" s="92" t="str">
        <f>IF(BASE!B163="","",BASE!B163)</f>
        <v/>
      </c>
      <c r="B165" s="115" t="s">
        <v>39</v>
      </c>
      <c r="C165" s="139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93"/>
      <c r="R165" s="95">
        <f t="shared" si="0"/>
        <v>0</v>
      </c>
      <c r="S165" s="95">
        <f>BASE!A163</f>
        <v>154</v>
      </c>
      <c r="T165" s="93">
        <f t="shared" si="5"/>
        <v>0</v>
      </c>
      <c r="U165" s="93">
        <f t="shared" si="1"/>
        <v>0</v>
      </c>
      <c r="V165" s="93">
        <f t="shared" si="2"/>
        <v>0</v>
      </c>
      <c r="W165" s="93">
        <f t="shared" si="3"/>
        <v>0</v>
      </c>
      <c r="X165" s="93">
        <f t="shared" si="4"/>
        <v>0</v>
      </c>
      <c r="Y165" s="28"/>
    </row>
    <row r="166" spans="1:25" ht="20.25" customHeight="1" x14ac:dyDescent="0.35">
      <c r="A166" s="92" t="str">
        <f>IF(BASE!B164="","",BASE!B164)</f>
        <v/>
      </c>
      <c r="B166" s="115" t="s">
        <v>39</v>
      </c>
      <c r="C166" s="139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93"/>
      <c r="R166" s="95">
        <f t="shared" si="0"/>
        <v>0</v>
      </c>
      <c r="S166" s="95">
        <f>BASE!A164</f>
        <v>155</v>
      </c>
      <c r="T166" s="93">
        <f t="shared" si="5"/>
        <v>0</v>
      </c>
      <c r="U166" s="93">
        <f t="shared" si="1"/>
        <v>0</v>
      </c>
      <c r="V166" s="93">
        <f t="shared" si="2"/>
        <v>0</v>
      </c>
      <c r="W166" s="93">
        <f t="shared" si="3"/>
        <v>0</v>
      </c>
      <c r="X166" s="93">
        <f t="shared" si="4"/>
        <v>0</v>
      </c>
      <c r="Y166" s="28"/>
    </row>
    <row r="167" spans="1:25" ht="20.25" customHeight="1" x14ac:dyDescent="0.35">
      <c r="A167" s="92" t="str">
        <f>IF(BASE!B165="","",BASE!B165)</f>
        <v/>
      </c>
      <c r="B167" s="115" t="s">
        <v>39</v>
      </c>
      <c r="C167" s="139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93"/>
      <c r="R167" s="95">
        <f t="shared" si="0"/>
        <v>0</v>
      </c>
      <c r="S167" s="95">
        <f>BASE!A165</f>
        <v>156</v>
      </c>
      <c r="T167" s="93">
        <f t="shared" si="5"/>
        <v>0</v>
      </c>
      <c r="U167" s="93">
        <f t="shared" si="1"/>
        <v>0</v>
      </c>
      <c r="V167" s="93">
        <f t="shared" si="2"/>
        <v>0</v>
      </c>
      <c r="W167" s="93">
        <f t="shared" si="3"/>
        <v>0</v>
      </c>
      <c r="X167" s="93">
        <f t="shared" si="4"/>
        <v>0</v>
      </c>
      <c r="Y167" s="28"/>
    </row>
    <row r="168" spans="1:25" ht="20.25" customHeight="1" x14ac:dyDescent="0.35">
      <c r="A168" s="92" t="str">
        <f>IF(BASE!B166="","",BASE!B166)</f>
        <v/>
      </c>
      <c r="B168" s="115" t="s">
        <v>39</v>
      </c>
      <c r="C168" s="139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93"/>
      <c r="R168" s="95">
        <f t="shared" si="0"/>
        <v>0</v>
      </c>
      <c r="S168" s="95">
        <f>BASE!A166</f>
        <v>157</v>
      </c>
      <c r="T168" s="93">
        <f t="shared" si="5"/>
        <v>0</v>
      </c>
      <c r="U168" s="93">
        <f t="shared" si="1"/>
        <v>0</v>
      </c>
      <c r="V168" s="93">
        <f t="shared" si="2"/>
        <v>0</v>
      </c>
      <c r="W168" s="93">
        <f t="shared" si="3"/>
        <v>0</v>
      </c>
      <c r="X168" s="93">
        <f t="shared" si="4"/>
        <v>0</v>
      </c>
      <c r="Y168" s="28"/>
    </row>
    <row r="169" spans="1:25" ht="20.25" customHeight="1" x14ac:dyDescent="0.35">
      <c r="A169" s="92" t="str">
        <f>IF(BASE!B167="","",BASE!B167)</f>
        <v/>
      </c>
      <c r="B169" s="115" t="s">
        <v>39</v>
      </c>
      <c r="C169" s="139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93"/>
      <c r="R169" s="95">
        <f t="shared" si="0"/>
        <v>0</v>
      </c>
      <c r="S169" s="95">
        <f>BASE!A167</f>
        <v>158</v>
      </c>
      <c r="T169" s="93">
        <f t="shared" si="5"/>
        <v>0</v>
      </c>
      <c r="U169" s="93">
        <f t="shared" si="1"/>
        <v>0</v>
      </c>
      <c r="V169" s="93">
        <f t="shared" si="2"/>
        <v>0</v>
      </c>
      <c r="W169" s="93">
        <f t="shared" si="3"/>
        <v>0</v>
      </c>
      <c r="X169" s="93">
        <f t="shared" si="4"/>
        <v>0</v>
      </c>
      <c r="Y169" s="28"/>
    </row>
    <row r="170" spans="1:25" ht="20.25" customHeight="1" x14ac:dyDescent="0.35">
      <c r="A170" s="92" t="str">
        <f>IF(BASE!B168="","",BASE!B168)</f>
        <v/>
      </c>
      <c r="B170" s="115" t="s">
        <v>39</v>
      </c>
      <c r="C170" s="139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93"/>
      <c r="R170" s="95">
        <f t="shared" si="0"/>
        <v>0</v>
      </c>
      <c r="S170" s="95">
        <f>BASE!A168</f>
        <v>159</v>
      </c>
      <c r="T170" s="93">
        <f t="shared" si="5"/>
        <v>0</v>
      </c>
      <c r="U170" s="93">
        <f t="shared" si="1"/>
        <v>0</v>
      </c>
      <c r="V170" s="93">
        <f t="shared" si="2"/>
        <v>0</v>
      </c>
      <c r="W170" s="93">
        <f t="shared" si="3"/>
        <v>0</v>
      </c>
      <c r="X170" s="93">
        <f t="shared" si="4"/>
        <v>0</v>
      </c>
      <c r="Y170" s="28"/>
    </row>
    <row r="171" spans="1:25" ht="20.25" customHeight="1" x14ac:dyDescent="0.35">
      <c r="A171" s="92" t="str">
        <f>IF(BASE!B169="","",BASE!B169)</f>
        <v/>
      </c>
      <c r="B171" s="115" t="s">
        <v>39</v>
      </c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93"/>
      <c r="R171" s="95">
        <f t="shared" si="0"/>
        <v>0</v>
      </c>
      <c r="S171" s="95">
        <f>BASE!A169</f>
        <v>160</v>
      </c>
      <c r="T171" s="93">
        <f t="shared" si="5"/>
        <v>0</v>
      </c>
      <c r="U171" s="93">
        <f t="shared" si="1"/>
        <v>0</v>
      </c>
      <c r="V171" s="93">
        <f t="shared" si="2"/>
        <v>0</v>
      </c>
      <c r="W171" s="93">
        <f t="shared" si="3"/>
        <v>0</v>
      </c>
      <c r="X171" s="93">
        <f t="shared" si="4"/>
        <v>0</v>
      </c>
      <c r="Y171" s="28"/>
    </row>
    <row r="172" spans="1:25" ht="20.25" customHeight="1" x14ac:dyDescent="0.35">
      <c r="A172" s="92" t="str">
        <f>IF(BASE!B170="","",BASE!B170)</f>
        <v/>
      </c>
      <c r="B172" s="115" t="s">
        <v>39</v>
      </c>
      <c r="C172" s="139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93"/>
      <c r="R172" s="95">
        <f t="shared" si="0"/>
        <v>0</v>
      </c>
      <c r="S172" s="95">
        <f>BASE!A170</f>
        <v>161</v>
      </c>
      <c r="T172" s="93">
        <f t="shared" si="5"/>
        <v>0</v>
      </c>
      <c r="U172" s="93">
        <f t="shared" si="1"/>
        <v>0</v>
      </c>
      <c r="V172" s="93">
        <f t="shared" si="2"/>
        <v>0</v>
      </c>
      <c r="W172" s="93">
        <f t="shared" si="3"/>
        <v>0</v>
      </c>
      <c r="X172" s="93">
        <f t="shared" si="4"/>
        <v>0</v>
      </c>
      <c r="Y172" s="28"/>
    </row>
    <row r="173" spans="1:25" ht="20.25" customHeight="1" x14ac:dyDescent="0.35">
      <c r="A173" s="92" t="str">
        <f>IF(BASE!B171="","",BASE!B171)</f>
        <v/>
      </c>
      <c r="B173" s="115" t="s">
        <v>39</v>
      </c>
      <c r="C173" s="139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93"/>
      <c r="R173" s="95">
        <f t="shared" si="0"/>
        <v>0</v>
      </c>
      <c r="S173" s="95">
        <f>BASE!A171</f>
        <v>162</v>
      </c>
      <c r="T173" s="93">
        <f t="shared" si="5"/>
        <v>0</v>
      </c>
      <c r="U173" s="93">
        <f t="shared" si="1"/>
        <v>0</v>
      </c>
      <c r="V173" s="93">
        <f t="shared" si="2"/>
        <v>0</v>
      </c>
      <c r="W173" s="93">
        <f t="shared" si="3"/>
        <v>0</v>
      </c>
      <c r="X173" s="93">
        <f t="shared" si="4"/>
        <v>0</v>
      </c>
      <c r="Y173" s="28"/>
    </row>
    <row r="174" spans="1:25" ht="20.25" customHeight="1" x14ac:dyDescent="0.35">
      <c r="A174" s="92" t="str">
        <f>IF(BASE!B172="","",BASE!B172)</f>
        <v/>
      </c>
      <c r="B174" s="115" t="s">
        <v>39</v>
      </c>
      <c r="C174" s="139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93"/>
      <c r="R174" s="95">
        <f t="shared" si="0"/>
        <v>0</v>
      </c>
      <c r="S174" s="95">
        <f>BASE!A172</f>
        <v>163</v>
      </c>
      <c r="T174" s="93">
        <f t="shared" si="5"/>
        <v>0</v>
      </c>
      <c r="U174" s="93">
        <f t="shared" si="1"/>
        <v>0</v>
      </c>
      <c r="V174" s="93">
        <f t="shared" si="2"/>
        <v>0</v>
      </c>
      <c r="W174" s="93">
        <f t="shared" si="3"/>
        <v>0</v>
      </c>
      <c r="X174" s="93">
        <f t="shared" si="4"/>
        <v>0</v>
      </c>
      <c r="Y174" s="28"/>
    </row>
    <row r="175" spans="1:25" ht="20.25" customHeight="1" x14ac:dyDescent="0.35">
      <c r="A175" s="92" t="str">
        <f>IF(BASE!B173="","",BASE!B173)</f>
        <v/>
      </c>
      <c r="B175" s="115" t="s">
        <v>39</v>
      </c>
      <c r="C175" s="139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93"/>
      <c r="R175" s="95">
        <f t="shared" si="0"/>
        <v>0</v>
      </c>
      <c r="S175" s="95">
        <f>BASE!A173</f>
        <v>164</v>
      </c>
      <c r="T175" s="93">
        <f t="shared" si="5"/>
        <v>0</v>
      </c>
      <c r="U175" s="93">
        <f t="shared" si="1"/>
        <v>0</v>
      </c>
      <c r="V175" s="93">
        <f t="shared" si="2"/>
        <v>0</v>
      </c>
      <c r="W175" s="93">
        <f t="shared" si="3"/>
        <v>0</v>
      </c>
      <c r="X175" s="93">
        <f t="shared" si="4"/>
        <v>0</v>
      </c>
      <c r="Y175" s="28"/>
    </row>
    <row r="176" spans="1:25" ht="20.25" customHeight="1" x14ac:dyDescent="0.35">
      <c r="A176" s="92" t="str">
        <f>IF(BASE!B174="","",BASE!B174)</f>
        <v/>
      </c>
      <c r="B176" s="115" t="s">
        <v>39</v>
      </c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93"/>
      <c r="R176" s="95">
        <f t="shared" si="0"/>
        <v>0</v>
      </c>
      <c r="S176" s="95">
        <f>BASE!A174</f>
        <v>165</v>
      </c>
      <c r="T176" s="93">
        <f t="shared" si="5"/>
        <v>0</v>
      </c>
      <c r="U176" s="93">
        <f t="shared" si="1"/>
        <v>0</v>
      </c>
      <c r="V176" s="93">
        <f t="shared" si="2"/>
        <v>0</v>
      </c>
      <c r="W176" s="93">
        <f t="shared" si="3"/>
        <v>0</v>
      </c>
      <c r="X176" s="93">
        <f t="shared" si="4"/>
        <v>0</v>
      </c>
      <c r="Y176" s="28"/>
    </row>
    <row r="177" spans="1:25" ht="20.25" customHeight="1" x14ac:dyDescent="0.35">
      <c r="A177" s="92" t="str">
        <f>IF(BASE!B175="","",BASE!B175)</f>
        <v/>
      </c>
      <c r="B177" s="115" t="s">
        <v>39</v>
      </c>
      <c r="C177" s="139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93"/>
      <c r="R177" s="95">
        <f t="shared" si="0"/>
        <v>0</v>
      </c>
      <c r="S177" s="95">
        <f>BASE!A175</f>
        <v>166</v>
      </c>
      <c r="T177" s="93">
        <f t="shared" si="5"/>
        <v>0</v>
      </c>
      <c r="U177" s="93">
        <f t="shared" si="1"/>
        <v>0</v>
      </c>
      <c r="V177" s="93">
        <f t="shared" si="2"/>
        <v>0</v>
      </c>
      <c r="W177" s="93">
        <f t="shared" si="3"/>
        <v>0</v>
      </c>
      <c r="X177" s="93">
        <f t="shared" si="4"/>
        <v>0</v>
      </c>
      <c r="Y177" s="28"/>
    </row>
    <row r="178" spans="1:25" ht="20.25" customHeight="1" x14ac:dyDescent="0.35">
      <c r="A178" s="92" t="str">
        <f>IF(BASE!B176="","",BASE!B176)</f>
        <v/>
      </c>
      <c r="B178" s="115" t="s">
        <v>39</v>
      </c>
      <c r="C178" s="139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93"/>
      <c r="R178" s="95">
        <f t="shared" si="0"/>
        <v>0</v>
      </c>
      <c r="S178" s="95">
        <f>BASE!A176</f>
        <v>167</v>
      </c>
      <c r="T178" s="93">
        <f t="shared" si="5"/>
        <v>0</v>
      </c>
      <c r="U178" s="93">
        <f t="shared" si="1"/>
        <v>0</v>
      </c>
      <c r="V178" s="93">
        <f t="shared" si="2"/>
        <v>0</v>
      </c>
      <c r="W178" s="93">
        <f t="shared" si="3"/>
        <v>0</v>
      </c>
      <c r="X178" s="93">
        <f t="shared" si="4"/>
        <v>0</v>
      </c>
      <c r="Y178" s="28"/>
    </row>
    <row r="179" spans="1:25" ht="20.25" customHeight="1" x14ac:dyDescent="0.35">
      <c r="A179" s="92" t="str">
        <f>IF(BASE!B177="","",BASE!B177)</f>
        <v/>
      </c>
      <c r="B179" s="115" t="s">
        <v>39</v>
      </c>
      <c r="C179" s="139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93"/>
      <c r="R179" s="95">
        <f t="shared" si="0"/>
        <v>0</v>
      </c>
      <c r="S179" s="95">
        <f>BASE!A177</f>
        <v>168</v>
      </c>
      <c r="T179" s="93">
        <f t="shared" si="5"/>
        <v>0</v>
      </c>
      <c r="U179" s="93">
        <f t="shared" si="1"/>
        <v>0</v>
      </c>
      <c r="V179" s="93">
        <f t="shared" si="2"/>
        <v>0</v>
      </c>
      <c r="W179" s="93">
        <f t="shared" si="3"/>
        <v>0</v>
      </c>
      <c r="X179" s="93">
        <f t="shared" si="4"/>
        <v>0</v>
      </c>
      <c r="Y179" s="28"/>
    </row>
    <row r="180" spans="1:25" ht="20.25" customHeight="1" x14ac:dyDescent="0.35">
      <c r="A180" s="92" t="str">
        <f>IF(BASE!B178="","",BASE!B178)</f>
        <v/>
      </c>
      <c r="B180" s="115" t="s">
        <v>39</v>
      </c>
      <c r="C180" s="139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93"/>
      <c r="R180" s="95">
        <f t="shared" si="0"/>
        <v>0</v>
      </c>
      <c r="S180" s="95">
        <f>BASE!A178</f>
        <v>169</v>
      </c>
      <c r="T180" s="93">
        <f t="shared" si="5"/>
        <v>0</v>
      </c>
      <c r="U180" s="93">
        <f t="shared" si="1"/>
        <v>0</v>
      </c>
      <c r="V180" s="93">
        <f t="shared" si="2"/>
        <v>0</v>
      </c>
      <c r="W180" s="93">
        <f t="shared" si="3"/>
        <v>0</v>
      </c>
      <c r="X180" s="93">
        <f t="shared" si="4"/>
        <v>0</v>
      </c>
      <c r="Y180" s="28"/>
    </row>
    <row r="181" spans="1:25" ht="20.25" customHeight="1" x14ac:dyDescent="0.35">
      <c r="A181" s="92" t="str">
        <f>IF(BASE!B179="","",BASE!B179)</f>
        <v/>
      </c>
      <c r="B181" s="115" t="s">
        <v>39</v>
      </c>
      <c r="C181" s="139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93"/>
      <c r="R181" s="95">
        <f t="shared" si="0"/>
        <v>0</v>
      </c>
      <c r="S181" s="95">
        <f>BASE!A179</f>
        <v>170</v>
      </c>
      <c r="T181" s="93">
        <f t="shared" si="5"/>
        <v>0</v>
      </c>
      <c r="U181" s="93">
        <f t="shared" si="1"/>
        <v>0</v>
      </c>
      <c r="V181" s="93">
        <f t="shared" si="2"/>
        <v>0</v>
      </c>
      <c r="W181" s="93">
        <f t="shared" si="3"/>
        <v>0</v>
      </c>
      <c r="X181" s="93">
        <f t="shared" si="4"/>
        <v>0</v>
      </c>
      <c r="Y181" s="28"/>
    </row>
    <row r="182" spans="1:25" ht="20.25" customHeight="1" x14ac:dyDescent="0.35">
      <c r="A182" s="92" t="str">
        <f>IF(BASE!B180="","",BASE!B180)</f>
        <v/>
      </c>
      <c r="B182" s="115" t="s">
        <v>39</v>
      </c>
      <c r="C182" s="139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93"/>
      <c r="R182" s="95">
        <f t="shared" si="0"/>
        <v>0</v>
      </c>
      <c r="S182" s="95">
        <f>BASE!A180</f>
        <v>171</v>
      </c>
      <c r="T182" s="93">
        <f t="shared" si="5"/>
        <v>0</v>
      </c>
      <c r="U182" s="93">
        <f t="shared" si="1"/>
        <v>0</v>
      </c>
      <c r="V182" s="93">
        <f t="shared" si="2"/>
        <v>0</v>
      </c>
      <c r="W182" s="93">
        <f t="shared" si="3"/>
        <v>0</v>
      </c>
      <c r="X182" s="93">
        <f t="shared" si="4"/>
        <v>0</v>
      </c>
      <c r="Y182" s="28"/>
    </row>
    <row r="183" spans="1:25" ht="20.25" customHeight="1" x14ac:dyDescent="0.35">
      <c r="A183" s="92" t="str">
        <f>IF(BASE!B181="","",BASE!B181)</f>
        <v/>
      </c>
      <c r="B183" s="115" t="s">
        <v>39</v>
      </c>
      <c r="C183" s="139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93"/>
      <c r="R183" s="95">
        <f t="shared" si="0"/>
        <v>0</v>
      </c>
      <c r="S183" s="95">
        <f>BASE!A181</f>
        <v>172</v>
      </c>
      <c r="T183" s="93">
        <f t="shared" si="5"/>
        <v>0</v>
      </c>
      <c r="U183" s="93">
        <f t="shared" si="1"/>
        <v>0</v>
      </c>
      <c r="V183" s="93">
        <f t="shared" si="2"/>
        <v>0</v>
      </c>
      <c r="W183" s="93">
        <f t="shared" si="3"/>
        <v>0</v>
      </c>
      <c r="X183" s="93">
        <f t="shared" si="4"/>
        <v>0</v>
      </c>
      <c r="Y183" s="28"/>
    </row>
    <row r="184" spans="1:25" ht="20.25" customHeight="1" x14ac:dyDescent="0.35">
      <c r="A184" s="92" t="str">
        <f>IF(BASE!B182="","",BASE!B182)</f>
        <v/>
      </c>
      <c r="B184" s="115" t="s">
        <v>39</v>
      </c>
      <c r="C184" s="139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93"/>
      <c r="R184" s="95">
        <f t="shared" si="0"/>
        <v>0</v>
      </c>
      <c r="S184" s="95">
        <f>BASE!A182</f>
        <v>173</v>
      </c>
      <c r="T184" s="93">
        <f t="shared" si="5"/>
        <v>0</v>
      </c>
      <c r="U184" s="93">
        <f t="shared" si="1"/>
        <v>0</v>
      </c>
      <c r="V184" s="93">
        <f t="shared" si="2"/>
        <v>0</v>
      </c>
      <c r="W184" s="93">
        <f t="shared" si="3"/>
        <v>0</v>
      </c>
      <c r="X184" s="93">
        <f t="shared" si="4"/>
        <v>0</v>
      </c>
      <c r="Y184" s="28"/>
    </row>
    <row r="185" spans="1:25" ht="20.25" customHeight="1" x14ac:dyDescent="0.35">
      <c r="A185" s="92" t="str">
        <f>IF(BASE!B183="","",BASE!B183)</f>
        <v/>
      </c>
      <c r="B185" s="115" t="s">
        <v>39</v>
      </c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93"/>
      <c r="R185" s="95">
        <f t="shared" si="0"/>
        <v>0</v>
      </c>
      <c r="S185" s="95">
        <f>BASE!A183</f>
        <v>174</v>
      </c>
      <c r="T185" s="93">
        <f t="shared" si="5"/>
        <v>0</v>
      </c>
      <c r="U185" s="93">
        <f t="shared" si="1"/>
        <v>0</v>
      </c>
      <c r="V185" s="93">
        <f t="shared" si="2"/>
        <v>0</v>
      </c>
      <c r="W185" s="93">
        <f t="shared" si="3"/>
        <v>0</v>
      </c>
      <c r="X185" s="93">
        <f t="shared" si="4"/>
        <v>0</v>
      </c>
      <c r="Y185" s="28"/>
    </row>
    <row r="186" spans="1:25" ht="20.25" customHeight="1" x14ac:dyDescent="0.35">
      <c r="A186" s="92" t="str">
        <f>IF(BASE!B184="","",BASE!B184)</f>
        <v/>
      </c>
      <c r="B186" s="115" t="s">
        <v>39</v>
      </c>
      <c r="C186" s="139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93"/>
      <c r="R186" s="95">
        <f t="shared" si="0"/>
        <v>0</v>
      </c>
      <c r="S186" s="95">
        <f>BASE!A184</f>
        <v>175</v>
      </c>
      <c r="T186" s="93">
        <f t="shared" si="5"/>
        <v>0</v>
      </c>
      <c r="U186" s="93">
        <f t="shared" si="1"/>
        <v>0</v>
      </c>
      <c r="V186" s="93">
        <f t="shared" si="2"/>
        <v>0</v>
      </c>
      <c r="W186" s="93">
        <f t="shared" si="3"/>
        <v>0</v>
      </c>
      <c r="X186" s="93">
        <f t="shared" si="4"/>
        <v>0</v>
      </c>
      <c r="Y186" s="28"/>
    </row>
    <row r="187" spans="1:25" ht="20.25" customHeight="1" x14ac:dyDescent="0.35">
      <c r="A187" s="92" t="str">
        <f>IF(BASE!B185="","",BASE!B185)</f>
        <v/>
      </c>
      <c r="B187" s="115" t="s">
        <v>39</v>
      </c>
      <c r="C187" s="139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93"/>
      <c r="R187" s="95">
        <f t="shared" si="0"/>
        <v>0</v>
      </c>
      <c r="S187" s="95">
        <f>BASE!A185</f>
        <v>176</v>
      </c>
      <c r="T187" s="93">
        <f t="shared" si="5"/>
        <v>0</v>
      </c>
      <c r="U187" s="93">
        <f t="shared" si="1"/>
        <v>0</v>
      </c>
      <c r="V187" s="93">
        <f t="shared" si="2"/>
        <v>0</v>
      </c>
      <c r="W187" s="93">
        <f t="shared" si="3"/>
        <v>0</v>
      </c>
      <c r="X187" s="93">
        <f t="shared" si="4"/>
        <v>0</v>
      </c>
      <c r="Y187" s="28"/>
    </row>
    <row r="188" spans="1:25" ht="20.25" customHeight="1" x14ac:dyDescent="0.35">
      <c r="A188" s="92" t="str">
        <f>IF(BASE!B186="","",BASE!B186)</f>
        <v/>
      </c>
      <c r="B188" s="115" t="s">
        <v>39</v>
      </c>
      <c r="C188" s="139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93"/>
      <c r="R188" s="95">
        <f t="shared" si="0"/>
        <v>0</v>
      </c>
      <c r="S188" s="95">
        <f>BASE!A186</f>
        <v>177</v>
      </c>
      <c r="T188" s="93">
        <f t="shared" si="5"/>
        <v>0</v>
      </c>
      <c r="U188" s="93">
        <f t="shared" si="1"/>
        <v>0</v>
      </c>
      <c r="V188" s="93">
        <f t="shared" si="2"/>
        <v>0</v>
      </c>
      <c r="W188" s="93">
        <f t="shared" si="3"/>
        <v>0</v>
      </c>
      <c r="X188" s="93">
        <f t="shared" si="4"/>
        <v>0</v>
      </c>
      <c r="Y188" s="28"/>
    </row>
    <row r="189" spans="1:25" ht="20.25" customHeight="1" x14ac:dyDescent="0.35">
      <c r="A189" s="92" t="str">
        <f>IF(BASE!B187="","",BASE!B187)</f>
        <v/>
      </c>
      <c r="B189" s="115" t="s">
        <v>39</v>
      </c>
      <c r="C189" s="139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93"/>
      <c r="R189" s="95">
        <f t="shared" si="0"/>
        <v>0</v>
      </c>
      <c r="S189" s="95">
        <f>BASE!A187</f>
        <v>178</v>
      </c>
      <c r="T189" s="93">
        <f t="shared" si="5"/>
        <v>0</v>
      </c>
      <c r="U189" s="93">
        <f t="shared" si="1"/>
        <v>0</v>
      </c>
      <c r="V189" s="93">
        <f t="shared" si="2"/>
        <v>0</v>
      </c>
      <c r="W189" s="93">
        <f t="shared" si="3"/>
        <v>0</v>
      </c>
      <c r="X189" s="93">
        <f t="shared" si="4"/>
        <v>0</v>
      </c>
      <c r="Y189" s="28"/>
    </row>
    <row r="190" spans="1:25" ht="20.25" customHeight="1" x14ac:dyDescent="0.35">
      <c r="A190" s="92" t="str">
        <f>IF(BASE!B188="","",BASE!B188)</f>
        <v/>
      </c>
      <c r="B190" s="115" t="s">
        <v>39</v>
      </c>
      <c r="C190" s="139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93"/>
      <c r="R190" s="95">
        <f t="shared" si="0"/>
        <v>0</v>
      </c>
      <c r="S190" s="95">
        <f>BASE!A188</f>
        <v>179</v>
      </c>
      <c r="T190" s="93">
        <f t="shared" si="5"/>
        <v>0</v>
      </c>
      <c r="U190" s="93">
        <f t="shared" si="1"/>
        <v>0</v>
      </c>
      <c r="V190" s="93">
        <f t="shared" si="2"/>
        <v>0</v>
      </c>
      <c r="W190" s="93">
        <f t="shared" si="3"/>
        <v>0</v>
      </c>
      <c r="X190" s="93">
        <f t="shared" si="4"/>
        <v>0</v>
      </c>
      <c r="Y190" s="28"/>
    </row>
    <row r="191" spans="1:25" ht="20.25" customHeight="1" x14ac:dyDescent="0.35">
      <c r="A191" s="92" t="str">
        <f>IF(BASE!B189="","",BASE!B189)</f>
        <v/>
      </c>
      <c r="B191" s="115" t="s">
        <v>39</v>
      </c>
      <c r="C191" s="139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93"/>
      <c r="R191" s="95">
        <f t="shared" si="0"/>
        <v>0</v>
      </c>
      <c r="S191" s="95">
        <f>BASE!A189</f>
        <v>180</v>
      </c>
      <c r="T191" s="93">
        <f t="shared" si="5"/>
        <v>0</v>
      </c>
      <c r="U191" s="93">
        <f t="shared" si="1"/>
        <v>0</v>
      </c>
      <c r="V191" s="93">
        <f t="shared" si="2"/>
        <v>0</v>
      </c>
      <c r="W191" s="93">
        <f t="shared" si="3"/>
        <v>0</v>
      </c>
      <c r="X191" s="93">
        <f t="shared" si="4"/>
        <v>0</v>
      </c>
      <c r="Y191" s="28"/>
    </row>
    <row r="192" spans="1:25" ht="20.25" customHeight="1" x14ac:dyDescent="0.35">
      <c r="A192" s="92" t="str">
        <f>IF(BASE!B190="","",BASE!B190)</f>
        <v/>
      </c>
      <c r="B192" s="115" t="s">
        <v>39</v>
      </c>
      <c r="C192" s="139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93"/>
      <c r="R192" s="95">
        <f t="shared" si="0"/>
        <v>0</v>
      </c>
      <c r="S192" s="95">
        <f>BASE!A190</f>
        <v>181</v>
      </c>
      <c r="T192" s="93">
        <f t="shared" si="5"/>
        <v>0</v>
      </c>
      <c r="U192" s="93">
        <f t="shared" si="1"/>
        <v>0</v>
      </c>
      <c r="V192" s="93">
        <f t="shared" si="2"/>
        <v>0</v>
      </c>
      <c r="W192" s="93">
        <f t="shared" si="3"/>
        <v>0</v>
      </c>
      <c r="X192" s="93">
        <f t="shared" si="4"/>
        <v>0</v>
      </c>
      <c r="Y192" s="28"/>
    </row>
    <row r="193" spans="1:25" ht="20.25" customHeight="1" x14ac:dyDescent="0.35">
      <c r="A193" s="92" t="str">
        <f>IF(BASE!B191="","",BASE!B191)</f>
        <v/>
      </c>
      <c r="B193" s="115" t="s">
        <v>39</v>
      </c>
      <c r="C193" s="139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93"/>
      <c r="R193" s="95">
        <f t="shared" si="0"/>
        <v>0</v>
      </c>
      <c r="S193" s="95">
        <f>BASE!A191</f>
        <v>182</v>
      </c>
      <c r="T193" s="93">
        <f t="shared" si="5"/>
        <v>0</v>
      </c>
      <c r="U193" s="93">
        <f t="shared" si="1"/>
        <v>0</v>
      </c>
      <c r="V193" s="93">
        <f t="shared" si="2"/>
        <v>0</v>
      </c>
      <c r="W193" s="93">
        <f t="shared" si="3"/>
        <v>0</v>
      </c>
      <c r="X193" s="93">
        <f t="shared" si="4"/>
        <v>0</v>
      </c>
      <c r="Y193" s="28"/>
    </row>
    <row r="194" spans="1:25" ht="20.25" customHeight="1" x14ac:dyDescent="0.35">
      <c r="A194" s="92" t="str">
        <f>IF(BASE!B192="","",BASE!B192)</f>
        <v/>
      </c>
      <c r="B194" s="115" t="s">
        <v>39</v>
      </c>
      <c r="C194" s="139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93"/>
      <c r="R194" s="95">
        <f t="shared" si="0"/>
        <v>0</v>
      </c>
      <c r="S194" s="95">
        <f>BASE!A192</f>
        <v>183</v>
      </c>
      <c r="T194" s="93">
        <f t="shared" si="5"/>
        <v>0</v>
      </c>
      <c r="U194" s="93">
        <f t="shared" si="1"/>
        <v>0</v>
      </c>
      <c r="V194" s="93">
        <f t="shared" si="2"/>
        <v>0</v>
      </c>
      <c r="W194" s="93">
        <f t="shared" si="3"/>
        <v>0</v>
      </c>
      <c r="X194" s="93">
        <f t="shared" si="4"/>
        <v>0</v>
      </c>
      <c r="Y194" s="28"/>
    </row>
    <row r="195" spans="1:25" ht="20.25" customHeight="1" x14ac:dyDescent="0.35">
      <c r="A195" s="92" t="str">
        <f>IF(BASE!B193="","",BASE!B193)</f>
        <v/>
      </c>
      <c r="B195" s="115" t="s">
        <v>39</v>
      </c>
      <c r="C195" s="139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93"/>
      <c r="R195" s="95">
        <f t="shared" si="0"/>
        <v>0</v>
      </c>
      <c r="S195" s="95">
        <f>BASE!A193</f>
        <v>184</v>
      </c>
      <c r="T195" s="93">
        <f t="shared" si="5"/>
        <v>0</v>
      </c>
      <c r="U195" s="93">
        <f t="shared" si="1"/>
        <v>0</v>
      </c>
      <c r="V195" s="93">
        <f t="shared" si="2"/>
        <v>0</v>
      </c>
      <c r="W195" s="93">
        <f t="shared" si="3"/>
        <v>0</v>
      </c>
      <c r="X195" s="93">
        <f t="shared" si="4"/>
        <v>0</v>
      </c>
      <c r="Y195" s="28"/>
    </row>
    <row r="196" spans="1:25" ht="20.25" customHeight="1" x14ac:dyDescent="0.35">
      <c r="A196" s="92" t="str">
        <f>IF(BASE!B194="","",BASE!B194)</f>
        <v/>
      </c>
      <c r="B196" s="115" t="s">
        <v>39</v>
      </c>
      <c r="C196" s="139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93"/>
      <c r="R196" s="95">
        <f t="shared" si="0"/>
        <v>0</v>
      </c>
      <c r="S196" s="95">
        <f>BASE!A194</f>
        <v>185</v>
      </c>
      <c r="T196" s="93">
        <f t="shared" si="5"/>
        <v>0</v>
      </c>
      <c r="U196" s="93">
        <f t="shared" si="1"/>
        <v>0</v>
      </c>
      <c r="V196" s="93">
        <f t="shared" si="2"/>
        <v>0</v>
      </c>
      <c r="W196" s="93">
        <f t="shared" si="3"/>
        <v>0</v>
      </c>
      <c r="X196" s="93">
        <f t="shared" si="4"/>
        <v>0</v>
      </c>
      <c r="Y196" s="28"/>
    </row>
    <row r="197" spans="1:25" ht="20.25" customHeight="1" x14ac:dyDescent="0.35">
      <c r="A197" s="92" t="str">
        <f>IF(BASE!B195="","",BASE!B195)</f>
        <v/>
      </c>
      <c r="B197" s="115" t="s">
        <v>39</v>
      </c>
      <c r="C197" s="139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93"/>
      <c r="R197" s="95">
        <f t="shared" si="0"/>
        <v>0</v>
      </c>
      <c r="S197" s="95">
        <f>BASE!A195</f>
        <v>186</v>
      </c>
      <c r="T197" s="93">
        <f t="shared" si="5"/>
        <v>0</v>
      </c>
      <c r="U197" s="93">
        <f t="shared" si="1"/>
        <v>0</v>
      </c>
      <c r="V197" s="93">
        <f t="shared" si="2"/>
        <v>0</v>
      </c>
      <c r="W197" s="93">
        <f t="shared" si="3"/>
        <v>0</v>
      </c>
      <c r="X197" s="93">
        <f t="shared" si="4"/>
        <v>0</v>
      </c>
      <c r="Y197" s="28"/>
    </row>
    <row r="198" spans="1:25" ht="20.25" customHeight="1" x14ac:dyDescent="0.35">
      <c r="A198" s="92" t="str">
        <f>IF(BASE!B196="","",BASE!B196)</f>
        <v/>
      </c>
      <c r="B198" s="115" t="s">
        <v>39</v>
      </c>
      <c r="C198" s="139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93"/>
      <c r="R198" s="95">
        <f t="shared" si="0"/>
        <v>0</v>
      </c>
      <c r="S198" s="95">
        <f>BASE!A196</f>
        <v>187</v>
      </c>
      <c r="T198" s="93">
        <f t="shared" si="5"/>
        <v>0</v>
      </c>
      <c r="U198" s="93">
        <f t="shared" si="1"/>
        <v>0</v>
      </c>
      <c r="V198" s="93">
        <f t="shared" si="2"/>
        <v>0</v>
      </c>
      <c r="W198" s="93">
        <f t="shared" si="3"/>
        <v>0</v>
      </c>
      <c r="X198" s="93">
        <f t="shared" si="4"/>
        <v>0</v>
      </c>
      <c r="Y198" s="28"/>
    </row>
    <row r="199" spans="1:25" ht="20.25" customHeight="1" x14ac:dyDescent="0.35">
      <c r="A199" s="92" t="str">
        <f>IF(BASE!B197="","",BASE!B197)</f>
        <v/>
      </c>
      <c r="B199" s="115" t="s">
        <v>39</v>
      </c>
      <c r="C199" s="139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93"/>
      <c r="R199" s="95">
        <f t="shared" si="0"/>
        <v>0</v>
      </c>
      <c r="S199" s="95">
        <f>BASE!A197</f>
        <v>188</v>
      </c>
      <c r="T199" s="93">
        <f t="shared" si="5"/>
        <v>0</v>
      </c>
      <c r="U199" s="93">
        <f t="shared" si="1"/>
        <v>0</v>
      </c>
      <c r="V199" s="93">
        <f t="shared" si="2"/>
        <v>0</v>
      </c>
      <c r="W199" s="93">
        <f t="shared" si="3"/>
        <v>0</v>
      </c>
      <c r="X199" s="93">
        <f t="shared" si="4"/>
        <v>0</v>
      </c>
      <c r="Y199" s="28"/>
    </row>
    <row r="200" spans="1:25" ht="20.25" customHeight="1" x14ac:dyDescent="0.35">
      <c r="A200" s="92" t="str">
        <f>IF(BASE!B198="","",BASE!B198)</f>
        <v/>
      </c>
      <c r="B200" s="115" t="s">
        <v>39</v>
      </c>
      <c r="C200" s="139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93"/>
      <c r="R200" s="95">
        <f t="shared" si="0"/>
        <v>0</v>
      </c>
      <c r="S200" s="95">
        <f>BASE!A198</f>
        <v>189</v>
      </c>
      <c r="T200" s="93">
        <f t="shared" si="5"/>
        <v>0</v>
      </c>
      <c r="U200" s="93">
        <f t="shared" si="1"/>
        <v>0</v>
      </c>
      <c r="V200" s="93">
        <f t="shared" si="2"/>
        <v>0</v>
      </c>
      <c r="W200" s="93">
        <f t="shared" si="3"/>
        <v>0</v>
      </c>
      <c r="X200" s="93">
        <f t="shared" si="4"/>
        <v>0</v>
      </c>
      <c r="Y200" s="28"/>
    </row>
    <row r="201" spans="1:25" ht="20.25" customHeight="1" x14ac:dyDescent="0.35">
      <c r="A201" s="92" t="str">
        <f>IF(BASE!B199="","",BASE!B199)</f>
        <v/>
      </c>
      <c r="B201" s="115" t="s">
        <v>39</v>
      </c>
      <c r="C201" s="139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93"/>
      <c r="R201" s="95">
        <f t="shared" si="0"/>
        <v>0</v>
      </c>
      <c r="S201" s="95">
        <f>BASE!A199</f>
        <v>190</v>
      </c>
      <c r="T201" s="93">
        <f t="shared" si="5"/>
        <v>0</v>
      </c>
      <c r="U201" s="93">
        <f t="shared" si="1"/>
        <v>0</v>
      </c>
      <c r="V201" s="93">
        <f t="shared" si="2"/>
        <v>0</v>
      </c>
      <c r="W201" s="93">
        <f t="shared" si="3"/>
        <v>0</v>
      </c>
      <c r="X201" s="93">
        <f t="shared" si="4"/>
        <v>0</v>
      </c>
      <c r="Y201" s="28"/>
    </row>
    <row r="202" spans="1:25" ht="20.25" customHeight="1" x14ac:dyDescent="0.35">
      <c r="A202" s="92" t="str">
        <f>IF(BASE!B200="","",BASE!B200)</f>
        <v/>
      </c>
      <c r="B202" s="115" t="s">
        <v>39</v>
      </c>
      <c r="C202" s="139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93"/>
      <c r="R202" s="95">
        <f t="shared" si="0"/>
        <v>0</v>
      </c>
      <c r="S202" s="95">
        <f>BASE!A200</f>
        <v>191</v>
      </c>
      <c r="T202" s="93">
        <f t="shared" si="5"/>
        <v>0</v>
      </c>
      <c r="U202" s="93">
        <f t="shared" si="1"/>
        <v>0</v>
      </c>
      <c r="V202" s="93">
        <f t="shared" si="2"/>
        <v>0</v>
      </c>
      <c r="W202" s="93">
        <f t="shared" si="3"/>
        <v>0</v>
      </c>
      <c r="X202" s="93">
        <f t="shared" si="4"/>
        <v>0</v>
      </c>
      <c r="Y202" s="28"/>
    </row>
    <row r="203" spans="1:25" ht="20.25" customHeight="1" x14ac:dyDescent="0.35">
      <c r="A203" s="92" t="str">
        <f>IF(BASE!B201="","",BASE!B201)</f>
        <v/>
      </c>
      <c r="B203" s="115" t="s">
        <v>39</v>
      </c>
      <c r="C203" s="139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93"/>
      <c r="R203" s="95">
        <f t="shared" si="0"/>
        <v>0</v>
      </c>
      <c r="S203" s="95">
        <f>BASE!A201</f>
        <v>192</v>
      </c>
      <c r="T203" s="93">
        <f t="shared" si="5"/>
        <v>0</v>
      </c>
      <c r="U203" s="93">
        <f t="shared" si="1"/>
        <v>0</v>
      </c>
      <c r="V203" s="93">
        <f t="shared" si="2"/>
        <v>0</v>
      </c>
      <c r="W203" s="93">
        <f t="shared" si="3"/>
        <v>0</v>
      </c>
      <c r="X203" s="93">
        <f t="shared" si="4"/>
        <v>0</v>
      </c>
      <c r="Y203" s="28"/>
    </row>
    <row r="204" spans="1:25" ht="20.25" customHeight="1" x14ac:dyDescent="0.35">
      <c r="A204" s="92" t="str">
        <f>IF(BASE!B202="","",BASE!B202)</f>
        <v/>
      </c>
      <c r="B204" s="115" t="s">
        <v>39</v>
      </c>
      <c r="C204" s="139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93"/>
      <c r="R204" s="95">
        <f t="shared" si="0"/>
        <v>0</v>
      </c>
      <c r="S204" s="95">
        <f>BASE!A202</f>
        <v>193</v>
      </c>
      <c r="T204" s="93">
        <f t="shared" si="5"/>
        <v>0</v>
      </c>
      <c r="U204" s="93">
        <f t="shared" si="1"/>
        <v>0</v>
      </c>
      <c r="V204" s="93">
        <f t="shared" si="2"/>
        <v>0</v>
      </c>
      <c r="W204" s="93">
        <f t="shared" si="3"/>
        <v>0</v>
      </c>
      <c r="X204" s="93">
        <f t="shared" si="4"/>
        <v>0</v>
      </c>
      <c r="Y204" s="28"/>
    </row>
    <row r="205" spans="1:25" ht="20.25" customHeight="1" x14ac:dyDescent="0.35">
      <c r="A205" s="92" t="str">
        <f>IF(BASE!B203="","",BASE!B203)</f>
        <v/>
      </c>
      <c r="B205" s="115" t="s">
        <v>39</v>
      </c>
      <c r="C205" s="139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93"/>
      <c r="R205" s="95">
        <f t="shared" si="0"/>
        <v>0</v>
      </c>
      <c r="S205" s="95">
        <f>BASE!A203</f>
        <v>194</v>
      </c>
      <c r="T205" s="93">
        <f t="shared" si="5"/>
        <v>0</v>
      </c>
      <c r="U205" s="93">
        <f t="shared" si="1"/>
        <v>0</v>
      </c>
      <c r="V205" s="93">
        <f t="shared" si="2"/>
        <v>0</v>
      </c>
      <c r="W205" s="93">
        <f t="shared" si="3"/>
        <v>0</v>
      </c>
      <c r="X205" s="93">
        <f t="shared" si="4"/>
        <v>0</v>
      </c>
      <c r="Y205" s="28"/>
    </row>
    <row r="206" spans="1:25" ht="20.25" customHeight="1" x14ac:dyDescent="0.35">
      <c r="A206" s="92" t="str">
        <f>IF(BASE!B204="","",BASE!B204)</f>
        <v/>
      </c>
      <c r="B206" s="115" t="s">
        <v>39</v>
      </c>
      <c r="C206" s="139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93"/>
      <c r="R206" s="95">
        <f t="shared" si="0"/>
        <v>0</v>
      </c>
      <c r="S206" s="95">
        <f>BASE!A204</f>
        <v>195</v>
      </c>
      <c r="T206" s="93">
        <f t="shared" si="5"/>
        <v>0</v>
      </c>
      <c r="U206" s="93">
        <f t="shared" si="1"/>
        <v>0</v>
      </c>
      <c r="V206" s="93">
        <f t="shared" si="2"/>
        <v>0</v>
      </c>
      <c r="W206" s="93">
        <f t="shared" si="3"/>
        <v>0</v>
      </c>
      <c r="X206" s="93">
        <f t="shared" si="4"/>
        <v>0</v>
      </c>
      <c r="Y206" s="28"/>
    </row>
    <row r="207" spans="1:25" ht="20.25" customHeight="1" x14ac:dyDescent="0.35">
      <c r="A207" s="92" t="str">
        <f>IF(BASE!B205="","",BASE!B205)</f>
        <v/>
      </c>
      <c r="B207" s="115" t="s">
        <v>39</v>
      </c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93"/>
      <c r="R207" s="95">
        <f t="shared" si="0"/>
        <v>0</v>
      </c>
      <c r="S207" s="95">
        <f>BASE!A205</f>
        <v>196</v>
      </c>
      <c r="T207" s="93">
        <f t="shared" si="5"/>
        <v>0</v>
      </c>
      <c r="U207" s="93">
        <f t="shared" si="1"/>
        <v>0</v>
      </c>
      <c r="V207" s="93">
        <f t="shared" si="2"/>
        <v>0</v>
      </c>
      <c r="W207" s="93">
        <f t="shared" si="3"/>
        <v>0</v>
      </c>
      <c r="X207" s="93">
        <f t="shared" si="4"/>
        <v>0</v>
      </c>
      <c r="Y207" s="28"/>
    </row>
    <row r="208" spans="1:25" ht="20.25" customHeight="1" x14ac:dyDescent="0.35">
      <c r="A208" s="92" t="str">
        <f>IF(BASE!B206="","",BASE!B206)</f>
        <v/>
      </c>
      <c r="B208" s="115" t="s">
        <v>39</v>
      </c>
      <c r="C208" s="139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93"/>
      <c r="R208" s="95">
        <f t="shared" si="0"/>
        <v>0</v>
      </c>
      <c r="S208" s="95">
        <f>BASE!A206</f>
        <v>197</v>
      </c>
      <c r="T208" s="93">
        <f t="shared" si="5"/>
        <v>0</v>
      </c>
      <c r="U208" s="93">
        <f t="shared" si="1"/>
        <v>0</v>
      </c>
      <c r="V208" s="93">
        <f t="shared" si="2"/>
        <v>0</v>
      </c>
      <c r="W208" s="93">
        <f t="shared" si="3"/>
        <v>0</v>
      </c>
      <c r="X208" s="93">
        <f t="shared" si="4"/>
        <v>0</v>
      </c>
      <c r="Y208" s="28"/>
    </row>
    <row r="209" spans="1:25" ht="20.25" customHeight="1" x14ac:dyDescent="0.35">
      <c r="A209" s="92" t="str">
        <f>IF(BASE!B207="","",BASE!B207)</f>
        <v/>
      </c>
      <c r="B209" s="115" t="s">
        <v>39</v>
      </c>
      <c r="C209" s="139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93"/>
      <c r="R209" s="95">
        <f t="shared" si="0"/>
        <v>0</v>
      </c>
      <c r="S209" s="95">
        <f>BASE!A207</f>
        <v>198</v>
      </c>
      <c r="T209" s="93">
        <f t="shared" si="5"/>
        <v>0</v>
      </c>
      <c r="U209" s="93">
        <f t="shared" si="1"/>
        <v>0</v>
      </c>
      <c r="V209" s="93">
        <f t="shared" si="2"/>
        <v>0</v>
      </c>
      <c r="W209" s="93">
        <f t="shared" si="3"/>
        <v>0</v>
      </c>
      <c r="X209" s="93">
        <f t="shared" si="4"/>
        <v>0</v>
      </c>
      <c r="Y209" s="28"/>
    </row>
    <row r="210" spans="1:25" ht="20.25" customHeight="1" x14ac:dyDescent="0.35">
      <c r="A210" s="92" t="str">
        <f>IF(BASE!B208="","",BASE!B208)</f>
        <v/>
      </c>
      <c r="B210" s="115" t="s">
        <v>39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93"/>
      <c r="R210" s="95">
        <f t="shared" si="0"/>
        <v>0</v>
      </c>
      <c r="S210" s="95">
        <f>BASE!A208</f>
        <v>199</v>
      </c>
      <c r="T210" s="93">
        <f t="shared" si="5"/>
        <v>0</v>
      </c>
      <c r="U210" s="93">
        <f t="shared" si="1"/>
        <v>0</v>
      </c>
      <c r="V210" s="93">
        <f t="shared" si="2"/>
        <v>0</v>
      </c>
      <c r="W210" s="93">
        <f t="shared" si="3"/>
        <v>0</v>
      </c>
      <c r="X210" s="93">
        <f t="shared" si="4"/>
        <v>0</v>
      </c>
      <c r="Y210" s="28"/>
    </row>
    <row r="211" spans="1:25" ht="20.25" customHeight="1" x14ac:dyDescent="0.35">
      <c r="A211" s="92" t="str">
        <f>IF(BASE!B209="","",BASE!B209)</f>
        <v/>
      </c>
      <c r="B211" s="115" t="s">
        <v>39</v>
      </c>
      <c r="C211" s="139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93"/>
      <c r="R211" s="95">
        <f t="shared" si="0"/>
        <v>0</v>
      </c>
      <c r="S211" s="95">
        <f>BASE!A209</f>
        <v>200</v>
      </c>
      <c r="T211" s="93">
        <f t="shared" si="5"/>
        <v>0</v>
      </c>
      <c r="U211" s="93">
        <f t="shared" si="1"/>
        <v>0</v>
      </c>
      <c r="V211" s="93">
        <f t="shared" si="2"/>
        <v>0</v>
      </c>
      <c r="W211" s="93">
        <f t="shared" si="3"/>
        <v>0</v>
      </c>
      <c r="X211" s="93">
        <f t="shared" si="4"/>
        <v>0</v>
      </c>
      <c r="Y211" s="28"/>
    </row>
    <row r="212" spans="1:25" ht="20.25" customHeight="1" x14ac:dyDescent="0.35">
      <c r="A212" s="92" t="str">
        <f>IF(BASE!B210="","",BASE!B210)</f>
        <v/>
      </c>
      <c r="B212" s="115" t="s">
        <v>39</v>
      </c>
      <c r="C212" s="139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93"/>
      <c r="R212" s="95">
        <f t="shared" si="0"/>
        <v>0</v>
      </c>
      <c r="S212" s="95">
        <f>BASE!A210</f>
        <v>201</v>
      </c>
      <c r="T212" s="93">
        <f t="shared" si="5"/>
        <v>0</v>
      </c>
      <c r="U212" s="93">
        <f t="shared" si="1"/>
        <v>0</v>
      </c>
      <c r="V212" s="93">
        <f t="shared" si="2"/>
        <v>0</v>
      </c>
      <c r="W212" s="93">
        <f t="shared" si="3"/>
        <v>0</v>
      </c>
      <c r="X212" s="93">
        <f t="shared" si="4"/>
        <v>0</v>
      </c>
      <c r="Y212" s="28"/>
    </row>
    <row r="213" spans="1:25" ht="20.25" customHeight="1" x14ac:dyDescent="0.35">
      <c r="A213" s="92" t="str">
        <f>IF(BASE!B211="","",BASE!B211)</f>
        <v/>
      </c>
      <c r="B213" s="115" t="s">
        <v>39</v>
      </c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93"/>
      <c r="R213" s="95">
        <f t="shared" si="0"/>
        <v>0</v>
      </c>
      <c r="S213" s="95">
        <f>BASE!A211</f>
        <v>202</v>
      </c>
      <c r="T213" s="93">
        <f t="shared" si="5"/>
        <v>0</v>
      </c>
      <c r="U213" s="93">
        <f t="shared" si="1"/>
        <v>0</v>
      </c>
      <c r="V213" s="93">
        <f t="shared" si="2"/>
        <v>0</v>
      </c>
      <c r="W213" s="93">
        <f t="shared" si="3"/>
        <v>0</v>
      </c>
      <c r="X213" s="93">
        <f t="shared" si="4"/>
        <v>0</v>
      </c>
      <c r="Y213" s="28"/>
    </row>
    <row r="214" spans="1:25" ht="20.25" customHeight="1" x14ac:dyDescent="0.35">
      <c r="A214" s="92" t="str">
        <f>IF(BASE!B212="","",BASE!B212)</f>
        <v/>
      </c>
      <c r="B214" s="115" t="s">
        <v>39</v>
      </c>
      <c r="C214" s="139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93"/>
      <c r="R214" s="95">
        <f t="shared" si="0"/>
        <v>0</v>
      </c>
      <c r="S214" s="95">
        <f>BASE!A212</f>
        <v>203</v>
      </c>
      <c r="T214" s="93">
        <f t="shared" si="5"/>
        <v>0</v>
      </c>
      <c r="U214" s="93">
        <f t="shared" si="1"/>
        <v>0</v>
      </c>
      <c r="V214" s="93">
        <f t="shared" si="2"/>
        <v>0</v>
      </c>
      <c r="W214" s="93">
        <f t="shared" si="3"/>
        <v>0</v>
      </c>
      <c r="X214" s="93">
        <f t="shared" si="4"/>
        <v>0</v>
      </c>
      <c r="Y214" s="28"/>
    </row>
    <row r="215" spans="1:25" ht="20.25" customHeight="1" x14ac:dyDescent="0.35">
      <c r="A215" s="92" t="str">
        <f>IF(BASE!B213="","",BASE!B213)</f>
        <v/>
      </c>
      <c r="B215" s="115" t="s">
        <v>39</v>
      </c>
      <c r="C215" s="139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93"/>
      <c r="R215" s="95">
        <f t="shared" si="0"/>
        <v>0</v>
      </c>
      <c r="S215" s="95">
        <f>BASE!A213</f>
        <v>204</v>
      </c>
      <c r="T215" s="93">
        <f t="shared" si="5"/>
        <v>0</v>
      </c>
      <c r="U215" s="93">
        <f t="shared" si="1"/>
        <v>0</v>
      </c>
      <c r="V215" s="93">
        <f t="shared" si="2"/>
        <v>0</v>
      </c>
      <c r="W215" s="93">
        <f t="shared" si="3"/>
        <v>0</v>
      </c>
      <c r="X215" s="93">
        <f t="shared" si="4"/>
        <v>0</v>
      </c>
      <c r="Y215" s="28"/>
    </row>
    <row r="216" spans="1:25" ht="20.25" customHeight="1" x14ac:dyDescent="0.35">
      <c r="A216" s="92" t="str">
        <f>IF(BASE!B214="","",BASE!B214)</f>
        <v/>
      </c>
      <c r="B216" s="115" t="s">
        <v>39</v>
      </c>
      <c r="C216" s="139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93"/>
      <c r="R216" s="95">
        <f t="shared" si="0"/>
        <v>0</v>
      </c>
      <c r="S216" s="95">
        <f>BASE!A214</f>
        <v>205</v>
      </c>
      <c r="T216" s="93">
        <f t="shared" si="5"/>
        <v>0</v>
      </c>
      <c r="U216" s="93">
        <f t="shared" si="1"/>
        <v>0</v>
      </c>
      <c r="V216" s="93">
        <f t="shared" si="2"/>
        <v>0</v>
      </c>
      <c r="W216" s="93">
        <f t="shared" si="3"/>
        <v>0</v>
      </c>
      <c r="X216" s="93">
        <f t="shared" si="4"/>
        <v>0</v>
      </c>
      <c r="Y216" s="28"/>
    </row>
    <row r="217" spans="1:25" ht="20.25" customHeight="1" x14ac:dyDescent="0.35">
      <c r="A217" s="92" t="str">
        <f>IF(BASE!B215="","",BASE!B215)</f>
        <v/>
      </c>
      <c r="B217" s="115" t="s">
        <v>39</v>
      </c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93"/>
      <c r="R217" s="95">
        <f t="shared" si="0"/>
        <v>0</v>
      </c>
      <c r="S217" s="95">
        <f>BASE!A215</f>
        <v>206</v>
      </c>
      <c r="T217" s="93">
        <f t="shared" si="5"/>
        <v>0</v>
      </c>
      <c r="U217" s="93">
        <f t="shared" si="1"/>
        <v>0</v>
      </c>
      <c r="V217" s="93">
        <f t="shared" si="2"/>
        <v>0</v>
      </c>
      <c r="W217" s="93">
        <f t="shared" si="3"/>
        <v>0</v>
      </c>
      <c r="X217" s="93">
        <f t="shared" si="4"/>
        <v>0</v>
      </c>
      <c r="Y217" s="28"/>
    </row>
    <row r="218" spans="1:25" ht="20.25" customHeight="1" x14ac:dyDescent="0.35">
      <c r="A218" s="92" t="str">
        <f>IF(BASE!B216="","",BASE!B216)</f>
        <v/>
      </c>
      <c r="B218" s="115" t="s">
        <v>39</v>
      </c>
      <c r="C218" s="139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93"/>
      <c r="R218" s="95">
        <f t="shared" si="0"/>
        <v>0</v>
      </c>
      <c r="S218" s="95">
        <f>BASE!A216</f>
        <v>207</v>
      </c>
      <c r="T218" s="93">
        <f t="shared" si="5"/>
        <v>0</v>
      </c>
      <c r="U218" s="93">
        <f t="shared" si="1"/>
        <v>0</v>
      </c>
      <c r="V218" s="93">
        <f t="shared" si="2"/>
        <v>0</v>
      </c>
      <c r="W218" s="93">
        <f t="shared" si="3"/>
        <v>0</v>
      </c>
      <c r="X218" s="93">
        <f t="shared" si="4"/>
        <v>0</v>
      </c>
      <c r="Y218" s="28"/>
    </row>
    <row r="219" spans="1:25" ht="20.25" customHeight="1" x14ac:dyDescent="0.35">
      <c r="A219" s="92" t="str">
        <f>IF(BASE!B217="","",BASE!B217)</f>
        <v/>
      </c>
      <c r="B219" s="115" t="s">
        <v>39</v>
      </c>
      <c r="C219" s="139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93"/>
      <c r="R219" s="95">
        <f t="shared" si="0"/>
        <v>0</v>
      </c>
      <c r="S219" s="95">
        <f>BASE!A217</f>
        <v>208</v>
      </c>
      <c r="T219" s="93">
        <f t="shared" si="5"/>
        <v>0</v>
      </c>
      <c r="U219" s="93">
        <f t="shared" si="1"/>
        <v>0</v>
      </c>
      <c r="V219" s="93">
        <f t="shared" si="2"/>
        <v>0</v>
      </c>
      <c r="W219" s="93">
        <f t="shared" si="3"/>
        <v>0</v>
      </c>
      <c r="X219" s="93">
        <f t="shared" si="4"/>
        <v>0</v>
      </c>
      <c r="Y219" s="28"/>
    </row>
    <row r="220" spans="1:25" ht="20.25" customHeight="1" x14ac:dyDescent="0.35">
      <c r="A220" s="92" t="str">
        <f>IF(BASE!B218="","",BASE!B218)</f>
        <v/>
      </c>
      <c r="B220" s="115" t="s">
        <v>39</v>
      </c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93"/>
      <c r="R220" s="95">
        <f t="shared" si="0"/>
        <v>0</v>
      </c>
      <c r="S220" s="95">
        <f>BASE!A218</f>
        <v>209</v>
      </c>
      <c r="T220" s="93">
        <f t="shared" si="5"/>
        <v>0</v>
      </c>
      <c r="U220" s="93">
        <f t="shared" si="1"/>
        <v>0</v>
      </c>
      <c r="V220" s="93">
        <f t="shared" si="2"/>
        <v>0</v>
      </c>
      <c r="W220" s="93">
        <f t="shared" si="3"/>
        <v>0</v>
      </c>
      <c r="X220" s="93">
        <f t="shared" si="4"/>
        <v>0</v>
      </c>
      <c r="Y220" s="28"/>
    </row>
    <row r="221" spans="1:25" ht="20.25" customHeight="1" x14ac:dyDescent="0.35">
      <c r="A221" s="92" t="str">
        <f>IF(BASE!B219="","",BASE!B219)</f>
        <v/>
      </c>
      <c r="B221" s="115" t="s">
        <v>39</v>
      </c>
      <c r="C221" s="139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93"/>
      <c r="R221" s="95">
        <f t="shared" si="0"/>
        <v>0</v>
      </c>
      <c r="S221" s="95">
        <f>BASE!A219</f>
        <v>210</v>
      </c>
      <c r="T221" s="93">
        <f t="shared" si="5"/>
        <v>0</v>
      </c>
      <c r="U221" s="93">
        <f t="shared" si="1"/>
        <v>0</v>
      </c>
      <c r="V221" s="93">
        <f t="shared" si="2"/>
        <v>0</v>
      </c>
      <c r="W221" s="93">
        <f t="shared" si="3"/>
        <v>0</v>
      </c>
      <c r="X221" s="93">
        <f t="shared" si="4"/>
        <v>0</v>
      </c>
      <c r="Y221" s="28"/>
    </row>
    <row r="222" spans="1:25" ht="20.25" customHeight="1" x14ac:dyDescent="0.35">
      <c r="A222" s="92" t="str">
        <f>IF(BASE!B220="","",BASE!B220)</f>
        <v/>
      </c>
      <c r="B222" s="115" t="s">
        <v>39</v>
      </c>
      <c r="C222" s="139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93"/>
      <c r="R222" s="95">
        <f t="shared" si="0"/>
        <v>0</v>
      </c>
      <c r="S222" s="95">
        <f>BASE!A220</f>
        <v>211</v>
      </c>
      <c r="T222" s="93">
        <f t="shared" si="5"/>
        <v>0</v>
      </c>
      <c r="U222" s="93">
        <f t="shared" si="1"/>
        <v>0</v>
      </c>
      <c r="V222" s="93">
        <f t="shared" si="2"/>
        <v>0</v>
      </c>
      <c r="W222" s="93">
        <f t="shared" si="3"/>
        <v>0</v>
      </c>
      <c r="X222" s="93">
        <f t="shared" si="4"/>
        <v>0</v>
      </c>
      <c r="Y222" s="28"/>
    </row>
    <row r="223" spans="1:25" ht="20.25" customHeight="1" x14ac:dyDescent="0.35">
      <c r="A223" s="92" t="str">
        <f>IF(BASE!B221="","",BASE!B221)</f>
        <v/>
      </c>
      <c r="B223" s="115" t="s">
        <v>39</v>
      </c>
      <c r="C223" s="139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93"/>
      <c r="R223" s="95">
        <f t="shared" si="0"/>
        <v>0</v>
      </c>
      <c r="S223" s="95">
        <f>BASE!A221</f>
        <v>212</v>
      </c>
      <c r="T223" s="93">
        <f t="shared" si="5"/>
        <v>0</v>
      </c>
      <c r="U223" s="93">
        <f t="shared" si="1"/>
        <v>0</v>
      </c>
      <c r="V223" s="93">
        <f t="shared" si="2"/>
        <v>0</v>
      </c>
      <c r="W223" s="93">
        <f t="shared" si="3"/>
        <v>0</v>
      </c>
      <c r="X223" s="93">
        <f t="shared" si="4"/>
        <v>0</v>
      </c>
      <c r="Y223" s="28"/>
    </row>
    <row r="224" spans="1:25" ht="20.25" customHeight="1" x14ac:dyDescent="0.35">
      <c r="A224" s="92" t="str">
        <f>IF(BASE!B222="","",BASE!B222)</f>
        <v/>
      </c>
      <c r="B224" s="115" t="s">
        <v>39</v>
      </c>
      <c r="C224" s="139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93"/>
      <c r="R224" s="95">
        <f t="shared" si="0"/>
        <v>0</v>
      </c>
      <c r="S224" s="95">
        <f>BASE!A222</f>
        <v>213</v>
      </c>
      <c r="T224" s="93">
        <f t="shared" si="5"/>
        <v>0</v>
      </c>
      <c r="U224" s="93">
        <f t="shared" si="1"/>
        <v>0</v>
      </c>
      <c r="V224" s="93">
        <f t="shared" si="2"/>
        <v>0</v>
      </c>
      <c r="W224" s="93">
        <f t="shared" si="3"/>
        <v>0</v>
      </c>
      <c r="X224" s="93">
        <f t="shared" si="4"/>
        <v>0</v>
      </c>
      <c r="Y224" s="28"/>
    </row>
    <row r="225" spans="1:25" ht="20.25" customHeight="1" x14ac:dyDescent="0.35">
      <c r="A225" s="92" t="str">
        <f>IF(BASE!B223="","",BASE!B223)</f>
        <v/>
      </c>
      <c r="B225" s="115" t="s">
        <v>39</v>
      </c>
      <c r="C225" s="139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93"/>
      <c r="R225" s="95">
        <f t="shared" si="0"/>
        <v>0</v>
      </c>
      <c r="S225" s="95">
        <f>BASE!A223</f>
        <v>214</v>
      </c>
      <c r="T225" s="93">
        <f t="shared" si="5"/>
        <v>0</v>
      </c>
      <c r="U225" s="93">
        <f t="shared" si="1"/>
        <v>0</v>
      </c>
      <c r="V225" s="93">
        <f t="shared" si="2"/>
        <v>0</v>
      </c>
      <c r="W225" s="93">
        <f t="shared" si="3"/>
        <v>0</v>
      </c>
      <c r="X225" s="93">
        <f t="shared" si="4"/>
        <v>0</v>
      </c>
      <c r="Y225" s="28"/>
    </row>
    <row r="226" spans="1:25" ht="20.25" customHeight="1" x14ac:dyDescent="0.35">
      <c r="A226" s="92" t="str">
        <f>IF(BASE!B224="","",BASE!B224)</f>
        <v/>
      </c>
      <c r="B226" s="115" t="s">
        <v>39</v>
      </c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93"/>
      <c r="R226" s="95">
        <f t="shared" si="0"/>
        <v>0</v>
      </c>
      <c r="S226" s="95">
        <f>BASE!A224</f>
        <v>215</v>
      </c>
      <c r="T226" s="93">
        <f t="shared" si="5"/>
        <v>0</v>
      </c>
      <c r="U226" s="93">
        <f t="shared" si="1"/>
        <v>0</v>
      </c>
      <c r="V226" s="93">
        <f t="shared" si="2"/>
        <v>0</v>
      </c>
      <c r="W226" s="93">
        <f t="shared" si="3"/>
        <v>0</v>
      </c>
      <c r="X226" s="93">
        <f t="shared" si="4"/>
        <v>0</v>
      </c>
      <c r="Y226" s="28"/>
    </row>
    <row r="227" spans="1:25" ht="20.25" customHeight="1" x14ac:dyDescent="0.35">
      <c r="A227" s="92" t="str">
        <f>IF(BASE!B225="","",BASE!B225)</f>
        <v/>
      </c>
      <c r="B227" s="115" t="s">
        <v>39</v>
      </c>
      <c r="C227" s="139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93"/>
      <c r="R227" s="95">
        <f t="shared" si="0"/>
        <v>0</v>
      </c>
      <c r="S227" s="95">
        <f>BASE!A225</f>
        <v>216</v>
      </c>
      <c r="T227" s="93">
        <f t="shared" si="5"/>
        <v>0</v>
      </c>
      <c r="U227" s="93">
        <f t="shared" si="1"/>
        <v>0</v>
      </c>
      <c r="V227" s="93">
        <f t="shared" si="2"/>
        <v>0</v>
      </c>
      <c r="W227" s="93">
        <f t="shared" si="3"/>
        <v>0</v>
      </c>
      <c r="X227" s="93">
        <f t="shared" si="4"/>
        <v>0</v>
      </c>
      <c r="Y227" s="28"/>
    </row>
    <row r="228" spans="1:25" ht="20.25" customHeight="1" x14ac:dyDescent="0.35">
      <c r="A228" s="92" t="str">
        <f>IF(BASE!B226="","",BASE!B226)</f>
        <v/>
      </c>
      <c r="B228" s="115" t="s">
        <v>39</v>
      </c>
      <c r="C228" s="139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93"/>
      <c r="R228" s="95">
        <f t="shared" si="0"/>
        <v>0</v>
      </c>
      <c r="S228" s="95">
        <f>BASE!A226</f>
        <v>217</v>
      </c>
      <c r="T228" s="93">
        <f t="shared" si="5"/>
        <v>0</v>
      </c>
      <c r="U228" s="93">
        <f t="shared" si="1"/>
        <v>0</v>
      </c>
      <c r="V228" s="93">
        <f t="shared" si="2"/>
        <v>0</v>
      </c>
      <c r="W228" s="93">
        <f t="shared" si="3"/>
        <v>0</v>
      </c>
      <c r="X228" s="93">
        <f t="shared" si="4"/>
        <v>0</v>
      </c>
      <c r="Y228" s="28"/>
    </row>
    <row r="229" spans="1:25" ht="17.25" customHeight="1" x14ac:dyDescent="0.35">
      <c r="A229" s="92" t="str">
        <f>IF(BASE!B227="","",BASE!B227)</f>
        <v/>
      </c>
      <c r="B229" s="115" t="s">
        <v>39</v>
      </c>
      <c r="C229" s="139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93"/>
      <c r="R229" s="95">
        <f t="shared" si="0"/>
        <v>0</v>
      </c>
      <c r="S229" s="95">
        <f>BASE!A227</f>
        <v>218</v>
      </c>
      <c r="T229" s="93">
        <f t="shared" si="5"/>
        <v>0</v>
      </c>
      <c r="U229" s="93">
        <f t="shared" si="1"/>
        <v>0</v>
      </c>
      <c r="V229" s="93">
        <f t="shared" si="2"/>
        <v>0</v>
      </c>
      <c r="W229" s="93">
        <f t="shared" si="3"/>
        <v>0</v>
      </c>
      <c r="X229" s="93">
        <f t="shared" si="4"/>
        <v>0</v>
      </c>
      <c r="Y229" s="28"/>
    </row>
    <row r="230" spans="1:25" ht="17.25" customHeight="1" x14ac:dyDescent="0.35">
      <c r="A230" s="92" t="str">
        <f>IF(BASE!B228="","",BASE!B228)</f>
        <v/>
      </c>
      <c r="B230" s="115" t="s">
        <v>39</v>
      </c>
      <c r="C230" s="139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93"/>
      <c r="R230" s="95">
        <f t="shared" si="0"/>
        <v>0</v>
      </c>
      <c r="S230" s="95">
        <f>BASE!A228</f>
        <v>219</v>
      </c>
      <c r="T230" s="93">
        <f t="shared" si="5"/>
        <v>0</v>
      </c>
      <c r="U230" s="93">
        <f t="shared" si="1"/>
        <v>0</v>
      </c>
      <c r="V230" s="93">
        <f t="shared" si="2"/>
        <v>0</v>
      </c>
      <c r="W230" s="93">
        <f t="shared" si="3"/>
        <v>0</v>
      </c>
      <c r="X230" s="93">
        <f t="shared" si="4"/>
        <v>0</v>
      </c>
      <c r="Y230" s="28"/>
    </row>
    <row r="231" spans="1:25" ht="17.25" customHeight="1" x14ac:dyDescent="0.35">
      <c r="A231" s="92" t="str">
        <f>IF(BASE!B229="","",BASE!B229)</f>
        <v/>
      </c>
      <c r="B231" s="115" t="s">
        <v>39</v>
      </c>
      <c r="C231" s="139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93"/>
      <c r="R231" s="95">
        <f t="shared" si="0"/>
        <v>0</v>
      </c>
      <c r="S231" s="95">
        <f>BASE!A229</f>
        <v>220</v>
      </c>
      <c r="T231" s="93">
        <f t="shared" si="5"/>
        <v>0</v>
      </c>
      <c r="U231" s="93">
        <f t="shared" si="1"/>
        <v>0</v>
      </c>
      <c r="V231" s="93">
        <f t="shared" si="2"/>
        <v>0</v>
      </c>
      <c r="W231" s="93">
        <f t="shared" si="3"/>
        <v>0</v>
      </c>
      <c r="X231" s="93">
        <f t="shared" si="4"/>
        <v>0</v>
      </c>
      <c r="Y231" s="28"/>
    </row>
    <row r="232" spans="1:25" ht="17.25" customHeight="1" x14ac:dyDescent="0.35">
      <c r="A232" s="92" t="str">
        <f>IF(BASE!B230="","",BASE!B230)</f>
        <v/>
      </c>
      <c r="B232" s="115" t="s">
        <v>39</v>
      </c>
      <c r="C232" s="139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93"/>
      <c r="R232" s="95">
        <f t="shared" si="0"/>
        <v>0</v>
      </c>
      <c r="S232" s="95">
        <f>BASE!A230</f>
        <v>221</v>
      </c>
      <c r="T232" s="93">
        <f t="shared" si="5"/>
        <v>0</v>
      </c>
      <c r="U232" s="93">
        <f t="shared" si="1"/>
        <v>0</v>
      </c>
      <c r="V232" s="93">
        <f t="shared" si="2"/>
        <v>0</v>
      </c>
      <c r="W232" s="93">
        <f t="shared" si="3"/>
        <v>0</v>
      </c>
      <c r="X232" s="93">
        <f t="shared" si="4"/>
        <v>0</v>
      </c>
      <c r="Y232" s="28"/>
    </row>
    <row r="233" spans="1:25" ht="17.25" customHeight="1" x14ac:dyDescent="0.35">
      <c r="A233" s="92" t="str">
        <f>IF(BASE!B231="","",BASE!B231)</f>
        <v/>
      </c>
      <c r="B233" s="115" t="s">
        <v>39</v>
      </c>
      <c r="C233" s="139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93"/>
      <c r="R233" s="95">
        <f t="shared" si="0"/>
        <v>0</v>
      </c>
      <c r="S233" s="95">
        <f>BASE!A231</f>
        <v>222</v>
      </c>
      <c r="T233" s="93">
        <f t="shared" si="5"/>
        <v>0</v>
      </c>
      <c r="U233" s="93">
        <f t="shared" si="1"/>
        <v>0</v>
      </c>
      <c r="V233" s="93">
        <f t="shared" si="2"/>
        <v>0</v>
      </c>
      <c r="W233" s="93">
        <f t="shared" si="3"/>
        <v>0</v>
      </c>
      <c r="X233" s="93">
        <f t="shared" si="4"/>
        <v>0</v>
      </c>
      <c r="Y233" s="28"/>
    </row>
    <row r="234" spans="1:25" ht="17.25" customHeight="1" x14ac:dyDescent="0.35">
      <c r="A234" s="92" t="str">
        <f>IF(BASE!B232="","",BASE!B232)</f>
        <v/>
      </c>
      <c r="B234" s="115" t="s">
        <v>39</v>
      </c>
      <c r="C234" s="139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93"/>
      <c r="R234" s="95">
        <f t="shared" si="0"/>
        <v>0</v>
      </c>
      <c r="S234" s="95">
        <f>BASE!A232</f>
        <v>223</v>
      </c>
      <c r="T234" s="93">
        <f t="shared" si="5"/>
        <v>0</v>
      </c>
      <c r="U234" s="93">
        <f t="shared" si="1"/>
        <v>0</v>
      </c>
      <c r="V234" s="93">
        <f t="shared" si="2"/>
        <v>0</v>
      </c>
      <c r="W234" s="93">
        <f t="shared" si="3"/>
        <v>0</v>
      </c>
      <c r="X234" s="93">
        <f t="shared" si="4"/>
        <v>0</v>
      </c>
      <c r="Y234" s="28"/>
    </row>
    <row r="235" spans="1:25" ht="17.25" customHeight="1" x14ac:dyDescent="0.35">
      <c r="A235" s="92" t="str">
        <f>IF(BASE!B233="","",BASE!B233)</f>
        <v/>
      </c>
      <c r="B235" s="115" t="s">
        <v>39</v>
      </c>
      <c r="C235" s="139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93"/>
      <c r="R235" s="95">
        <f t="shared" si="0"/>
        <v>0</v>
      </c>
      <c r="S235" s="95">
        <f>BASE!A233</f>
        <v>224</v>
      </c>
      <c r="T235" s="93">
        <f t="shared" si="5"/>
        <v>0</v>
      </c>
      <c r="U235" s="93">
        <f t="shared" si="1"/>
        <v>0</v>
      </c>
      <c r="V235" s="93">
        <f t="shared" si="2"/>
        <v>0</v>
      </c>
      <c r="W235" s="93">
        <f t="shared" si="3"/>
        <v>0</v>
      </c>
      <c r="X235" s="93">
        <f t="shared" si="4"/>
        <v>0</v>
      </c>
      <c r="Y235" s="28"/>
    </row>
    <row r="236" spans="1:25" ht="17.25" customHeight="1" x14ac:dyDescent="0.35">
      <c r="A236" s="92" t="str">
        <f>IF(BASE!B234="","",BASE!B234)</f>
        <v/>
      </c>
      <c r="B236" s="115" t="s">
        <v>39</v>
      </c>
      <c r="C236" s="139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93"/>
      <c r="R236" s="95">
        <f t="shared" si="0"/>
        <v>0</v>
      </c>
      <c r="S236" s="95">
        <f>BASE!A234</f>
        <v>225</v>
      </c>
      <c r="T236" s="93">
        <f t="shared" si="5"/>
        <v>0</v>
      </c>
      <c r="U236" s="93">
        <f t="shared" si="1"/>
        <v>0</v>
      </c>
      <c r="V236" s="93">
        <f t="shared" si="2"/>
        <v>0</v>
      </c>
      <c r="W236" s="93">
        <f t="shared" si="3"/>
        <v>0</v>
      </c>
      <c r="X236" s="93">
        <f t="shared" si="4"/>
        <v>0</v>
      </c>
      <c r="Y236" s="28"/>
    </row>
    <row r="237" spans="1:25" ht="17.25" customHeight="1" x14ac:dyDescent="0.35">
      <c r="A237" s="92" t="str">
        <f>IF(BASE!B235="","",BASE!B235)</f>
        <v/>
      </c>
      <c r="B237" s="115" t="s">
        <v>39</v>
      </c>
      <c r="C237" s="139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93"/>
      <c r="R237" s="95">
        <f t="shared" si="0"/>
        <v>0</v>
      </c>
      <c r="S237" s="95">
        <f>BASE!A235</f>
        <v>226</v>
      </c>
      <c r="T237" s="93">
        <f t="shared" si="5"/>
        <v>0</v>
      </c>
      <c r="U237" s="93">
        <f t="shared" si="1"/>
        <v>0</v>
      </c>
      <c r="V237" s="93">
        <f t="shared" si="2"/>
        <v>0</v>
      </c>
      <c r="W237" s="93">
        <f t="shared" si="3"/>
        <v>0</v>
      </c>
      <c r="X237" s="93">
        <f t="shared" si="4"/>
        <v>0</v>
      </c>
      <c r="Y237" s="28"/>
    </row>
    <row r="238" spans="1:25" ht="17.25" customHeight="1" x14ac:dyDescent="0.35">
      <c r="A238" s="92" t="str">
        <f>IF(BASE!B236="","",BASE!B236)</f>
        <v/>
      </c>
      <c r="B238" s="115" t="s">
        <v>39</v>
      </c>
      <c r="C238" s="139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93"/>
      <c r="R238" s="95">
        <f t="shared" si="0"/>
        <v>0</v>
      </c>
      <c r="S238" s="95">
        <f>BASE!A236</f>
        <v>227</v>
      </c>
      <c r="T238" s="93">
        <f t="shared" si="5"/>
        <v>0</v>
      </c>
      <c r="U238" s="93">
        <f t="shared" si="1"/>
        <v>0</v>
      </c>
      <c r="V238" s="93">
        <f t="shared" si="2"/>
        <v>0</v>
      </c>
      <c r="W238" s="93">
        <f t="shared" si="3"/>
        <v>0</v>
      </c>
      <c r="X238" s="93">
        <f t="shared" si="4"/>
        <v>0</v>
      </c>
      <c r="Y238" s="28"/>
    </row>
    <row r="239" spans="1:25" ht="17.25" customHeight="1" x14ac:dyDescent="0.35">
      <c r="A239" s="92" t="str">
        <f>IF(BASE!B237="","",BASE!B237)</f>
        <v/>
      </c>
      <c r="B239" s="115" t="s">
        <v>39</v>
      </c>
      <c r="C239" s="139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93"/>
      <c r="R239" s="95">
        <f t="shared" si="0"/>
        <v>0</v>
      </c>
      <c r="S239" s="95">
        <f>BASE!A237</f>
        <v>228</v>
      </c>
      <c r="T239" s="93">
        <f t="shared" si="5"/>
        <v>0</v>
      </c>
      <c r="U239" s="93">
        <f t="shared" si="1"/>
        <v>0</v>
      </c>
      <c r="V239" s="93">
        <f t="shared" si="2"/>
        <v>0</v>
      </c>
      <c r="W239" s="93">
        <f t="shared" si="3"/>
        <v>0</v>
      </c>
      <c r="X239" s="93">
        <f t="shared" si="4"/>
        <v>0</v>
      </c>
      <c r="Y239" s="28"/>
    </row>
    <row r="240" spans="1:25" ht="17.25" customHeight="1" x14ac:dyDescent="0.35">
      <c r="A240" s="92" t="str">
        <f>IF(BASE!B238="","",BASE!B238)</f>
        <v/>
      </c>
      <c r="B240" s="115" t="s">
        <v>39</v>
      </c>
      <c r="C240" s="139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93"/>
      <c r="R240" s="95">
        <f t="shared" si="0"/>
        <v>0</v>
      </c>
      <c r="S240" s="95">
        <f>BASE!A238</f>
        <v>229</v>
      </c>
      <c r="T240" s="93">
        <f t="shared" si="5"/>
        <v>0</v>
      </c>
      <c r="U240" s="93">
        <f t="shared" si="1"/>
        <v>0</v>
      </c>
      <c r="V240" s="93">
        <f t="shared" si="2"/>
        <v>0</v>
      </c>
      <c r="W240" s="93">
        <f t="shared" si="3"/>
        <v>0</v>
      </c>
      <c r="X240" s="93">
        <f t="shared" si="4"/>
        <v>0</v>
      </c>
      <c r="Y240" s="28"/>
    </row>
    <row r="241" spans="1:25" ht="17.25" customHeight="1" x14ac:dyDescent="0.35">
      <c r="A241" s="92" t="str">
        <f>IF(BASE!B239="","",BASE!B239)</f>
        <v/>
      </c>
      <c r="B241" s="115" t="s">
        <v>39</v>
      </c>
      <c r="C241" s="139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93"/>
      <c r="R241" s="95">
        <f t="shared" si="0"/>
        <v>0</v>
      </c>
      <c r="S241" s="95">
        <f>BASE!A239</f>
        <v>230</v>
      </c>
      <c r="T241" s="93">
        <f t="shared" si="5"/>
        <v>0</v>
      </c>
      <c r="U241" s="93">
        <f t="shared" si="1"/>
        <v>0</v>
      </c>
      <c r="V241" s="93">
        <f t="shared" si="2"/>
        <v>0</v>
      </c>
      <c r="W241" s="93">
        <f t="shared" si="3"/>
        <v>0</v>
      </c>
      <c r="X241" s="93">
        <f t="shared" si="4"/>
        <v>0</v>
      </c>
      <c r="Y241" s="28"/>
    </row>
    <row r="242" spans="1:25" ht="17.25" customHeight="1" x14ac:dyDescent="0.35">
      <c r="A242" s="92" t="str">
        <f>IF(BASE!B240="","",BASE!B240)</f>
        <v/>
      </c>
      <c r="B242" s="115" t="s">
        <v>39</v>
      </c>
      <c r="C242" s="139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93"/>
      <c r="R242" s="95">
        <f t="shared" si="0"/>
        <v>0</v>
      </c>
      <c r="S242" s="95">
        <f>BASE!A240</f>
        <v>231</v>
      </c>
      <c r="T242" s="93">
        <f t="shared" si="5"/>
        <v>0</v>
      </c>
      <c r="U242" s="93">
        <f t="shared" si="1"/>
        <v>0</v>
      </c>
      <c r="V242" s="93">
        <f t="shared" si="2"/>
        <v>0</v>
      </c>
      <c r="W242" s="93">
        <f t="shared" si="3"/>
        <v>0</v>
      </c>
      <c r="X242" s="93">
        <f t="shared" si="4"/>
        <v>0</v>
      </c>
      <c r="Y242" s="28"/>
    </row>
    <row r="243" spans="1:25" ht="17.25" customHeight="1" x14ac:dyDescent="0.35">
      <c r="A243" s="92" t="str">
        <f>IF(BASE!B241="","",BASE!B241)</f>
        <v/>
      </c>
      <c r="B243" s="115" t="s">
        <v>39</v>
      </c>
      <c r="C243" s="139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93"/>
      <c r="R243" s="95">
        <f t="shared" si="0"/>
        <v>0</v>
      </c>
      <c r="S243" s="95">
        <f>BASE!A241</f>
        <v>232</v>
      </c>
      <c r="T243" s="93">
        <f t="shared" si="5"/>
        <v>0</v>
      </c>
      <c r="U243" s="93">
        <f t="shared" si="1"/>
        <v>0</v>
      </c>
      <c r="V243" s="93">
        <f t="shared" si="2"/>
        <v>0</v>
      </c>
      <c r="W243" s="93">
        <f t="shared" si="3"/>
        <v>0</v>
      </c>
      <c r="X243" s="93">
        <f t="shared" si="4"/>
        <v>0</v>
      </c>
      <c r="Y243" s="28"/>
    </row>
    <row r="244" spans="1:25" ht="17.25" customHeight="1" x14ac:dyDescent="0.35">
      <c r="A244" s="92" t="str">
        <f>IF(BASE!B242="","",BASE!B242)</f>
        <v/>
      </c>
      <c r="B244" s="115" t="s">
        <v>39</v>
      </c>
      <c r="C244" s="139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93"/>
      <c r="R244" s="95">
        <f t="shared" si="0"/>
        <v>0</v>
      </c>
      <c r="S244" s="95">
        <f>BASE!A242</f>
        <v>233</v>
      </c>
      <c r="T244" s="93">
        <f t="shared" si="5"/>
        <v>0</v>
      </c>
      <c r="U244" s="93">
        <f t="shared" si="1"/>
        <v>0</v>
      </c>
      <c r="V244" s="93">
        <f t="shared" si="2"/>
        <v>0</v>
      </c>
      <c r="W244" s="93">
        <f t="shared" si="3"/>
        <v>0</v>
      </c>
      <c r="X244" s="93">
        <f t="shared" si="4"/>
        <v>0</v>
      </c>
      <c r="Y244" s="28"/>
    </row>
    <row r="245" spans="1:25" ht="17.25" customHeight="1" x14ac:dyDescent="0.35">
      <c r="A245" s="92" t="str">
        <f>IF(BASE!B243="","",BASE!B243)</f>
        <v/>
      </c>
      <c r="B245" s="115" t="s">
        <v>39</v>
      </c>
      <c r="C245" s="139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93"/>
      <c r="R245" s="95">
        <f t="shared" si="0"/>
        <v>0</v>
      </c>
      <c r="S245" s="95">
        <f>BASE!A243</f>
        <v>234</v>
      </c>
      <c r="T245" s="93">
        <f t="shared" si="5"/>
        <v>0</v>
      </c>
      <c r="U245" s="93">
        <f t="shared" si="1"/>
        <v>0</v>
      </c>
      <c r="V245" s="93">
        <f t="shared" si="2"/>
        <v>0</v>
      </c>
      <c r="W245" s="93">
        <f t="shared" si="3"/>
        <v>0</v>
      </c>
      <c r="X245" s="93">
        <f t="shared" si="4"/>
        <v>0</v>
      </c>
      <c r="Y245" s="28"/>
    </row>
    <row r="246" spans="1:25" ht="17.25" customHeight="1" x14ac:dyDescent="0.35">
      <c r="A246" s="92" t="str">
        <f>IF(BASE!B244="","",BASE!B244)</f>
        <v/>
      </c>
      <c r="B246" s="115" t="s">
        <v>39</v>
      </c>
      <c r="C246" s="139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93"/>
      <c r="R246" s="95">
        <f t="shared" si="0"/>
        <v>0</v>
      </c>
      <c r="S246" s="95">
        <f>BASE!A244</f>
        <v>235</v>
      </c>
      <c r="T246" s="93">
        <f t="shared" si="5"/>
        <v>0</v>
      </c>
      <c r="U246" s="93">
        <f t="shared" si="1"/>
        <v>0</v>
      </c>
      <c r="V246" s="93">
        <f t="shared" si="2"/>
        <v>0</v>
      </c>
      <c r="W246" s="93">
        <f t="shared" si="3"/>
        <v>0</v>
      </c>
      <c r="X246" s="93">
        <f t="shared" si="4"/>
        <v>0</v>
      </c>
      <c r="Y246" s="28"/>
    </row>
    <row r="247" spans="1:25" ht="17.25" customHeight="1" x14ac:dyDescent="0.35">
      <c r="A247" s="92" t="str">
        <f>IF(BASE!B245="","",BASE!B245)</f>
        <v/>
      </c>
      <c r="B247" s="115" t="s">
        <v>39</v>
      </c>
      <c r="C247" s="139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93"/>
      <c r="R247" s="95">
        <f t="shared" si="0"/>
        <v>0</v>
      </c>
      <c r="S247" s="95">
        <f>BASE!A245</f>
        <v>236</v>
      </c>
      <c r="T247" s="93">
        <f t="shared" si="5"/>
        <v>0</v>
      </c>
      <c r="U247" s="93">
        <f t="shared" si="1"/>
        <v>0</v>
      </c>
      <c r="V247" s="93">
        <f t="shared" si="2"/>
        <v>0</v>
      </c>
      <c r="W247" s="93">
        <f t="shared" si="3"/>
        <v>0</v>
      </c>
      <c r="X247" s="93">
        <f t="shared" si="4"/>
        <v>0</v>
      </c>
      <c r="Y247" s="28"/>
    </row>
    <row r="248" spans="1:25" ht="17.25" customHeight="1" x14ac:dyDescent="0.35">
      <c r="A248" s="92" t="str">
        <f>IF(BASE!B246="","",BASE!B246)</f>
        <v/>
      </c>
      <c r="B248" s="115" t="s">
        <v>39</v>
      </c>
      <c r="C248" s="139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93"/>
      <c r="R248" s="95">
        <f t="shared" si="0"/>
        <v>0</v>
      </c>
      <c r="S248" s="95">
        <f>BASE!A246</f>
        <v>237</v>
      </c>
      <c r="T248" s="93">
        <f t="shared" si="5"/>
        <v>0</v>
      </c>
      <c r="U248" s="93">
        <f t="shared" si="1"/>
        <v>0</v>
      </c>
      <c r="V248" s="93">
        <f t="shared" si="2"/>
        <v>0</v>
      </c>
      <c r="W248" s="93">
        <f t="shared" si="3"/>
        <v>0</v>
      </c>
      <c r="X248" s="93">
        <f t="shared" si="4"/>
        <v>0</v>
      </c>
      <c r="Y248" s="28"/>
    </row>
    <row r="249" spans="1:25" ht="17.25" customHeight="1" x14ac:dyDescent="0.35">
      <c r="A249" s="92" t="str">
        <f>IF(BASE!B247="","",BASE!B247)</f>
        <v/>
      </c>
      <c r="B249" s="115" t="s">
        <v>39</v>
      </c>
      <c r="C249" s="139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93"/>
      <c r="R249" s="95">
        <f t="shared" si="0"/>
        <v>0</v>
      </c>
      <c r="S249" s="95">
        <f>BASE!A247</f>
        <v>238</v>
      </c>
      <c r="T249" s="93">
        <f t="shared" si="5"/>
        <v>0</v>
      </c>
      <c r="U249" s="93">
        <f t="shared" si="1"/>
        <v>0</v>
      </c>
      <c r="V249" s="93">
        <f t="shared" si="2"/>
        <v>0</v>
      </c>
      <c r="W249" s="93">
        <f t="shared" si="3"/>
        <v>0</v>
      </c>
      <c r="X249" s="93">
        <f t="shared" si="4"/>
        <v>0</v>
      </c>
      <c r="Y249" s="28"/>
    </row>
    <row r="250" spans="1:25" ht="17.25" customHeight="1" x14ac:dyDescent="0.35">
      <c r="A250" s="92" t="str">
        <f>IF(BASE!B248="","",BASE!B248)</f>
        <v/>
      </c>
      <c r="B250" s="115" t="s">
        <v>39</v>
      </c>
      <c r="C250" s="139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93"/>
      <c r="R250" s="95">
        <f t="shared" si="0"/>
        <v>0</v>
      </c>
      <c r="S250" s="95">
        <f>BASE!A248</f>
        <v>239</v>
      </c>
      <c r="T250" s="93">
        <f t="shared" si="5"/>
        <v>0</v>
      </c>
      <c r="U250" s="93">
        <f t="shared" si="1"/>
        <v>0</v>
      </c>
      <c r="V250" s="93">
        <f t="shared" si="2"/>
        <v>0</v>
      </c>
      <c r="W250" s="93">
        <f t="shared" si="3"/>
        <v>0</v>
      </c>
      <c r="X250" s="93">
        <f t="shared" si="4"/>
        <v>0</v>
      </c>
      <c r="Y250" s="28"/>
    </row>
    <row r="251" spans="1:25" ht="17.25" customHeight="1" x14ac:dyDescent="0.35">
      <c r="A251" s="92" t="str">
        <f>IF(BASE!B249="","",BASE!B249)</f>
        <v/>
      </c>
      <c r="B251" s="115" t="s">
        <v>39</v>
      </c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93"/>
      <c r="R251" s="95">
        <f t="shared" si="0"/>
        <v>0</v>
      </c>
      <c r="S251" s="95">
        <f>BASE!A249</f>
        <v>240</v>
      </c>
      <c r="T251" s="93">
        <f t="shared" si="5"/>
        <v>0</v>
      </c>
      <c r="U251" s="93">
        <f t="shared" si="1"/>
        <v>0</v>
      </c>
      <c r="V251" s="93">
        <f t="shared" si="2"/>
        <v>0</v>
      </c>
      <c r="W251" s="93">
        <f t="shared" si="3"/>
        <v>0</v>
      </c>
      <c r="X251" s="93">
        <f t="shared" si="4"/>
        <v>0</v>
      </c>
      <c r="Y251" s="28"/>
    </row>
    <row r="252" spans="1:25" ht="17.25" customHeight="1" x14ac:dyDescent="0.35">
      <c r="A252" s="92" t="str">
        <f>IF(BASE!B250="","",BASE!B250)</f>
        <v/>
      </c>
      <c r="B252" s="115" t="s">
        <v>39</v>
      </c>
      <c r="C252" s="149"/>
      <c r="D252" s="149"/>
      <c r="E252" s="149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49"/>
      <c r="Q252" s="97"/>
      <c r="R252" s="95">
        <f t="shared" si="0"/>
        <v>0</v>
      </c>
      <c r="S252" s="95">
        <f>BASE!A250</f>
        <v>241</v>
      </c>
      <c r="T252" s="93">
        <f t="shared" si="5"/>
        <v>0</v>
      </c>
      <c r="U252" s="93">
        <f t="shared" si="1"/>
        <v>0</v>
      </c>
      <c r="V252" s="93">
        <f t="shared" si="2"/>
        <v>0</v>
      </c>
      <c r="W252" s="93">
        <f t="shared" si="3"/>
        <v>0</v>
      </c>
      <c r="X252" s="93">
        <f t="shared" si="4"/>
        <v>0</v>
      </c>
      <c r="Y252" s="28"/>
    </row>
    <row r="253" spans="1:25" ht="17.25" customHeight="1" x14ac:dyDescent="0.35">
      <c r="A253" s="92" t="str">
        <f>IF(BASE!B251="","",BASE!B251)</f>
        <v/>
      </c>
      <c r="B253" s="115" t="s">
        <v>39</v>
      </c>
      <c r="C253" s="149"/>
      <c r="D253" s="149"/>
      <c r="E253" s="149"/>
      <c r="F253" s="149"/>
      <c r="G253" s="149"/>
      <c r="H253" s="149"/>
      <c r="I253" s="149"/>
      <c r="J253" s="149"/>
      <c r="K253" s="149"/>
      <c r="L253" s="149"/>
      <c r="M253" s="149"/>
      <c r="N253" s="149"/>
      <c r="O253" s="149"/>
      <c r="P253" s="149"/>
      <c r="Q253" s="97"/>
      <c r="R253" s="95">
        <f t="shared" ref="R253:R316" si="6">SUM(C253:Q253)</f>
        <v>0</v>
      </c>
      <c r="S253" s="95">
        <f>BASE!A251</f>
        <v>242</v>
      </c>
      <c r="T253" s="93">
        <f t="shared" ref="T253:T316" si="7">SUMIF($C$11:$Q$11,1,C253:Q253)</f>
        <v>0</v>
      </c>
      <c r="U253" s="93">
        <f t="shared" ref="U253:U316" si="8">SUMIF($C$11:$Q$11,2,C253:Q253)</f>
        <v>0</v>
      </c>
      <c r="V253" s="93">
        <f t="shared" ref="V253:V316" si="9">SUMIF($C$11:$Q$11,3,C253:Q253)</f>
        <v>0</v>
      </c>
      <c r="W253" s="93">
        <f t="shared" ref="W253:W316" si="10">SUMIF($C$11:$Q$11,4,C253:Q253)</f>
        <v>0</v>
      </c>
      <c r="X253" s="93">
        <f t="shared" ref="X253:X316" si="11">SUMIF($C$11:$Q$11,5,C253:Q253)</f>
        <v>0</v>
      </c>
      <c r="Y253" s="28"/>
    </row>
    <row r="254" spans="1:25" ht="17.25" customHeight="1" x14ac:dyDescent="0.35">
      <c r="A254" s="92" t="str">
        <f>IF(BASE!B252="","",BASE!B252)</f>
        <v/>
      </c>
      <c r="B254" s="115" t="s">
        <v>39</v>
      </c>
      <c r="C254" s="149"/>
      <c r="D254" s="149"/>
      <c r="E254" s="149"/>
      <c r="F254" s="149"/>
      <c r="G254" s="149"/>
      <c r="H254" s="149"/>
      <c r="I254" s="149"/>
      <c r="J254" s="149"/>
      <c r="K254" s="149"/>
      <c r="L254" s="149"/>
      <c r="M254" s="149"/>
      <c r="N254" s="149"/>
      <c r="O254" s="149"/>
      <c r="P254" s="149"/>
      <c r="Q254" s="97"/>
      <c r="R254" s="95">
        <f t="shared" si="6"/>
        <v>0</v>
      </c>
      <c r="S254" s="95">
        <f>BASE!A252</f>
        <v>243</v>
      </c>
      <c r="T254" s="93">
        <f t="shared" si="7"/>
        <v>0</v>
      </c>
      <c r="U254" s="93">
        <f t="shared" si="8"/>
        <v>0</v>
      </c>
      <c r="V254" s="93">
        <f t="shared" si="9"/>
        <v>0</v>
      </c>
      <c r="W254" s="93">
        <f t="shared" si="10"/>
        <v>0</v>
      </c>
      <c r="X254" s="93">
        <f t="shared" si="11"/>
        <v>0</v>
      </c>
      <c r="Y254" s="28"/>
    </row>
    <row r="255" spans="1:25" ht="17.25" customHeight="1" x14ac:dyDescent="0.35">
      <c r="A255" s="92" t="str">
        <f>IF(BASE!B253="","",BASE!B253)</f>
        <v/>
      </c>
      <c r="B255" s="115" t="s">
        <v>39</v>
      </c>
      <c r="C255" s="149"/>
      <c r="D255" s="149"/>
      <c r="E255" s="149"/>
      <c r="F255" s="149"/>
      <c r="G255" s="149"/>
      <c r="H255" s="149"/>
      <c r="I255" s="149"/>
      <c r="J255" s="149"/>
      <c r="K255" s="149"/>
      <c r="L255" s="149"/>
      <c r="M255" s="149"/>
      <c r="N255" s="149"/>
      <c r="O255" s="149"/>
      <c r="P255" s="149"/>
      <c r="Q255" s="97"/>
      <c r="R255" s="95">
        <f t="shared" si="6"/>
        <v>0</v>
      </c>
      <c r="S255" s="95">
        <f>BASE!A253</f>
        <v>244</v>
      </c>
      <c r="T255" s="93">
        <f t="shared" si="7"/>
        <v>0</v>
      </c>
      <c r="U255" s="93">
        <f t="shared" si="8"/>
        <v>0</v>
      </c>
      <c r="V255" s="93">
        <f t="shared" si="9"/>
        <v>0</v>
      </c>
      <c r="W255" s="93">
        <f t="shared" si="10"/>
        <v>0</v>
      </c>
      <c r="X255" s="93">
        <f t="shared" si="11"/>
        <v>0</v>
      </c>
      <c r="Y255" s="28"/>
    </row>
    <row r="256" spans="1:25" ht="17.25" customHeight="1" x14ac:dyDescent="0.35">
      <c r="A256" s="92" t="str">
        <f>IF(BASE!B254="","",BASE!B254)</f>
        <v/>
      </c>
      <c r="B256" s="115" t="s">
        <v>39</v>
      </c>
      <c r="C256" s="149"/>
      <c r="D256" s="149"/>
      <c r="E256" s="149"/>
      <c r="F256" s="149"/>
      <c r="G256" s="149"/>
      <c r="H256" s="149"/>
      <c r="I256" s="149"/>
      <c r="J256" s="149"/>
      <c r="K256" s="149"/>
      <c r="L256" s="149"/>
      <c r="M256" s="149"/>
      <c r="N256" s="149"/>
      <c r="O256" s="149"/>
      <c r="P256" s="149"/>
      <c r="Q256" s="97"/>
      <c r="R256" s="95">
        <f t="shared" si="6"/>
        <v>0</v>
      </c>
      <c r="S256" s="95">
        <f>BASE!A254</f>
        <v>245</v>
      </c>
      <c r="T256" s="93">
        <f t="shared" si="7"/>
        <v>0</v>
      </c>
      <c r="U256" s="93">
        <f t="shared" si="8"/>
        <v>0</v>
      </c>
      <c r="V256" s="93">
        <f t="shared" si="9"/>
        <v>0</v>
      </c>
      <c r="W256" s="93">
        <f t="shared" si="10"/>
        <v>0</v>
      </c>
      <c r="X256" s="93">
        <f t="shared" si="11"/>
        <v>0</v>
      </c>
      <c r="Y256" s="28"/>
    </row>
    <row r="257" spans="1:25" ht="17.25" customHeight="1" x14ac:dyDescent="0.35">
      <c r="A257" s="92" t="str">
        <f>IF(BASE!B255="","",BASE!B255)</f>
        <v/>
      </c>
      <c r="B257" s="115" t="s">
        <v>39</v>
      </c>
      <c r="C257" s="149"/>
      <c r="D257" s="149"/>
      <c r="E257" s="149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49"/>
      <c r="Q257" s="97"/>
      <c r="R257" s="95">
        <f t="shared" si="6"/>
        <v>0</v>
      </c>
      <c r="S257" s="95">
        <f>BASE!A255</f>
        <v>246</v>
      </c>
      <c r="T257" s="93">
        <f t="shared" si="7"/>
        <v>0</v>
      </c>
      <c r="U257" s="93">
        <f t="shared" si="8"/>
        <v>0</v>
      </c>
      <c r="V257" s="93">
        <f t="shared" si="9"/>
        <v>0</v>
      </c>
      <c r="W257" s="93">
        <f t="shared" si="10"/>
        <v>0</v>
      </c>
      <c r="X257" s="93">
        <f t="shared" si="11"/>
        <v>0</v>
      </c>
      <c r="Y257" s="28"/>
    </row>
    <row r="258" spans="1:25" ht="17.25" customHeight="1" x14ac:dyDescent="0.35">
      <c r="A258" s="92" t="str">
        <f>IF(BASE!B256="","",BASE!B256)</f>
        <v/>
      </c>
      <c r="B258" s="115" t="s">
        <v>39</v>
      </c>
      <c r="C258" s="149"/>
      <c r="D258" s="149"/>
      <c r="E258" s="149"/>
      <c r="F258" s="149"/>
      <c r="G258" s="149"/>
      <c r="H258" s="149"/>
      <c r="I258" s="149"/>
      <c r="J258" s="149"/>
      <c r="K258" s="149"/>
      <c r="L258" s="149"/>
      <c r="M258" s="149"/>
      <c r="N258" s="149"/>
      <c r="O258" s="149"/>
      <c r="P258" s="149"/>
      <c r="Q258" s="97"/>
      <c r="R258" s="95">
        <f t="shared" si="6"/>
        <v>0</v>
      </c>
      <c r="S258" s="95">
        <f>BASE!A256</f>
        <v>247</v>
      </c>
      <c r="T258" s="93">
        <f t="shared" si="7"/>
        <v>0</v>
      </c>
      <c r="U258" s="93">
        <f t="shared" si="8"/>
        <v>0</v>
      </c>
      <c r="V258" s="93">
        <f t="shared" si="9"/>
        <v>0</v>
      </c>
      <c r="W258" s="93">
        <f t="shared" si="10"/>
        <v>0</v>
      </c>
      <c r="X258" s="93">
        <f t="shared" si="11"/>
        <v>0</v>
      </c>
      <c r="Y258" s="28"/>
    </row>
    <row r="259" spans="1:25" ht="17.25" customHeight="1" x14ac:dyDescent="0.35">
      <c r="A259" s="92" t="str">
        <f>IF(BASE!B257="","",BASE!B257)</f>
        <v/>
      </c>
      <c r="B259" s="115" t="s">
        <v>39</v>
      </c>
      <c r="C259" s="149"/>
      <c r="D259" s="149"/>
      <c r="E259" s="149"/>
      <c r="F259" s="149"/>
      <c r="G259" s="149"/>
      <c r="H259" s="149"/>
      <c r="I259" s="149"/>
      <c r="J259" s="149"/>
      <c r="K259" s="149"/>
      <c r="L259" s="149"/>
      <c r="M259" s="149"/>
      <c r="N259" s="149"/>
      <c r="O259" s="149"/>
      <c r="P259" s="149"/>
      <c r="Q259" s="97"/>
      <c r="R259" s="95">
        <f t="shared" si="6"/>
        <v>0</v>
      </c>
      <c r="S259" s="95">
        <f>BASE!A257</f>
        <v>248</v>
      </c>
      <c r="T259" s="93">
        <f t="shared" si="7"/>
        <v>0</v>
      </c>
      <c r="U259" s="93">
        <f t="shared" si="8"/>
        <v>0</v>
      </c>
      <c r="V259" s="93">
        <f t="shared" si="9"/>
        <v>0</v>
      </c>
      <c r="W259" s="93">
        <f t="shared" si="10"/>
        <v>0</v>
      </c>
      <c r="X259" s="93">
        <f t="shared" si="11"/>
        <v>0</v>
      </c>
      <c r="Y259" s="28"/>
    </row>
    <row r="260" spans="1:25" ht="17.25" customHeight="1" x14ac:dyDescent="0.35">
      <c r="A260" s="92" t="str">
        <f>IF(BASE!B258="","",BASE!B258)</f>
        <v/>
      </c>
      <c r="B260" s="115" t="s">
        <v>39</v>
      </c>
      <c r="C260" s="149"/>
      <c r="D260" s="149"/>
      <c r="E260" s="149"/>
      <c r="F260" s="149"/>
      <c r="G260" s="149"/>
      <c r="H260" s="149"/>
      <c r="I260" s="149"/>
      <c r="J260" s="149"/>
      <c r="K260" s="149"/>
      <c r="L260" s="149"/>
      <c r="M260" s="149"/>
      <c r="N260" s="149"/>
      <c r="O260" s="149"/>
      <c r="P260" s="149"/>
      <c r="Q260" s="97"/>
      <c r="R260" s="95">
        <f t="shared" si="6"/>
        <v>0</v>
      </c>
      <c r="S260" s="95">
        <f>BASE!A258</f>
        <v>249</v>
      </c>
      <c r="T260" s="93">
        <f t="shared" si="7"/>
        <v>0</v>
      </c>
      <c r="U260" s="93">
        <f t="shared" si="8"/>
        <v>0</v>
      </c>
      <c r="V260" s="93">
        <f t="shared" si="9"/>
        <v>0</v>
      </c>
      <c r="W260" s="93">
        <f t="shared" si="10"/>
        <v>0</v>
      </c>
      <c r="X260" s="93">
        <f t="shared" si="11"/>
        <v>0</v>
      </c>
      <c r="Y260" s="28"/>
    </row>
    <row r="261" spans="1:25" ht="17.25" customHeight="1" x14ac:dyDescent="0.35">
      <c r="A261" s="92" t="str">
        <f>IF(BASE!B259="","",BASE!B259)</f>
        <v/>
      </c>
      <c r="B261" s="115" t="s">
        <v>39</v>
      </c>
      <c r="C261" s="149"/>
      <c r="D261" s="149"/>
      <c r="E261" s="149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49"/>
      <c r="Q261" s="97"/>
      <c r="R261" s="95">
        <f t="shared" si="6"/>
        <v>0</v>
      </c>
      <c r="S261" s="95">
        <f>BASE!A259</f>
        <v>250</v>
      </c>
      <c r="T261" s="93">
        <f t="shared" si="7"/>
        <v>0</v>
      </c>
      <c r="U261" s="93">
        <f t="shared" si="8"/>
        <v>0</v>
      </c>
      <c r="V261" s="93">
        <f t="shared" si="9"/>
        <v>0</v>
      </c>
      <c r="W261" s="93">
        <f t="shared" si="10"/>
        <v>0</v>
      </c>
      <c r="X261" s="93">
        <f t="shared" si="11"/>
        <v>0</v>
      </c>
      <c r="Y261" s="28"/>
    </row>
    <row r="262" spans="1:25" ht="17.25" customHeight="1" x14ac:dyDescent="0.35">
      <c r="A262" s="92" t="str">
        <f>IF(BASE!B260="","",BASE!B260)</f>
        <v/>
      </c>
      <c r="B262" s="115" t="s">
        <v>39</v>
      </c>
      <c r="C262" s="149"/>
      <c r="D262" s="149"/>
      <c r="E262" s="149"/>
      <c r="F262" s="149"/>
      <c r="G262" s="149"/>
      <c r="H262" s="149"/>
      <c r="I262" s="149"/>
      <c r="J262" s="149"/>
      <c r="K262" s="149"/>
      <c r="L262" s="149"/>
      <c r="M262" s="149"/>
      <c r="N262" s="149"/>
      <c r="O262" s="149"/>
      <c r="P262" s="149"/>
      <c r="Q262" s="97"/>
      <c r="R262" s="95">
        <f t="shared" si="6"/>
        <v>0</v>
      </c>
      <c r="S262" s="95">
        <f>BASE!A260</f>
        <v>251</v>
      </c>
      <c r="T262" s="93">
        <f t="shared" si="7"/>
        <v>0</v>
      </c>
      <c r="U262" s="93">
        <f t="shared" si="8"/>
        <v>0</v>
      </c>
      <c r="V262" s="93">
        <f t="shared" si="9"/>
        <v>0</v>
      </c>
      <c r="W262" s="93">
        <f t="shared" si="10"/>
        <v>0</v>
      </c>
      <c r="X262" s="93">
        <f t="shared" si="11"/>
        <v>0</v>
      </c>
      <c r="Y262" s="28"/>
    </row>
    <row r="263" spans="1:25" ht="17.25" customHeight="1" x14ac:dyDescent="0.35">
      <c r="A263" s="92" t="str">
        <f>IF(BASE!B261="","",BASE!B261)</f>
        <v/>
      </c>
      <c r="B263" s="115" t="s">
        <v>39</v>
      </c>
      <c r="C263" s="149"/>
      <c r="D263" s="149"/>
      <c r="E263" s="149"/>
      <c r="F263" s="149"/>
      <c r="G263" s="149"/>
      <c r="H263" s="149"/>
      <c r="I263" s="149"/>
      <c r="J263" s="149"/>
      <c r="K263" s="149"/>
      <c r="L263" s="149"/>
      <c r="M263" s="149"/>
      <c r="N263" s="149"/>
      <c r="O263" s="149"/>
      <c r="P263" s="149"/>
      <c r="Q263" s="97"/>
      <c r="R263" s="95">
        <f t="shared" si="6"/>
        <v>0</v>
      </c>
      <c r="S263" s="95">
        <f>BASE!A261</f>
        <v>252</v>
      </c>
      <c r="T263" s="93">
        <f t="shared" si="7"/>
        <v>0</v>
      </c>
      <c r="U263" s="93">
        <f t="shared" si="8"/>
        <v>0</v>
      </c>
      <c r="V263" s="93">
        <f t="shared" si="9"/>
        <v>0</v>
      </c>
      <c r="W263" s="93">
        <f t="shared" si="10"/>
        <v>0</v>
      </c>
      <c r="X263" s="93">
        <f t="shared" si="11"/>
        <v>0</v>
      </c>
      <c r="Y263" s="28"/>
    </row>
    <row r="264" spans="1:25" ht="17.25" customHeight="1" x14ac:dyDescent="0.35">
      <c r="A264" s="92" t="str">
        <f>IF(BASE!B262="","",BASE!B262)</f>
        <v/>
      </c>
      <c r="B264" s="115" t="s">
        <v>39</v>
      </c>
      <c r="C264" s="149"/>
      <c r="D264" s="149"/>
      <c r="E264" s="149"/>
      <c r="F264" s="149"/>
      <c r="G264" s="149"/>
      <c r="H264" s="149"/>
      <c r="I264" s="149"/>
      <c r="J264" s="149"/>
      <c r="K264" s="149"/>
      <c r="L264" s="149"/>
      <c r="M264" s="149"/>
      <c r="N264" s="149"/>
      <c r="O264" s="149"/>
      <c r="P264" s="149"/>
      <c r="Q264" s="97"/>
      <c r="R264" s="95">
        <f t="shared" si="6"/>
        <v>0</v>
      </c>
      <c r="S264" s="95">
        <f>BASE!A262</f>
        <v>253</v>
      </c>
      <c r="T264" s="93">
        <f t="shared" si="7"/>
        <v>0</v>
      </c>
      <c r="U264" s="93">
        <f t="shared" si="8"/>
        <v>0</v>
      </c>
      <c r="V264" s="93">
        <f t="shared" si="9"/>
        <v>0</v>
      </c>
      <c r="W264" s="93">
        <f t="shared" si="10"/>
        <v>0</v>
      </c>
      <c r="X264" s="93">
        <f t="shared" si="11"/>
        <v>0</v>
      </c>
      <c r="Y264" s="28"/>
    </row>
    <row r="265" spans="1:25" ht="17.25" customHeight="1" x14ac:dyDescent="0.35">
      <c r="A265" s="92" t="str">
        <f>IF(BASE!B263="","",BASE!B263)</f>
        <v/>
      </c>
      <c r="B265" s="115" t="s">
        <v>39</v>
      </c>
      <c r="C265" s="149"/>
      <c r="D265" s="149"/>
      <c r="E265" s="149"/>
      <c r="F265" s="149"/>
      <c r="G265" s="149"/>
      <c r="H265" s="149"/>
      <c r="I265" s="149"/>
      <c r="J265" s="149"/>
      <c r="K265" s="149"/>
      <c r="L265" s="149"/>
      <c r="M265" s="149"/>
      <c r="N265" s="149"/>
      <c r="O265" s="149"/>
      <c r="P265" s="149"/>
      <c r="Q265" s="97"/>
      <c r="R265" s="95">
        <f t="shared" si="6"/>
        <v>0</v>
      </c>
      <c r="S265" s="95">
        <f>BASE!A263</f>
        <v>254</v>
      </c>
      <c r="T265" s="93">
        <f t="shared" si="7"/>
        <v>0</v>
      </c>
      <c r="U265" s="93">
        <f t="shared" si="8"/>
        <v>0</v>
      </c>
      <c r="V265" s="93">
        <f t="shared" si="9"/>
        <v>0</v>
      </c>
      <c r="W265" s="93">
        <f t="shared" si="10"/>
        <v>0</v>
      </c>
      <c r="X265" s="93">
        <f t="shared" si="11"/>
        <v>0</v>
      </c>
      <c r="Y265" s="28"/>
    </row>
    <row r="266" spans="1:25" ht="17.25" customHeight="1" x14ac:dyDescent="0.35">
      <c r="A266" s="92" t="str">
        <f>IF(BASE!B264="","",BASE!B264)</f>
        <v/>
      </c>
      <c r="B266" s="115" t="s">
        <v>39</v>
      </c>
      <c r="C266" s="149"/>
      <c r="D266" s="149"/>
      <c r="E266" s="149"/>
      <c r="F266" s="149"/>
      <c r="G266" s="149"/>
      <c r="H266" s="149"/>
      <c r="I266" s="149"/>
      <c r="J266" s="149"/>
      <c r="K266" s="149"/>
      <c r="L266" s="149"/>
      <c r="M266" s="149"/>
      <c r="N266" s="149"/>
      <c r="O266" s="149"/>
      <c r="P266" s="149"/>
      <c r="Q266" s="97"/>
      <c r="R266" s="95">
        <f t="shared" si="6"/>
        <v>0</v>
      </c>
      <c r="S266" s="95">
        <f>BASE!A264</f>
        <v>255</v>
      </c>
      <c r="T266" s="93">
        <f t="shared" si="7"/>
        <v>0</v>
      </c>
      <c r="U266" s="93">
        <f t="shared" si="8"/>
        <v>0</v>
      </c>
      <c r="V266" s="93">
        <f t="shared" si="9"/>
        <v>0</v>
      </c>
      <c r="W266" s="93">
        <f t="shared" si="10"/>
        <v>0</v>
      </c>
      <c r="X266" s="93">
        <f t="shared" si="11"/>
        <v>0</v>
      </c>
      <c r="Y266" s="28"/>
    </row>
    <row r="267" spans="1:25" ht="17.25" customHeight="1" x14ac:dyDescent="0.35">
      <c r="A267" s="92" t="str">
        <f>IF(BASE!B265="","",BASE!B265)</f>
        <v/>
      </c>
      <c r="B267" s="115" t="s">
        <v>39</v>
      </c>
      <c r="C267" s="149"/>
      <c r="D267" s="149"/>
      <c r="E267" s="149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49"/>
      <c r="Q267" s="97"/>
      <c r="R267" s="95">
        <f t="shared" si="6"/>
        <v>0</v>
      </c>
      <c r="S267" s="95">
        <f>BASE!A265</f>
        <v>256</v>
      </c>
      <c r="T267" s="93">
        <f t="shared" si="7"/>
        <v>0</v>
      </c>
      <c r="U267" s="93">
        <f t="shared" si="8"/>
        <v>0</v>
      </c>
      <c r="V267" s="93">
        <f t="shared" si="9"/>
        <v>0</v>
      </c>
      <c r="W267" s="93">
        <f t="shared" si="10"/>
        <v>0</v>
      </c>
      <c r="X267" s="93">
        <f t="shared" si="11"/>
        <v>0</v>
      </c>
      <c r="Y267" s="28"/>
    </row>
    <row r="268" spans="1:25" ht="17.25" customHeight="1" x14ac:dyDescent="0.35">
      <c r="A268" s="92" t="str">
        <f>IF(BASE!B266="","",BASE!B266)</f>
        <v/>
      </c>
      <c r="B268" s="115" t="s">
        <v>39</v>
      </c>
      <c r="C268" s="149"/>
      <c r="D268" s="149"/>
      <c r="E268" s="149"/>
      <c r="F268" s="149"/>
      <c r="G268" s="149"/>
      <c r="H268" s="149"/>
      <c r="I268" s="149"/>
      <c r="J268" s="149"/>
      <c r="K268" s="149"/>
      <c r="L268" s="149"/>
      <c r="M268" s="149"/>
      <c r="N268" s="149"/>
      <c r="O268" s="149"/>
      <c r="P268" s="149"/>
      <c r="Q268" s="97"/>
      <c r="R268" s="95">
        <f t="shared" si="6"/>
        <v>0</v>
      </c>
      <c r="S268" s="95">
        <f>BASE!A266</f>
        <v>257</v>
      </c>
      <c r="T268" s="93">
        <f t="shared" si="7"/>
        <v>0</v>
      </c>
      <c r="U268" s="93">
        <f t="shared" si="8"/>
        <v>0</v>
      </c>
      <c r="V268" s="93">
        <f t="shared" si="9"/>
        <v>0</v>
      </c>
      <c r="W268" s="93">
        <f t="shared" si="10"/>
        <v>0</v>
      </c>
      <c r="X268" s="93">
        <f t="shared" si="11"/>
        <v>0</v>
      </c>
      <c r="Y268" s="28"/>
    </row>
    <row r="269" spans="1:25" ht="17.25" customHeight="1" x14ac:dyDescent="0.35">
      <c r="A269" s="92" t="str">
        <f>IF(BASE!B267="","",BASE!B267)</f>
        <v/>
      </c>
      <c r="B269" s="115" t="s">
        <v>39</v>
      </c>
      <c r="C269" s="149"/>
      <c r="D269" s="149"/>
      <c r="E269" s="149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49"/>
      <c r="Q269" s="97"/>
      <c r="R269" s="95">
        <f t="shared" si="6"/>
        <v>0</v>
      </c>
      <c r="S269" s="95">
        <f>BASE!A267</f>
        <v>258</v>
      </c>
      <c r="T269" s="93">
        <f t="shared" si="7"/>
        <v>0</v>
      </c>
      <c r="U269" s="93">
        <f t="shared" si="8"/>
        <v>0</v>
      </c>
      <c r="V269" s="93">
        <f t="shared" si="9"/>
        <v>0</v>
      </c>
      <c r="W269" s="93">
        <f t="shared" si="10"/>
        <v>0</v>
      </c>
      <c r="X269" s="93">
        <f t="shared" si="11"/>
        <v>0</v>
      </c>
      <c r="Y269" s="28"/>
    </row>
    <row r="270" spans="1:25" ht="17.25" customHeight="1" x14ac:dyDescent="0.35">
      <c r="A270" s="92" t="str">
        <f>IF(BASE!B268="","",BASE!B268)</f>
        <v/>
      </c>
      <c r="B270" s="115" t="s">
        <v>39</v>
      </c>
      <c r="C270" s="149"/>
      <c r="D270" s="149"/>
      <c r="E270" s="149"/>
      <c r="F270" s="149"/>
      <c r="G270" s="149"/>
      <c r="H270" s="149"/>
      <c r="I270" s="149"/>
      <c r="J270" s="149"/>
      <c r="K270" s="149"/>
      <c r="L270" s="149"/>
      <c r="M270" s="149"/>
      <c r="N270" s="149"/>
      <c r="O270" s="149"/>
      <c r="P270" s="149"/>
      <c r="Q270" s="97"/>
      <c r="R270" s="95">
        <f t="shared" si="6"/>
        <v>0</v>
      </c>
      <c r="S270" s="95">
        <f>BASE!A268</f>
        <v>259</v>
      </c>
      <c r="T270" s="93">
        <f t="shared" si="7"/>
        <v>0</v>
      </c>
      <c r="U270" s="93">
        <f t="shared" si="8"/>
        <v>0</v>
      </c>
      <c r="V270" s="93">
        <f t="shared" si="9"/>
        <v>0</v>
      </c>
      <c r="W270" s="93">
        <f t="shared" si="10"/>
        <v>0</v>
      </c>
      <c r="X270" s="93">
        <f t="shared" si="11"/>
        <v>0</v>
      </c>
      <c r="Y270" s="28"/>
    </row>
    <row r="271" spans="1:25" ht="17.25" customHeight="1" x14ac:dyDescent="0.35">
      <c r="A271" s="92" t="str">
        <f>IF(BASE!B269="","",BASE!B269)</f>
        <v/>
      </c>
      <c r="B271" s="115" t="s">
        <v>39</v>
      </c>
      <c r="C271" s="149"/>
      <c r="D271" s="149"/>
      <c r="E271" s="149"/>
      <c r="F271" s="149"/>
      <c r="G271" s="149"/>
      <c r="H271" s="149"/>
      <c r="I271" s="149"/>
      <c r="J271" s="149"/>
      <c r="K271" s="149"/>
      <c r="L271" s="149"/>
      <c r="M271" s="149"/>
      <c r="N271" s="149"/>
      <c r="O271" s="149"/>
      <c r="P271" s="149"/>
      <c r="Q271" s="97"/>
      <c r="R271" s="95">
        <f t="shared" si="6"/>
        <v>0</v>
      </c>
      <c r="S271" s="95">
        <f>BASE!A269</f>
        <v>260</v>
      </c>
      <c r="T271" s="93">
        <f t="shared" si="7"/>
        <v>0</v>
      </c>
      <c r="U271" s="93">
        <f t="shared" si="8"/>
        <v>0</v>
      </c>
      <c r="V271" s="93">
        <f t="shared" si="9"/>
        <v>0</v>
      </c>
      <c r="W271" s="93">
        <f t="shared" si="10"/>
        <v>0</v>
      </c>
      <c r="X271" s="93">
        <f t="shared" si="11"/>
        <v>0</v>
      </c>
      <c r="Y271" s="28"/>
    </row>
    <row r="272" spans="1:25" ht="17.25" customHeight="1" x14ac:dyDescent="0.35">
      <c r="A272" s="92" t="str">
        <f>IF(BASE!B270="","",BASE!B270)</f>
        <v/>
      </c>
      <c r="B272" s="115" t="s">
        <v>39</v>
      </c>
      <c r="C272" s="149"/>
      <c r="D272" s="149"/>
      <c r="E272" s="149"/>
      <c r="F272" s="149"/>
      <c r="G272" s="149"/>
      <c r="H272" s="149"/>
      <c r="I272" s="149"/>
      <c r="J272" s="149"/>
      <c r="K272" s="149"/>
      <c r="L272" s="149"/>
      <c r="M272" s="149"/>
      <c r="N272" s="149"/>
      <c r="O272" s="149"/>
      <c r="P272" s="149"/>
      <c r="Q272" s="97"/>
      <c r="R272" s="95">
        <f t="shared" si="6"/>
        <v>0</v>
      </c>
      <c r="S272" s="95">
        <f>BASE!A270</f>
        <v>261</v>
      </c>
      <c r="T272" s="93">
        <f t="shared" si="7"/>
        <v>0</v>
      </c>
      <c r="U272" s="93">
        <f t="shared" si="8"/>
        <v>0</v>
      </c>
      <c r="V272" s="93">
        <f t="shared" si="9"/>
        <v>0</v>
      </c>
      <c r="W272" s="93">
        <f t="shared" si="10"/>
        <v>0</v>
      </c>
      <c r="X272" s="93">
        <f t="shared" si="11"/>
        <v>0</v>
      </c>
      <c r="Y272" s="28"/>
    </row>
    <row r="273" spans="1:25" ht="17.25" customHeight="1" x14ac:dyDescent="0.35">
      <c r="A273" s="92" t="str">
        <f>IF(BASE!B271="","",BASE!B271)</f>
        <v/>
      </c>
      <c r="B273" s="115" t="s">
        <v>39</v>
      </c>
      <c r="C273" s="149"/>
      <c r="D273" s="149"/>
      <c r="E273" s="149"/>
      <c r="F273" s="149"/>
      <c r="G273" s="149"/>
      <c r="H273" s="149"/>
      <c r="I273" s="149"/>
      <c r="J273" s="149"/>
      <c r="K273" s="149"/>
      <c r="L273" s="149"/>
      <c r="M273" s="149"/>
      <c r="N273" s="149"/>
      <c r="O273" s="149"/>
      <c r="P273" s="149"/>
      <c r="Q273" s="97"/>
      <c r="R273" s="95">
        <f t="shared" si="6"/>
        <v>0</v>
      </c>
      <c r="S273" s="95">
        <f>BASE!A271</f>
        <v>262</v>
      </c>
      <c r="T273" s="93">
        <f t="shared" si="7"/>
        <v>0</v>
      </c>
      <c r="U273" s="93">
        <f t="shared" si="8"/>
        <v>0</v>
      </c>
      <c r="V273" s="93">
        <f t="shared" si="9"/>
        <v>0</v>
      </c>
      <c r="W273" s="93">
        <f t="shared" si="10"/>
        <v>0</v>
      </c>
      <c r="X273" s="93">
        <f t="shared" si="11"/>
        <v>0</v>
      </c>
      <c r="Y273" s="28"/>
    </row>
    <row r="274" spans="1:25" ht="17.25" customHeight="1" x14ac:dyDescent="0.35">
      <c r="A274" s="92" t="str">
        <f>IF(BASE!B272="","",BASE!B272)</f>
        <v/>
      </c>
      <c r="B274" s="115" t="s">
        <v>39</v>
      </c>
      <c r="C274" s="149"/>
      <c r="D274" s="149"/>
      <c r="E274" s="149"/>
      <c r="F274" s="149"/>
      <c r="G274" s="149"/>
      <c r="H274" s="149"/>
      <c r="I274" s="149"/>
      <c r="J274" s="149"/>
      <c r="K274" s="149"/>
      <c r="L274" s="149"/>
      <c r="M274" s="149"/>
      <c r="N274" s="149"/>
      <c r="O274" s="149"/>
      <c r="P274" s="149"/>
      <c r="Q274" s="97"/>
      <c r="R274" s="95">
        <f t="shared" si="6"/>
        <v>0</v>
      </c>
      <c r="S274" s="95">
        <f>BASE!A272</f>
        <v>263</v>
      </c>
      <c r="T274" s="93">
        <f t="shared" si="7"/>
        <v>0</v>
      </c>
      <c r="U274" s="93">
        <f t="shared" si="8"/>
        <v>0</v>
      </c>
      <c r="V274" s="93">
        <f t="shared" si="9"/>
        <v>0</v>
      </c>
      <c r="W274" s="93">
        <f t="shared" si="10"/>
        <v>0</v>
      </c>
      <c r="X274" s="93">
        <f t="shared" si="11"/>
        <v>0</v>
      </c>
      <c r="Y274" s="28"/>
    </row>
    <row r="275" spans="1:25" ht="17.25" customHeight="1" x14ac:dyDescent="0.35">
      <c r="A275" s="92" t="str">
        <f>IF(BASE!B273="","",BASE!B273)</f>
        <v/>
      </c>
      <c r="B275" s="115" t="s">
        <v>39</v>
      </c>
      <c r="C275" s="149"/>
      <c r="D275" s="149"/>
      <c r="E275" s="149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97"/>
      <c r="R275" s="95">
        <f t="shared" si="6"/>
        <v>0</v>
      </c>
      <c r="S275" s="95">
        <f>BASE!A273</f>
        <v>264</v>
      </c>
      <c r="T275" s="93">
        <f t="shared" si="7"/>
        <v>0</v>
      </c>
      <c r="U275" s="93">
        <f t="shared" si="8"/>
        <v>0</v>
      </c>
      <c r="V275" s="93">
        <f t="shared" si="9"/>
        <v>0</v>
      </c>
      <c r="W275" s="93">
        <f t="shared" si="10"/>
        <v>0</v>
      </c>
      <c r="X275" s="93">
        <f t="shared" si="11"/>
        <v>0</v>
      </c>
      <c r="Y275" s="28"/>
    </row>
    <row r="276" spans="1:25" ht="17.25" customHeight="1" x14ac:dyDescent="0.35">
      <c r="A276" s="92" t="str">
        <f>IF(BASE!B274="","",BASE!B274)</f>
        <v/>
      </c>
      <c r="B276" s="115" t="s">
        <v>39</v>
      </c>
      <c r="C276" s="149"/>
      <c r="D276" s="149"/>
      <c r="E276" s="149"/>
      <c r="F276" s="149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97"/>
      <c r="R276" s="95">
        <f t="shared" si="6"/>
        <v>0</v>
      </c>
      <c r="S276" s="95">
        <f>BASE!A274</f>
        <v>265</v>
      </c>
      <c r="T276" s="93">
        <f t="shared" si="7"/>
        <v>0</v>
      </c>
      <c r="U276" s="93">
        <f t="shared" si="8"/>
        <v>0</v>
      </c>
      <c r="V276" s="93">
        <f t="shared" si="9"/>
        <v>0</v>
      </c>
      <c r="W276" s="93">
        <f t="shared" si="10"/>
        <v>0</v>
      </c>
      <c r="X276" s="93">
        <f t="shared" si="11"/>
        <v>0</v>
      </c>
      <c r="Y276" s="28"/>
    </row>
    <row r="277" spans="1:25" ht="17.25" customHeight="1" x14ac:dyDescent="0.35">
      <c r="A277" s="92" t="str">
        <f>IF(BASE!B275="","",BASE!B275)</f>
        <v/>
      </c>
      <c r="B277" s="115" t="s">
        <v>39</v>
      </c>
      <c r="C277" s="149"/>
      <c r="D277" s="149"/>
      <c r="E277" s="149"/>
      <c r="F277" s="149"/>
      <c r="G277" s="149"/>
      <c r="H277" s="149"/>
      <c r="I277" s="149"/>
      <c r="J277" s="149"/>
      <c r="K277" s="149"/>
      <c r="L277" s="149"/>
      <c r="M277" s="149"/>
      <c r="N277" s="149"/>
      <c r="O277" s="149"/>
      <c r="P277" s="149"/>
      <c r="Q277" s="97"/>
      <c r="R277" s="95">
        <f t="shared" si="6"/>
        <v>0</v>
      </c>
      <c r="S277" s="95">
        <f>BASE!A275</f>
        <v>266</v>
      </c>
      <c r="T277" s="93">
        <f t="shared" si="7"/>
        <v>0</v>
      </c>
      <c r="U277" s="93">
        <f t="shared" si="8"/>
        <v>0</v>
      </c>
      <c r="V277" s="93">
        <f t="shared" si="9"/>
        <v>0</v>
      </c>
      <c r="W277" s="93">
        <f t="shared" si="10"/>
        <v>0</v>
      </c>
      <c r="X277" s="93">
        <f t="shared" si="11"/>
        <v>0</v>
      </c>
      <c r="Y277" s="28"/>
    </row>
    <row r="278" spans="1:25" ht="17.25" customHeight="1" x14ac:dyDescent="0.35">
      <c r="A278" s="92" t="str">
        <f>IF(BASE!B276="","",BASE!B276)</f>
        <v/>
      </c>
      <c r="B278" s="115" t="s">
        <v>39</v>
      </c>
      <c r="C278" s="149"/>
      <c r="D278" s="149"/>
      <c r="E278" s="149"/>
      <c r="F278" s="149"/>
      <c r="G278" s="149"/>
      <c r="H278" s="149"/>
      <c r="I278" s="149"/>
      <c r="J278" s="149"/>
      <c r="K278" s="149"/>
      <c r="L278" s="149"/>
      <c r="M278" s="149"/>
      <c r="N278" s="149"/>
      <c r="O278" s="149"/>
      <c r="P278" s="149"/>
      <c r="Q278" s="97"/>
      <c r="R278" s="95">
        <f t="shared" si="6"/>
        <v>0</v>
      </c>
      <c r="S278" s="95">
        <f>BASE!A276</f>
        <v>267</v>
      </c>
      <c r="T278" s="93">
        <f t="shared" si="7"/>
        <v>0</v>
      </c>
      <c r="U278" s="93">
        <f t="shared" si="8"/>
        <v>0</v>
      </c>
      <c r="V278" s="93">
        <f t="shared" si="9"/>
        <v>0</v>
      </c>
      <c r="W278" s="93">
        <f t="shared" si="10"/>
        <v>0</v>
      </c>
      <c r="X278" s="93">
        <f t="shared" si="11"/>
        <v>0</v>
      </c>
      <c r="Y278" s="28"/>
    </row>
    <row r="279" spans="1:25" ht="17.25" customHeight="1" x14ac:dyDescent="0.35">
      <c r="A279" s="92" t="str">
        <f>IF(BASE!B277="","",BASE!B277)</f>
        <v/>
      </c>
      <c r="B279" s="115" t="s">
        <v>39</v>
      </c>
      <c r="C279" s="149"/>
      <c r="D279" s="149"/>
      <c r="E279" s="149"/>
      <c r="F279" s="149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97"/>
      <c r="R279" s="95">
        <f t="shared" si="6"/>
        <v>0</v>
      </c>
      <c r="S279" s="95">
        <f>BASE!A277</f>
        <v>268</v>
      </c>
      <c r="T279" s="93">
        <f t="shared" si="7"/>
        <v>0</v>
      </c>
      <c r="U279" s="93">
        <f t="shared" si="8"/>
        <v>0</v>
      </c>
      <c r="V279" s="93">
        <f t="shared" si="9"/>
        <v>0</v>
      </c>
      <c r="W279" s="93">
        <f t="shared" si="10"/>
        <v>0</v>
      </c>
      <c r="X279" s="93">
        <f t="shared" si="11"/>
        <v>0</v>
      </c>
      <c r="Y279" s="28"/>
    </row>
    <row r="280" spans="1:25" ht="17.25" customHeight="1" x14ac:dyDescent="0.35">
      <c r="A280" s="92" t="str">
        <f>IF(BASE!B278="","",BASE!B278)</f>
        <v/>
      </c>
      <c r="B280" s="115" t="s">
        <v>39</v>
      </c>
      <c r="C280" s="149"/>
      <c r="D280" s="149"/>
      <c r="E280" s="149"/>
      <c r="F280" s="149"/>
      <c r="G280" s="149"/>
      <c r="H280" s="149"/>
      <c r="I280" s="149"/>
      <c r="J280" s="149"/>
      <c r="K280" s="149"/>
      <c r="L280" s="149"/>
      <c r="M280" s="149"/>
      <c r="N280" s="149"/>
      <c r="O280" s="149"/>
      <c r="P280" s="149"/>
      <c r="Q280" s="97"/>
      <c r="R280" s="95">
        <f t="shared" si="6"/>
        <v>0</v>
      </c>
      <c r="S280" s="95">
        <f>BASE!A278</f>
        <v>269</v>
      </c>
      <c r="T280" s="93">
        <f t="shared" si="7"/>
        <v>0</v>
      </c>
      <c r="U280" s="93">
        <f t="shared" si="8"/>
        <v>0</v>
      </c>
      <c r="V280" s="93">
        <f t="shared" si="9"/>
        <v>0</v>
      </c>
      <c r="W280" s="93">
        <f t="shared" si="10"/>
        <v>0</v>
      </c>
      <c r="X280" s="93">
        <f t="shared" si="11"/>
        <v>0</v>
      </c>
      <c r="Y280" s="28"/>
    </row>
    <row r="281" spans="1:25" ht="17.25" customHeight="1" x14ac:dyDescent="0.35">
      <c r="A281" s="92" t="str">
        <f>IF(BASE!B279="","",BASE!B279)</f>
        <v/>
      </c>
      <c r="B281" s="115" t="s">
        <v>39</v>
      </c>
      <c r="C281" s="149"/>
      <c r="D281" s="149"/>
      <c r="E281" s="149"/>
      <c r="F281" s="149"/>
      <c r="G281" s="149"/>
      <c r="H281" s="149"/>
      <c r="I281" s="149"/>
      <c r="J281" s="149"/>
      <c r="K281" s="149"/>
      <c r="L281" s="149"/>
      <c r="M281" s="149"/>
      <c r="N281" s="149"/>
      <c r="O281" s="149"/>
      <c r="P281" s="149"/>
      <c r="Q281" s="97"/>
      <c r="R281" s="95">
        <f t="shared" si="6"/>
        <v>0</v>
      </c>
      <c r="S281" s="95">
        <f>BASE!A279</f>
        <v>270</v>
      </c>
      <c r="T281" s="93">
        <f t="shared" si="7"/>
        <v>0</v>
      </c>
      <c r="U281" s="93">
        <f t="shared" si="8"/>
        <v>0</v>
      </c>
      <c r="V281" s="93">
        <f t="shared" si="9"/>
        <v>0</v>
      </c>
      <c r="W281" s="93">
        <f t="shared" si="10"/>
        <v>0</v>
      </c>
      <c r="X281" s="93">
        <f t="shared" si="11"/>
        <v>0</v>
      </c>
      <c r="Y281" s="28"/>
    </row>
    <row r="282" spans="1:25" ht="17.25" customHeight="1" x14ac:dyDescent="0.35">
      <c r="A282" s="92" t="str">
        <f>IF(BASE!B280="","",BASE!B280)</f>
        <v/>
      </c>
      <c r="B282" s="115" t="s">
        <v>39</v>
      </c>
      <c r="C282" s="149"/>
      <c r="D282" s="149"/>
      <c r="E282" s="149"/>
      <c r="F282" s="149"/>
      <c r="G282" s="149"/>
      <c r="H282" s="149"/>
      <c r="I282" s="149"/>
      <c r="J282" s="149"/>
      <c r="K282" s="149"/>
      <c r="L282" s="149"/>
      <c r="M282" s="149"/>
      <c r="N282" s="149"/>
      <c r="O282" s="149"/>
      <c r="P282" s="149"/>
      <c r="Q282" s="97"/>
      <c r="R282" s="95">
        <f t="shared" si="6"/>
        <v>0</v>
      </c>
      <c r="S282" s="95">
        <f>BASE!A280</f>
        <v>271</v>
      </c>
      <c r="T282" s="93">
        <f t="shared" si="7"/>
        <v>0</v>
      </c>
      <c r="U282" s="93">
        <f t="shared" si="8"/>
        <v>0</v>
      </c>
      <c r="V282" s="93">
        <f t="shared" si="9"/>
        <v>0</v>
      </c>
      <c r="W282" s="93">
        <f t="shared" si="10"/>
        <v>0</v>
      </c>
      <c r="X282" s="93">
        <f t="shared" si="11"/>
        <v>0</v>
      </c>
      <c r="Y282" s="28"/>
    </row>
    <row r="283" spans="1:25" ht="17.25" customHeight="1" x14ac:dyDescent="0.35">
      <c r="A283" s="92" t="str">
        <f>IF(BASE!B281="","",BASE!B281)</f>
        <v/>
      </c>
      <c r="B283" s="115" t="s">
        <v>39</v>
      </c>
      <c r="C283" s="149"/>
      <c r="D283" s="149"/>
      <c r="E283" s="149"/>
      <c r="F283" s="149"/>
      <c r="G283" s="149"/>
      <c r="H283" s="149"/>
      <c r="I283" s="149"/>
      <c r="J283" s="149"/>
      <c r="K283" s="149"/>
      <c r="L283" s="149"/>
      <c r="M283" s="149"/>
      <c r="N283" s="149"/>
      <c r="O283" s="149"/>
      <c r="P283" s="149"/>
      <c r="Q283" s="97"/>
      <c r="R283" s="95">
        <f t="shared" si="6"/>
        <v>0</v>
      </c>
      <c r="S283" s="95">
        <f>BASE!A281</f>
        <v>272</v>
      </c>
      <c r="T283" s="93">
        <f t="shared" si="7"/>
        <v>0</v>
      </c>
      <c r="U283" s="93">
        <f t="shared" si="8"/>
        <v>0</v>
      </c>
      <c r="V283" s="93">
        <f t="shared" si="9"/>
        <v>0</v>
      </c>
      <c r="W283" s="93">
        <f t="shared" si="10"/>
        <v>0</v>
      </c>
      <c r="X283" s="93">
        <f t="shared" si="11"/>
        <v>0</v>
      </c>
      <c r="Y283" s="28"/>
    </row>
    <row r="284" spans="1:25" ht="17.25" customHeight="1" x14ac:dyDescent="0.35">
      <c r="A284" s="92" t="str">
        <f>IF(BASE!B282="","",BASE!B282)</f>
        <v/>
      </c>
      <c r="B284" s="115" t="s">
        <v>39</v>
      </c>
      <c r="C284" s="149"/>
      <c r="D284" s="149"/>
      <c r="E284" s="149"/>
      <c r="F284" s="149"/>
      <c r="G284" s="149"/>
      <c r="H284" s="149"/>
      <c r="I284" s="149"/>
      <c r="J284" s="149"/>
      <c r="K284" s="149"/>
      <c r="L284" s="149"/>
      <c r="M284" s="149"/>
      <c r="N284" s="149"/>
      <c r="O284" s="149"/>
      <c r="P284" s="149"/>
      <c r="Q284" s="97"/>
      <c r="R284" s="95">
        <f t="shared" si="6"/>
        <v>0</v>
      </c>
      <c r="S284" s="95">
        <f>BASE!A282</f>
        <v>273</v>
      </c>
      <c r="T284" s="93">
        <f t="shared" si="7"/>
        <v>0</v>
      </c>
      <c r="U284" s="93">
        <f t="shared" si="8"/>
        <v>0</v>
      </c>
      <c r="V284" s="93">
        <f t="shared" si="9"/>
        <v>0</v>
      </c>
      <c r="W284" s="93">
        <f t="shared" si="10"/>
        <v>0</v>
      </c>
      <c r="X284" s="93">
        <f t="shared" si="11"/>
        <v>0</v>
      </c>
      <c r="Y284" s="28"/>
    </row>
    <row r="285" spans="1:25" ht="17.25" customHeight="1" x14ac:dyDescent="0.35">
      <c r="A285" s="92" t="str">
        <f>IF(BASE!B283="","",BASE!B283)</f>
        <v/>
      </c>
      <c r="B285" s="115" t="s">
        <v>39</v>
      </c>
      <c r="C285" s="149"/>
      <c r="D285" s="149"/>
      <c r="E285" s="149"/>
      <c r="F285" s="149"/>
      <c r="G285" s="149"/>
      <c r="H285" s="149"/>
      <c r="I285" s="149"/>
      <c r="J285" s="149"/>
      <c r="K285" s="149"/>
      <c r="L285" s="149"/>
      <c r="M285" s="149"/>
      <c r="N285" s="149"/>
      <c r="O285" s="149"/>
      <c r="P285" s="149"/>
      <c r="Q285" s="97"/>
      <c r="R285" s="95">
        <f t="shared" si="6"/>
        <v>0</v>
      </c>
      <c r="S285" s="95">
        <f>BASE!A283</f>
        <v>274</v>
      </c>
      <c r="T285" s="93">
        <f t="shared" si="7"/>
        <v>0</v>
      </c>
      <c r="U285" s="93">
        <f t="shared" si="8"/>
        <v>0</v>
      </c>
      <c r="V285" s="93">
        <f t="shared" si="9"/>
        <v>0</v>
      </c>
      <c r="W285" s="93">
        <f t="shared" si="10"/>
        <v>0</v>
      </c>
      <c r="X285" s="93">
        <f t="shared" si="11"/>
        <v>0</v>
      </c>
      <c r="Y285" s="28"/>
    </row>
    <row r="286" spans="1:25" ht="17.25" customHeight="1" x14ac:dyDescent="0.35">
      <c r="A286" s="92" t="str">
        <f>IF(BASE!B284="","",BASE!B284)</f>
        <v/>
      </c>
      <c r="B286" s="115" t="s">
        <v>39</v>
      </c>
      <c r="C286" s="149"/>
      <c r="D286" s="149"/>
      <c r="E286" s="149"/>
      <c r="F286" s="149"/>
      <c r="G286" s="149"/>
      <c r="H286" s="149"/>
      <c r="I286" s="149"/>
      <c r="J286" s="149"/>
      <c r="K286" s="149"/>
      <c r="L286" s="149"/>
      <c r="M286" s="149"/>
      <c r="N286" s="149"/>
      <c r="O286" s="149"/>
      <c r="P286" s="149"/>
      <c r="Q286" s="97"/>
      <c r="R286" s="95">
        <f t="shared" si="6"/>
        <v>0</v>
      </c>
      <c r="S286" s="95">
        <f>BASE!A284</f>
        <v>275</v>
      </c>
      <c r="T286" s="93">
        <f t="shared" si="7"/>
        <v>0</v>
      </c>
      <c r="U286" s="93">
        <f t="shared" si="8"/>
        <v>0</v>
      </c>
      <c r="V286" s="93">
        <f t="shared" si="9"/>
        <v>0</v>
      </c>
      <c r="W286" s="93">
        <f t="shared" si="10"/>
        <v>0</v>
      </c>
      <c r="X286" s="93">
        <f t="shared" si="11"/>
        <v>0</v>
      </c>
      <c r="Y286" s="28"/>
    </row>
    <row r="287" spans="1:25" ht="17.25" customHeight="1" x14ac:dyDescent="0.35">
      <c r="A287" s="92" t="str">
        <f>IF(BASE!B285="","",BASE!B285)</f>
        <v/>
      </c>
      <c r="B287" s="115" t="s">
        <v>39</v>
      </c>
      <c r="C287" s="149"/>
      <c r="D287" s="149"/>
      <c r="E287" s="149"/>
      <c r="F287" s="149"/>
      <c r="G287" s="149"/>
      <c r="H287" s="149"/>
      <c r="I287" s="149"/>
      <c r="J287" s="149"/>
      <c r="K287" s="149"/>
      <c r="L287" s="149"/>
      <c r="M287" s="149"/>
      <c r="N287" s="149"/>
      <c r="O287" s="149"/>
      <c r="P287" s="149"/>
      <c r="Q287" s="97"/>
      <c r="R287" s="95">
        <f t="shared" si="6"/>
        <v>0</v>
      </c>
      <c r="S287" s="95">
        <f>BASE!A285</f>
        <v>276</v>
      </c>
      <c r="T287" s="93">
        <f t="shared" si="7"/>
        <v>0</v>
      </c>
      <c r="U287" s="93">
        <f t="shared" si="8"/>
        <v>0</v>
      </c>
      <c r="V287" s="93">
        <f t="shared" si="9"/>
        <v>0</v>
      </c>
      <c r="W287" s="93">
        <f t="shared" si="10"/>
        <v>0</v>
      </c>
      <c r="X287" s="93">
        <f t="shared" si="11"/>
        <v>0</v>
      </c>
      <c r="Y287" s="28"/>
    </row>
    <row r="288" spans="1:25" ht="17.25" customHeight="1" x14ac:dyDescent="0.35">
      <c r="A288" s="92" t="str">
        <f>IF(BASE!B286="","",BASE!B286)</f>
        <v/>
      </c>
      <c r="B288" s="115" t="s">
        <v>39</v>
      </c>
      <c r="C288" s="149"/>
      <c r="D288" s="149"/>
      <c r="E288" s="149"/>
      <c r="F288" s="149"/>
      <c r="G288" s="149"/>
      <c r="H288" s="149"/>
      <c r="I288" s="149"/>
      <c r="J288" s="149"/>
      <c r="K288" s="149"/>
      <c r="L288" s="149"/>
      <c r="M288" s="149"/>
      <c r="N288" s="149"/>
      <c r="O288" s="149"/>
      <c r="P288" s="149"/>
      <c r="Q288" s="97"/>
      <c r="R288" s="95">
        <f t="shared" si="6"/>
        <v>0</v>
      </c>
      <c r="S288" s="95">
        <f>BASE!A286</f>
        <v>277</v>
      </c>
      <c r="T288" s="93">
        <f t="shared" si="7"/>
        <v>0</v>
      </c>
      <c r="U288" s="93">
        <f t="shared" si="8"/>
        <v>0</v>
      </c>
      <c r="V288" s="93">
        <f t="shared" si="9"/>
        <v>0</v>
      </c>
      <c r="W288" s="93">
        <f t="shared" si="10"/>
        <v>0</v>
      </c>
      <c r="X288" s="93">
        <f t="shared" si="11"/>
        <v>0</v>
      </c>
      <c r="Y288" s="28"/>
    </row>
    <row r="289" spans="1:25" ht="17.25" customHeight="1" x14ac:dyDescent="0.35">
      <c r="A289" s="92" t="str">
        <f>IF(BASE!B287="","",BASE!B287)</f>
        <v/>
      </c>
      <c r="B289" s="115" t="s">
        <v>39</v>
      </c>
      <c r="C289" s="149"/>
      <c r="D289" s="149"/>
      <c r="E289" s="149"/>
      <c r="F289" s="149"/>
      <c r="G289" s="149"/>
      <c r="H289" s="149"/>
      <c r="I289" s="149"/>
      <c r="J289" s="149"/>
      <c r="K289" s="149"/>
      <c r="L289" s="149"/>
      <c r="M289" s="149"/>
      <c r="N289" s="149"/>
      <c r="O289" s="149"/>
      <c r="P289" s="149"/>
      <c r="Q289" s="97"/>
      <c r="R289" s="95">
        <f t="shared" si="6"/>
        <v>0</v>
      </c>
      <c r="S289" s="95">
        <f>BASE!A287</f>
        <v>278</v>
      </c>
      <c r="T289" s="93">
        <f t="shared" si="7"/>
        <v>0</v>
      </c>
      <c r="U289" s="93">
        <f t="shared" si="8"/>
        <v>0</v>
      </c>
      <c r="V289" s="93">
        <f t="shared" si="9"/>
        <v>0</v>
      </c>
      <c r="W289" s="93">
        <f t="shared" si="10"/>
        <v>0</v>
      </c>
      <c r="X289" s="93">
        <f t="shared" si="11"/>
        <v>0</v>
      </c>
      <c r="Y289" s="28"/>
    </row>
    <row r="290" spans="1:25" ht="17.25" customHeight="1" x14ac:dyDescent="0.35">
      <c r="A290" s="92" t="str">
        <f>IF(BASE!B288="","",BASE!B288)</f>
        <v/>
      </c>
      <c r="B290" s="115" t="s">
        <v>39</v>
      </c>
      <c r="C290" s="149"/>
      <c r="D290" s="149"/>
      <c r="E290" s="149"/>
      <c r="F290" s="149"/>
      <c r="G290" s="149"/>
      <c r="H290" s="149"/>
      <c r="I290" s="149"/>
      <c r="J290" s="149"/>
      <c r="K290" s="149"/>
      <c r="L290" s="149"/>
      <c r="M290" s="149"/>
      <c r="N290" s="149"/>
      <c r="O290" s="149"/>
      <c r="P290" s="149"/>
      <c r="Q290" s="97"/>
      <c r="R290" s="95">
        <f t="shared" si="6"/>
        <v>0</v>
      </c>
      <c r="S290" s="95">
        <f>BASE!A288</f>
        <v>279</v>
      </c>
      <c r="T290" s="93">
        <f t="shared" si="7"/>
        <v>0</v>
      </c>
      <c r="U290" s="93">
        <f t="shared" si="8"/>
        <v>0</v>
      </c>
      <c r="V290" s="93">
        <f t="shared" si="9"/>
        <v>0</v>
      </c>
      <c r="W290" s="93">
        <f t="shared" si="10"/>
        <v>0</v>
      </c>
      <c r="X290" s="93">
        <f t="shared" si="11"/>
        <v>0</v>
      </c>
      <c r="Y290" s="28"/>
    </row>
    <row r="291" spans="1:25" ht="17.25" customHeight="1" x14ac:dyDescent="0.35">
      <c r="A291" s="92" t="str">
        <f>IF(BASE!B289="","",BASE!B289)</f>
        <v/>
      </c>
      <c r="B291" s="115" t="s">
        <v>39</v>
      </c>
      <c r="C291" s="149"/>
      <c r="D291" s="149"/>
      <c r="E291" s="149"/>
      <c r="F291" s="149"/>
      <c r="G291" s="149"/>
      <c r="H291" s="149"/>
      <c r="I291" s="149"/>
      <c r="J291" s="149"/>
      <c r="K291" s="149"/>
      <c r="L291" s="149"/>
      <c r="M291" s="149"/>
      <c r="N291" s="149"/>
      <c r="O291" s="149"/>
      <c r="P291" s="149"/>
      <c r="Q291" s="97"/>
      <c r="R291" s="95">
        <f t="shared" si="6"/>
        <v>0</v>
      </c>
      <c r="S291" s="95">
        <f>BASE!A289</f>
        <v>280</v>
      </c>
      <c r="T291" s="93">
        <f t="shared" si="7"/>
        <v>0</v>
      </c>
      <c r="U291" s="93">
        <f t="shared" si="8"/>
        <v>0</v>
      </c>
      <c r="V291" s="93">
        <f t="shared" si="9"/>
        <v>0</v>
      </c>
      <c r="W291" s="93">
        <f t="shared" si="10"/>
        <v>0</v>
      </c>
      <c r="X291" s="93">
        <f t="shared" si="11"/>
        <v>0</v>
      </c>
      <c r="Y291" s="28"/>
    </row>
    <row r="292" spans="1:25" ht="17.25" customHeight="1" x14ac:dyDescent="0.35">
      <c r="A292" s="92" t="str">
        <f>IF(BASE!B290="","",BASE!B290)</f>
        <v/>
      </c>
      <c r="B292" s="115" t="s">
        <v>39</v>
      </c>
      <c r="C292" s="149"/>
      <c r="D292" s="149"/>
      <c r="E292" s="149"/>
      <c r="F292" s="149"/>
      <c r="G292" s="149"/>
      <c r="H292" s="149"/>
      <c r="I292" s="149"/>
      <c r="J292" s="149"/>
      <c r="K292" s="149"/>
      <c r="L292" s="149"/>
      <c r="M292" s="149"/>
      <c r="N292" s="149"/>
      <c r="O292" s="149"/>
      <c r="P292" s="149"/>
      <c r="Q292" s="97"/>
      <c r="R292" s="95">
        <f t="shared" si="6"/>
        <v>0</v>
      </c>
      <c r="S292" s="95">
        <f>BASE!A290</f>
        <v>281</v>
      </c>
      <c r="T292" s="93">
        <f t="shared" si="7"/>
        <v>0</v>
      </c>
      <c r="U292" s="93">
        <f t="shared" si="8"/>
        <v>0</v>
      </c>
      <c r="V292" s="93">
        <f t="shared" si="9"/>
        <v>0</v>
      </c>
      <c r="W292" s="93">
        <f t="shared" si="10"/>
        <v>0</v>
      </c>
      <c r="X292" s="93">
        <f t="shared" si="11"/>
        <v>0</v>
      </c>
      <c r="Y292" s="28"/>
    </row>
    <row r="293" spans="1:25" ht="17.25" customHeight="1" x14ac:dyDescent="0.35">
      <c r="A293" s="92" t="str">
        <f>IF(BASE!B291="","",BASE!B291)</f>
        <v/>
      </c>
      <c r="B293" s="115" t="s">
        <v>39</v>
      </c>
      <c r="C293" s="149"/>
      <c r="D293" s="149"/>
      <c r="E293" s="149"/>
      <c r="F293" s="149"/>
      <c r="G293" s="149"/>
      <c r="H293" s="149"/>
      <c r="I293" s="149"/>
      <c r="J293" s="149"/>
      <c r="K293" s="149"/>
      <c r="L293" s="149"/>
      <c r="M293" s="149"/>
      <c r="N293" s="149"/>
      <c r="O293" s="149"/>
      <c r="P293" s="149"/>
      <c r="Q293" s="97"/>
      <c r="R293" s="95">
        <f t="shared" si="6"/>
        <v>0</v>
      </c>
      <c r="S293" s="95">
        <f>BASE!A291</f>
        <v>282</v>
      </c>
      <c r="T293" s="93">
        <f t="shared" si="7"/>
        <v>0</v>
      </c>
      <c r="U293" s="93">
        <f t="shared" si="8"/>
        <v>0</v>
      </c>
      <c r="V293" s="93">
        <f t="shared" si="9"/>
        <v>0</v>
      </c>
      <c r="W293" s="93">
        <f t="shared" si="10"/>
        <v>0</v>
      </c>
      <c r="X293" s="93">
        <f t="shared" si="11"/>
        <v>0</v>
      </c>
      <c r="Y293" s="28"/>
    </row>
    <row r="294" spans="1:25" ht="17.25" customHeight="1" x14ac:dyDescent="0.35">
      <c r="A294" s="92" t="str">
        <f>IF(BASE!B292="","",BASE!B292)</f>
        <v/>
      </c>
      <c r="B294" s="115" t="s">
        <v>39</v>
      </c>
      <c r="C294" s="149"/>
      <c r="D294" s="149"/>
      <c r="E294" s="149"/>
      <c r="F294" s="149"/>
      <c r="G294" s="149"/>
      <c r="H294" s="149"/>
      <c r="I294" s="149"/>
      <c r="J294" s="149"/>
      <c r="K294" s="149"/>
      <c r="L294" s="149"/>
      <c r="M294" s="149"/>
      <c r="N294" s="149"/>
      <c r="O294" s="149"/>
      <c r="P294" s="149"/>
      <c r="Q294" s="97"/>
      <c r="R294" s="95">
        <f t="shared" si="6"/>
        <v>0</v>
      </c>
      <c r="S294" s="95">
        <f>BASE!A292</f>
        <v>283</v>
      </c>
      <c r="T294" s="93">
        <f t="shared" si="7"/>
        <v>0</v>
      </c>
      <c r="U294" s="93">
        <f t="shared" si="8"/>
        <v>0</v>
      </c>
      <c r="V294" s="93">
        <f t="shared" si="9"/>
        <v>0</v>
      </c>
      <c r="W294" s="93">
        <f t="shared" si="10"/>
        <v>0</v>
      </c>
      <c r="X294" s="93">
        <f t="shared" si="11"/>
        <v>0</v>
      </c>
      <c r="Y294" s="28"/>
    </row>
    <row r="295" spans="1:25" ht="17.25" customHeight="1" x14ac:dyDescent="0.35">
      <c r="A295" s="92" t="str">
        <f>IF(BASE!B293="","",BASE!B293)</f>
        <v/>
      </c>
      <c r="B295" s="115" t="s">
        <v>39</v>
      </c>
      <c r="C295" s="149"/>
      <c r="D295" s="149"/>
      <c r="E295" s="149"/>
      <c r="F295" s="149"/>
      <c r="G295" s="149"/>
      <c r="H295" s="149"/>
      <c r="I295" s="149"/>
      <c r="J295" s="149"/>
      <c r="K295" s="149"/>
      <c r="L295" s="149"/>
      <c r="M295" s="149"/>
      <c r="N295" s="149"/>
      <c r="O295" s="149"/>
      <c r="P295" s="149"/>
      <c r="Q295" s="97"/>
      <c r="R295" s="95">
        <f t="shared" si="6"/>
        <v>0</v>
      </c>
      <c r="S295" s="95">
        <f>BASE!A293</f>
        <v>284</v>
      </c>
      <c r="T295" s="93">
        <f t="shared" si="7"/>
        <v>0</v>
      </c>
      <c r="U295" s="93">
        <f t="shared" si="8"/>
        <v>0</v>
      </c>
      <c r="V295" s="93">
        <f t="shared" si="9"/>
        <v>0</v>
      </c>
      <c r="W295" s="93">
        <f t="shared" si="10"/>
        <v>0</v>
      </c>
      <c r="X295" s="93">
        <f t="shared" si="11"/>
        <v>0</v>
      </c>
      <c r="Y295" s="28"/>
    </row>
    <row r="296" spans="1:25" ht="17.25" customHeight="1" x14ac:dyDescent="0.35">
      <c r="A296" s="92" t="str">
        <f>IF(BASE!B294="","",BASE!B294)</f>
        <v/>
      </c>
      <c r="B296" s="115" t="s">
        <v>39</v>
      </c>
      <c r="C296" s="149"/>
      <c r="D296" s="149"/>
      <c r="E296" s="149"/>
      <c r="F296" s="149"/>
      <c r="G296" s="149"/>
      <c r="H296" s="149"/>
      <c r="I296" s="149"/>
      <c r="J296" s="149"/>
      <c r="K296" s="149"/>
      <c r="L296" s="149"/>
      <c r="M296" s="149"/>
      <c r="N296" s="149"/>
      <c r="O296" s="149"/>
      <c r="P296" s="149"/>
      <c r="Q296" s="97"/>
      <c r="R296" s="95">
        <f t="shared" si="6"/>
        <v>0</v>
      </c>
      <c r="S296" s="95">
        <f>BASE!A294</f>
        <v>285</v>
      </c>
      <c r="T296" s="93">
        <f t="shared" si="7"/>
        <v>0</v>
      </c>
      <c r="U296" s="93">
        <f t="shared" si="8"/>
        <v>0</v>
      </c>
      <c r="V296" s="93">
        <f t="shared" si="9"/>
        <v>0</v>
      </c>
      <c r="W296" s="93">
        <f t="shared" si="10"/>
        <v>0</v>
      </c>
      <c r="X296" s="93">
        <f t="shared" si="11"/>
        <v>0</v>
      </c>
      <c r="Y296" s="28"/>
    </row>
    <row r="297" spans="1:25" ht="17.25" customHeight="1" x14ac:dyDescent="0.35">
      <c r="A297" s="92" t="str">
        <f>IF(BASE!B295="","",BASE!B295)</f>
        <v/>
      </c>
      <c r="B297" s="115" t="s">
        <v>39</v>
      </c>
      <c r="C297" s="149"/>
      <c r="D297" s="149"/>
      <c r="E297" s="149"/>
      <c r="F297" s="149"/>
      <c r="G297" s="149"/>
      <c r="H297" s="149"/>
      <c r="I297" s="149"/>
      <c r="J297" s="149"/>
      <c r="K297" s="149"/>
      <c r="L297" s="149"/>
      <c r="M297" s="149"/>
      <c r="N297" s="149"/>
      <c r="O297" s="149"/>
      <c r="P297" s="149"/>
      <c r="Q297" s="97"/>
      <c r="R297" s="95">
        <f t="shared" si="6"/>
        <v>0</v>
      </c>
      <c r="S297" s="95">
        <f>BASE!A295</f>
        <v>286</v>
      </c>
      <c r="T297" s="93">
        <f t="shared" si="7"/>
        <v>0</v>
      </c>
      <c r="U297" s="93">
        <f t="shared" si="8"/>
        <v>0</v>
      </c>
      <c r="V297" s="93">
        <f t="shared" si="9"/>
        <v>0</v>
      </c>
      <c r="W297" s="93">
        <f t="shared" si="10"/>
        <v>0</v>
      </c>
      <c r="X297" s="93">
        <f t="shared" si="11"/>
        <v>0</v>
      </c>
      <c r="Y297" s="28"/>
    </row>
    <row r="298" spans="1:25" ht="17.25" customHeight="1" x14ac:dyDescent="0.35">
      <c r="A298" s="92" t="str">
        <f>IF(BASE!B296="","",BASE!B296)</f>
        <v/>
      </c>
      <c r="B298" s="115" t="s">
        <v>39</v>
      </c>
      <c r="C298" s="149"/>
      <c r="D298" s="149"/>
      <c r="E298" s="149"/>
      <c r="F298" s="149"/>
      <c r="G298" s="149"/>
      <c r="H298" s="149"/>
      <c r="I298" s="149"/>
      <c r="J298" s="149"/>
      <c r="K298" s="149"/>
      <c r="L298" s="149"/>
      <c r="M298" s="149"/>
      <c r="N298" s="149"/>
      <c r="O298" s="149"/>
      <c r="P298" s="149"/>
      <c r="Q298" s="97"/>
      <c r="R298" s="95">
        <f t="shared" si="6"/>
        <v>0</v>
      </c>
      <c r="S298" s="95">
        <f>BASE!A296</f>
        <v>287</v>
      </c>
      <c r="T298" s="93">
        <f t="shared" si="7"/>
        <v>0</v>
      </c>
      <c r="U298" s="93">
        <f t="shared" si="8"/>
        <v>0</v>
      </c>
      <c r="V298" s="93">
        <f t="shared" si="9"/>
        <v>0</v>
      </c>
      <c r="W298" s="93">
        <f t="shared" si="10"/>
        <v>0</v>
      </c>
      <c r="X298" s="93">
        <f t="shared" si="11"/>
        <v>0</v>
      </c>
      <c r="Y298" s="28"/>
    </row>
    <row r="299" spans="1:25" ht="17.25" customHeight="1" x14ac:dyDescent="0.35">
      <c r="A299" s="92" t="str">
        <f>IF(BASE!B297="","",BASE!B297)</f>
        <v/>
      </c>
      <c r="B299" s="115" t="s">
        <v>39</v>
      </c>
      <c r="C299" s="149"/>
      <c r="D299" s="149"/>
      <c r="E299" s="149"/>
      <c r="F299" s="149"/>
      <c r="G299" s="149"/>
      <c r="H299" s="149"/>
      <c r="I299" s="149"/>
      <c r="J299" s="149"/>
      <c r="K299" s="149"/>
      <c r="L299" s="149"/>
      <c r="M299" s="149"/>
      <c r="N299" s="149"/>
      <c r="O299" s="149"/>
      <c r="P299" s="149"/>
      <c r="Q299" s="97"/>
      <c r="R299" s="95">
        <f t="shared" si="6"/>
        <v>0</v>
      </c>
      <c r="S299" s="95">
        <f>BASE!A297</f>
        <v>288</v>
      </c>
      <c r="T299" s="93">
        <f t="shared" si="7"/>
        <v>0</v>
      </c>
      <c r="U299" s="93">
        <f t="shared" si="8"/>
        <v>0</v>
      </c>
      <c r="V299" s="93">
        <f t="shared" si="9"/>
        <v>0</v>
      </c>
      <c r="W299" s="93">
        <f t="shared" si="10"/>
        <v>0</v>
      </c>
      <c r="X299" s="93">
        <f t="shared" si="11"/>
        <v>0</v>
      </c>
      <c r="Y299" s="28"/>
    </row>
    <row r="300" spans="1:25" ht="17.25" customHeight="1" x14ac:dyDescent="0.35">
      <c r="A300" s="92" t="str">
        <f>IF(BASE!B298="","",BASE!B298)</f>
        <v/>
      </c>
      <c r="B300" s="115" t="s">
        <v>39</v>
      </c>
      <c r="C300" s="149"/>
      <c r="D300" s="149"/>
      <c r="E300" s="149"/>
      <c r="F300" s="149"/>
      <c r="G300" s="149"/>
      <c r="H300" s="149"/>
      <c r="I300" s="149"/>
      <c r="J300" s="149"/>
      <c r="K300" s="149"/>
      <c r="L300" s="149"/>
      <c r="M300" s="149"/>
      <c r="N300" s="149"/>
      <c r="O300" s="149"/>
      <c r="P300" s="149"/>
      <c r="Q300" s="97"/>
      <c r="R300" s="95">
        <f t="shared" si="6"/>
        <v>0</v>
      </c>
      <c r="S300" s="95">
        <f>BASE!A298</f>
        <v>289</v>
      </c>
      <c r="T300" s="93">
        <f t="shared" si="7"/>
        <v>0</v>
      </c>
      <c r="U300" s="93">
        <f t="shared" si="8"/>
        <v>0</v>
      </c>
      <c r="V300" s="93">
        <f t="shared" si="9"/>
        <v>0</v>
      </c>
      <c r="W300" s="93">
        <f t="shared" si="10"/>
        <v>0</v>
      </c>
      <c r="X300" s="93">
        <f t="shared" si="11"/>
        <v>0</v>
      </c>
      <c r="Y300" s="28"/>
    </row>
    <row r="301" spans="1:25" ht="17.25" customHeight="1" x14ac:dyDescent="0.35">
      <c r="A301" s="92" t="str">
        <f>IF(BASE!B299="","",BASE!B299)</f>
        <v/>
      </c>
      <c r="B301" s="115" t="s">
        <v>39</v>
      </c>
      <c r="C301" s="149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49"/>
      <c r="Q301" s="97"/>
      <c r="R301" s="95">
        <f t="shared" si="6"/>
        <v>0</v>
      </c>
      <c r="S301" s="95">
        <f>BASE!A299</f>
        <v>290</v>
      </c>
      <c r="T301" s="93">
        <f t="shared" si="7"/>
        <v>0</v>
      </c>
      <c r="U301" s="93">
        <f t="shared" si="8"/>
        <v>0</v>
      </c>
      <c r="V301" s="93">
        <f t="shared" si="9"/>
        <v>0</v>
      </c>
      <c r="W301" s="93">
        <f t="shared" si="10"/>
        <v>0</v>
      </c>
      <c r="X301" s="93">
        <f t="shared" si="11"/>
        <v>0</v>
      </c>
      <c r="Y301" s="28"/>
    </row>
    <row r="302" spans="1:25" ht="17.25" customHeight="1" x14ac:dyDescent="0.35">
      <c r="A302" s="92" t="str">
        <f>IF(BASE!B300="","",BASE!B300)</f>
        <v/>
      </c>
      <c r="B302" s="115" t="s">
        <v>39</v>
      </c>
      <c r="C302" s="149"/>
      <c r="D302" s="149"/>
      <c r="E302" s="149"/>
      <c r="F302" s="149"/>
      <c r="G302" s="149"/>
      <c r="H302" s="149"/>
      <c r="I302" s="149"/>
      <c r="J302" s="149"/>
      <c r="K302" s="149"/>
      <c r="L302" s="149"/>
      <c r="M302" s="149"/>
      <c r="N302" s="149"/>
      <c r="O302" s="149"/>
      <c r="P302" s="149"/>
      <c r="Q302" s="97"/>
      <c r="R302" s="95">
        <f t="shared" si="6"/>
        <v>0</v>
      </c>
      <c r="S302" s="95">
        <f>BASE!A300</f>
        <v>291</v>
      </c>
      <c r="T302" s="93">
        <f t="shared" si="7"/>
        <v>0</v>
      </c>
      <c r="U302" s="93">
        <f t="shared" si="8"/>
        <v>0</v>
      </c>
      <c r="V302" s="93">
        <f t="shared" si="9"/>
        <v>0</v>
      </c>
      <c r="W302" s="93">
        <f t="shared" si="10"/>
        <v>0</v>
      </c>
      <c r="X302" s="93">
        <f t="shared" si="11"/>
        <v>0</v>
      </c>
      <c r="Y302" s="28"/>
    </row>
    <row r="303" spans="1:25" ht="17.25" customHeight="1" x14ac:dyDescent="0.35">
      <c r="A303" s="92" t="str">
        <f>IF(BASE!B301="","",BASE!B301)</f>
        <v/>
      </c>
      <c r="B303" s="115" t="s">
        <v>39</v>
      </c>
      <c r="C303" s="149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49"/>
      <c r="Q303" s="97"/>
      <c r="R303" s="95">
        <f t="shared" si="6"/>
        <v>0</v>
      </c>
      <c r="S303" s="95">
        <f>BASE!A301</f>
        <v>292</v>
      </c>
      <c r="T303" s="93">
        <f t="shared" si="7"/>
        <v>0</v>
      </c>
      <c r="U303" s="93">
        <f t="shared" si="8"/>
        <v>0</v>
      </c>
      <c r="V303" s="93">
        <f t="shared" si="9"/>
        <v>0</v>
      </c>
      <c r="W303" s="93">
        <f t="shared" si="10"/>
        <v>0</v>
      </c>
      <c r="X303" s="93">
        <f t="shared" si="11"/>
        <v>0</v>
      </c>
      <c r="Y303" s="28"/>
    </row>
    <row r="304" spans="1:25" ht="17.25" customHeight="1" x14ac:dyDescent="0.35">
      <c r="A304" s="92" t="str">
        <f>IF(BASE!B302="","",BASE!B302)</f>
        <v/>
      </c>
      <c r="B304" s="115" t="s">
        <v>39</v>
      </c>
      <c r="C304" s="149"/>
      <c r="D304" s="149"/>
      <c r="E304" s="149"/>
      <c r="F304" s="149"/>
      <c r="G304" s="149"/>
      <c r="H304" s="149"/>
      <c r="I304" s="149"/>
      <c r="J304" s="149"/>
      <c r="K304" s="149"/>
      <c r="L304" s="149"/>
      <c r="M304" s="149"/>
      <c r="N304" s="149"/>
      <c r="O304" s="149"/>
      <c r="P304" s="149"/>
      <c r="Q304" s="97"/>
      <c r="R304" s="95">
        <f t="shared" si="6"/>
        <v>0</v>
      </c>
      <c r="S304" s="95">
        <f>BASE!A302</f>
        <v>293</v>
      </c>
      <c r="T304" s="93">
        <f t="shared" si="7"/>
        <v>0</v>
      </c>
      <c r="U304" s="93">
        <f t="shared" si="8"/>
        <v>0</v>
      </c>
      <c r="V304" s="93">
        <f t="shared" si="9"/>
        <v>0</v>
      </c>
      <c r="W304" s="93">
        <f t="shared" si="10"/>
        <v>0</v>
      </c>
      <c r="X304" s="93">
        <f t="shared" si="11"/>
        <v>0</v>
      </c>
      <c r="Y304" s="28"/>
    </row>
    <row r="305" spans="1:25" ht="17.25" customHeight="1" x14ac:dyDescent="0.35">
      <c r="A305" s="92" t="str">
        <f>IF(BASE!B303="","",BASE!B303)</f>
        <v/>
      </c>
      <c r="B305" s="115" t="s">
        <v>39</v>
      </c>
      <c r="C305" s="149"/>
      <c r="D305" s="149"/>
      <c r="E305" s="149"/>
      <c r="F305" s="149"/>
      <c r="G305" s="149"/>
      <c r="H305" s="149"/>
      <c r="I305" s="149"/>
      <c r="J305" s="149"/>
      <c r="K305" s="149"/>
      <c r="L305" s="149"/>
      <c r="M305" s="149"/>
      <c r="N305" s="149"/>
      <c r="O305" s="149"/>
      <c r="P305" s="149"/>
      <c r="Q305" s="97"/>
      <c r="R305" s="95">
        <f t="shared" si="6"/>
        <v>0</v>
      </c>
      <c r="S305" s="95">
        <f>BASE!A303</f>
        <v>294</v>
      </c>
      <c r="T305" s="93">
        <f t="shared" si="7"/>
        <v>0</v>
      </c>
      <c r="U305" s="93">
        <f t="shared" si="8"/>
        <v>0</v>
      </c>
      <c r="V305" s="93">
        <f t="shared" si="9"/>
        <v>0</v>
      </c>
      <c r="W305" s="93">
        <f t="shared" si="10"/>
        <v>0</v>
      </c>
      <c r="X305" s="93">
        <f t="shared" si="11"/>
        <v>0</v>
      </c>
      <c r="Y305" s="28"/>
    </row>
    <row r="306" spans="1:25" ht="17.25" customHeight="1" x14ac:dyDescent="0.35">
      <c r="A306" s="92" t="str">
        <f>IF(BASE!B304="","",BASE!B304)</f>
        <v/>
      </c>
      <c r="B306" s="115" t="s">
        <v>39</v>
      </c>
      <c r="C306" s="149"/>
      <c r="D306" s="149"/>
      <c r="E306" s="149"/>
      <c r="F306" s="149"/>
      <c r="G306" s="149"/>
      <c r="H306" s="149"/>
      <c r="I306" s="149"/>
      <c r="J306" s="149"/>
      <c r="K306" s="149"/>
      <c r="L306" s="149"/>
      <c r="M306" s="149"/>
      <c r="N306" s="149"/>
      <c r="O306" s="149"/>
      <c r="P306" s="149"/>
      <c r="Q306" s="97"/>
      <c r="R306" s="95">
        <f t="shared" si="6"/>
        <v>0</v>
      </c>
      <c r="S306" s="95">
        <f>BASE!A304</f>
        <v>295</v>
      </c>
      <c r="T306" s="93">
        <f t="shared" si="7"/>
        <v>0</v>
      </c>
      <c r="U306" s="93">
        <f t="shared" si="8"/>
        <v>0</v>
      </c>
      <c r="V306" s="93">
        <f t="shared" si="9"/>
        <v>0</v>
      </c>
      <c r="W306" s="93">
        <f t="shared" si="10"/>
        <v>0</v>
      </c>
      <c r="X306" s="93">
        <f t="shared" si="11"/>
        <v>0</v>
      </c>
      <c r="Y306" s="28"/>
    </row>
    <row r="307" spans="1:25" ht="17.25" customHeight="1" x14ac:dyDescent="0.35">
      <c r="A307" s="92" t="str">
        <f>IF(BASE!B305="","",BASE!B305)</f>
        <v/>
      </c>
      <c r="B307" s="115" t="s">
        <v>39</v>
      </c>
      <c r="C307" s="149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49"/>
      <c r="Q307" s="97"/>
      <c r="R307" s="95">
        <f t="shared" si="6"/>
        <v>0</v>
      </c>
      <c r="S307" s="95">
        <f>BASE!A305</f>
        <v>296</v>
      </c>
      <c r="T307" s="93">
        <f t="shared" si="7"/>
        <v>0</v>
      </c>
      <c r="U307" s="93">
        <f t="shared" si="8"/>
        <v>0</v>
      </c>
      <c r="V307" s="93">
        <f t="shared" si="9"/>
        <v>0</v>
      </c>
      <c r="W307" s="93">
        <f t="shared" si="10"/>
        <v>0</v>
      </c>
      <c r="X307" s="93">
        <f t="shared" si="11"/>
        <v>0</v>
      </c>
      <c r="Y307" s="28"/>
    </row>
    <row r="308" spans="1:25" ht="17.25" customHeight="1" x14ac:dyDescent="0.35">
      <c r="A308" s="92" t="str">
        <f>IF(BASE!B306="","",BASE!B306)</f>
        <v/>
      </c>
      <c r="B308" s="115" t="s">
        <v>39</v>
      </c>
      <c r="C308" s="149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49"/>
      <c r="Q308" s="97"/>
      <c r="R308" s="95">
        <f t="shared" si="6"/>
        <v>0</v>
      </c>
      <c r="S308" s="95">
        <f>BASE!A306</f>
        <v>297</v>
      </c>
      <c r="T308" s="93">
        <f t="shared" si="7"/>
        <v>0</v>
      </c>
      <c r="U308" s="93">
        <f t="shared" si="8"/>
        <v>0</v>
      </c>
      <c r="V308" s="93">
        <f t="shared" si="9"/>
        <v>0</v>
      </c>
      <c r="W308" s="93">
        <f t="shared" si="10"/>
        <v>0</v>
      </c>
      <c r="X308" s="93">
        <f t="shared" si="11"/>
        <v>0</v>
      </c>
      <c r="Y308" s="28"/>
    </row>
    <row r="309" spans="1:25" ht="17.25" customHeight="1" x14ac:dyDescent="0.35">
      <c r="A309" s="92" t="str">
        <f>IF(BASE!B307="","",BASE!B307)</f>
        <v/>
      </c>
      <c r="B309" s="115" t="s">
        <v>39</v>
      </c>
      <c r="C309" s="149"/>
      <c r="D309" s="149"/>
      <c r="E309" s="149"/>
      <c r="F309" s="149"/>
      <c r="G309" s="149"/>
      <c r="H309" s="149"/>
      <c r="I309" s="149"/>
      <c r="J309" s="149"/>
      <c r="K309" s="149"/>
      <c r="L309" s="149"/>
      <c r="M309" s="149"/>
      <c r="N309" s="149"/>
      <c r="O309" s="149"/>
      <c r="P309" s="149"/>
      <c r="Q309" s="97"/>
      <c r="R309" s="95">
        <f t="shared" si="6"/>
        <v>0</v>
      </c>
      <c r="S309" s="95">
        <f>BASE!A307</f>
        <v>298</v>
      </c>
      <c r="T309" s="93">
        <f t="shared" si="7"/>
        <v>0</v>
      </c>
      <c r="U309" s="93">
        <f t="shared" si="8"/>
        <v>0</v>
      </c>
      <c r="V309" s="93">
        <f t="shared" si="9"/>
        <v>0</v>
      </c>
      <c r="W309" s="93">
        <f t="shared" si="10"/>
        <v>0</v>
      </c>
      <c r="X309" s="93">
        <f t="shared" si="11"/>
        <v>0</v>
      </c>
      <c r="Y309" s="28"/>
    </row>
    <row r="310" spans="1:25" ht="17.25" customHeight="1" x14ac:dyDescent="0.35">
      <c r="A310" s="92" t="str">
        <f>IF(BASE!B308="","",BASE!B308)</f>
        <v/>
      </c>
      <c r="B310" s="115" t="s">
        <v>39</v>
      </c>
      <c r="C310" s="149"/>
      <c r="D310" s="149"/>
      <c r="E310" s="149"/>
      <c r="F310" s="149"/>
      <c r="G310" s="149"/>
      <c r="H310" s="149"/>
      <c r="I310" s="149"/>
      <c r="J310" s="149"/>
      <c r="K310" s="149"/>
      <c r="L310" s="149"/>
      <c r="M310" s="149"/>
      <c r="N310" s="149"/>
      <c r="O310" s="149"/>
      <c r="P310" s="149"/>
      <c r="Q310" s="97"/>
      <c r="R310" s="95">
        <f t="shared" si="6"/>
        <v>0</v>
      </c>
      <c r="S310" s="95">
        <f>BASE!A308</f>
        <v>299</v>
      </c>
      <c r="T310" s="93">
        <f t="shared" si="7"/>
        <v>0</v>
      </c>
      <c r="U310" s="93">
        <f t="shared" si="8"/>
        <v>0</v>
      </c>
      <c r="V310" s="93">
        <f t="shared" si="9"/>
        <v>0</v>
      </c>
      <c r="W310" s="93">
        <f t="shared" si="10"/>
        <v>0</v>
      </c>
      <c r="X310" s="93">
        <f t="shared" si="11"/>
        <v>0</v>
      </c>
      <c r="Y310" s="28"/>
    </row>
    <row r="311" spans="1:25" ht="17.25" customHeight="1" x14ac:dyDescent="0.35">
      <c r="A311" s="92" t="str">
        <f>IF(BASE!B309="","",BASE!B309)</f>
        <v/>
      </c>
      <c r="B311" s="115" t="s">
        <v>39</v>
      </c>
      <c r="C311" s="149"/>
      <c r="D311" s="149"/>
      <c r="E311" s="149"/>
      <c r="F311" s="149"/>
      <c r="G311" s="149"/>
      <c r="H311" s="149"/>
      <c r="I311" s="149"/>
      <c r="J311" s="149"/>
      <c r="K311" s="149"/>
      <c r="L311" s="149"/>
      <c r="M311" s="149"/>
      <c r="N311" s="149"/>
      <c r="O311" s="149"/>
      <c r="P311" s="149"/>
      <c r="Q311" s="97"/>
      <c r="R311" s="95">
        <f t="shared" si="6"/>
        <v>0</v>
      </c>
      <c r="S311" s="95">
        <f>BASE!A309</f>
        <v>300</v>
      </c>
      <c r="T311" s="93">
        <f t="shared" si="7"/>
        <v>0</v>
      </c>
      <c r="U311" s="93">
        <f t="shared" si="8"/>
        <v>0</v>
      </c>
      <c r="V311" s="93">
        <f t="shared" si="9"/>
        <v>0</v>
      </c>
      <c r="W311" s="93">
        <f t="shared" si="10"/>
        <v>0</v>
      </c>
      <c r="X311" s="93">
        <f t="shared" si="11"/>
        <v>0</v>
      </c>
      <c r="Y311" s="28"/>
    </row>
    <row r="312" spans="1:25" ht="17.25" customHeight="1" x14ac:dyDescent="0.35">
      <c r="A312" s="92" t="str">
        <f>IF(BASE!B310="","",BASE!B310)</f>
        <v/>
      </c>
      <c r="B312" s="115" t="s">
        <v>39</v>
      </c>
      <c r="C312" s="149"/>
      <c r="D312" s="149"/>
      <c r="E312" s="149"/>
      <c r="F312" s="149"/>
      <c r="G312" s="149"/>
      <c r="H312" s="149"/>
      <c r="I312" s="149"/>
      <c r="J312" s="149"/>
      <c r="K312" s="149"/>
      <c r="L312" s="149"/>
      <c r="M312" s="149"/>
      <c r="N312" s="149"/>
      <c r="O312" s="149"/>
      <c r="P312" s="149"/>
      <c r="Q312" s="97"/>
      <c r="R312" s="95">
        <f t="shared" si="6"/>
        <v>0</v>
      </c>
      <c r="S312" s="95">
        <f>BASE!A310</f>
        <v>301</v>
      </c>
      <c r="T312" s="93">
        <f t="shared" si="7"/>
        <v>0</v>
      </c>
      <c r="U312" s="93">
        <f t="shared" si="8"/>
        <v>0</v>
      </c>
      <c r="V312" s="93">
        <f t="shared" si="9"/>
        <v>0</v>
      </c>
      <c r="W312" s="93">
        <f t="shared" si="10"/>
        <v>0</v>
      </c>
      <c r="X312" s="93">
        <f t="shared" si="11"/>
        <v>0</v>
      </c>
      <c r="Y312" s="28"/>
    </row>
    <row r="313" spans="1:25" ht="17.25" customHeight="1" x14ac:dyDescent="0.35">
      <c r="A313" s="92" t="str">
        <f>IF(BASE!B311="","",BASE!B311)</f>
        <v/>
      </c>
      <c r="B313" s="115" t="s">
        <v>39</v>
      </c>
      <c r="C313" s="149"/>
      <c r="D313" s="149"/>
      <c r="E313" s="149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49"/>
      <c r="Q313" s="97"/>
      <c r="R313" s="95">
        <f t="shared" si="6"/>
        <v>0</v>
      </c>
      <c r="S313" s="95">
        <f>BASE!A311</f>
        <v>302</v>
      </c>
      <c r="T313" s="93">
        <f t="shared" si="7"/>
        <v>0</v>
      </c>
      <c r="U313" s="93">
        <f t="shared" si="8"/>
        <v>0</v>
      </c>
      <c r="V313" s="93">
        <f t="shared" si="9"/>
        <v>0</v>
      </c>
      <c r="W313" s="93">
        <f t="shared" si="10"/>
        <v>0</v>
      </c>
      <c r="X313" s="93">
        <f t="shared" si="11"/>
        <v>0</v>
      </c>
      <c r="Y313" s="28"/>
    </row>
    <row r="314" spans="1:25" ht="17.25" customHeight="1" x14ac:dyDescent="0.35">
      <c r="A314" s="92" t="str">
        <f>IF(BASE!B312="","",BASE!B312)</f>
        <v/>
      </c>
      <c r="B314" s="115" t="s">
        <v>39</v>
      </c>
      <c r="C314" s="149"/>
      <c r="D314" s="149"/>
      <c r="E314" s="149"/>
      <c r="F314" s="149"/>
      <c r="G314" s="149"/>
      <c r="H314" s="149"/>
      <c r="I314" s="149"/>
      <c r="J314" s="149"/>
      <c r="K314" s="149"/>
      <c r="L314" s="149"/>
      <c r="M314" s="149"/>
      <c r="N314" s="149"/>
      <c r="O314" s="149"/>
      <c r="P314" s="149"/>
      <c r="Q314" s="97"/>
      <c r="R314" s="95">
        <f t="shared" si="6"/>
        <v>0</v>
      </c>
      <c r="S314" s="95">
        <f>BASE!A312</f>
        <v>303</v>
      </c>
      <c r="T314" s="93">
        <f t="shared" si="7"/>
        <v>0</v>
      </c>
      <c r="U314" s="93">
        <f t="shared" si="8"/>
        <v>0</v>
      </c>
      <c r="V314" s="93">
        <f t="shared" si="9"/>
        <v>0</v>
      </c>
      <c r="W314" s="93">
        <f t="shared" si="10"/>
        <v>0</v>
      </c>
      <c r="X314" s="93">
        <f t="shared" si="11"/>
        <v>0</v>
      </c>
      <c r="Y314" s="28"/>
    </row>
    <row r="315" spans="1:25" ht="17.25" customHeight="1" x14ac:dyDescent="0.35">
      <c r="A315" s="92" t="str">
        <f>IF(BASE!B313="","",BASE!B313)</f>
        <v/>
      </c>
      <c r="B315" s="115" t="s">
        <v>39</v>
      </c>
      <c r="C315" s="149"/>
      <c r="D315" s="149"/>
      <c r="E315" s="149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49"/>
      <c r="Q315" s="97"/>
      <c r="R315" s="95">
        <f t="shared" si="6"/>
        <v>0</v>
      </c>
      <c r="S315" s="95">
        <f>BASE!A313</f>
        <v>304</v>
      </c>
      <c r="T315" s="93">
        <f t="shared" si="7"/>
        <v>0</v>
      </c>
      <c r="U315" s="93">
        <f t="shared" si="8"/>
        <v>0</v>
      </c>
      <c r="V315" s="93">
        <f t="shared" si="9"/>
        <v>0</v>
      </c>
      <c r="W315" s="93">
        <f t="shared" si="10"/>
        <v>0</v>
      </c>
      <c r="X315" s="93">
        <f t="shared" si="11"/>
        <v>0</v>
      </c>
      <c r="Y315" s="28"/>
    </row>
    <row r="316" spans="1:25" ht="17.25" customHeight="1" x14ac:dyDescent="0.35">
      <c r="A316" s="92" t="str">
        <f>IF(BASE!B314="","",BASE!B314)</f>
        <v/>
      </c>
      <c r="B316" s="115" t="s">
        <v>39</v>
      </c>
      <c r="C316" s="149"/>
      <c r="D316" s="149"/>
      <c r="E316" s="149"/>
      <c r="F316" s="149"/>
      <c r="G316" s="149"/>
      <c r="H316" s="149"/>
      <c r="I316" s="149"/>
      <c r="J316" s="149"/>
      <c r="K316" s="149"/>
      <c r="L316" s="149"/>
      <c r="M316" s="149"/>
      <c r="N316" s="149"/>
      <c r="O316" s="149"/>
      <c r="P316" s="149"/>
      <c r="Q316" s="97"/>
      <c r="R316" s="95">
        <f t="shared" si="6"/>
        <v>0</v>
      </c>
      <c r="S316" s="95">
        <f>BASE!A314</f>
        <v>305</v>
      </c>
      <c r="T316" s="93">
        <f t="shared" si="7"/>
        <v>0</v>
      </c>
      <c r="U316" s="93">
        <f t="shared" si="8"/>
        <v>0</v>
      </c>
      <c r="V316" s="93">
        <f t="shared" si="9"/>
        <v>0</v>
      </c>
      <c r="W316" s="93">
        <f t="shared" si="10"/>
        <v>0</v>
      </c>
      <c r="X316" s="93">
        <f t="shared" si="11"/>
        <v>0</v>
      </c>
      <c r="Y316" s="28"/>
    </row>
    <row r="317" spans="1:25" ht="17.25" customHeight="1" x14ac:dyDescent="0.35">
      <c r="A317" s="92" t="str">
        <f>IF(BASE!B315="","",BASE!B315)</f>
        <v/>
      </c>
      <c r="B317" s="115" t="s">
        <v>39</v>
      </c>
      <c r="C317" s="149"/>
      <c r="D317" s="149"/>
      <c r="E317" s="149"/>
      <c r="F317" s="149"/>
      <c r="G317" s="149"/>
      <c r="H317" s="149"/>
      <c r="I317" s="149"/>
      <c r="J317" s="149"/>
      <c r="K317" s="149"/>
      <c r="L317" s="149"/>
      <c r="M317" s="149"/>
      <c r="N317" s="149"/>
      <c r="O317" s="149"/>
      <c r="P317" s="149"/>
      <c r="Q317" s="97"/>
      <c r="R317" s="95">
        <f t="shared" ref="R317:R380" si="12">SUM(C317:Q317)</f>
        <v>0</v>
      </c>
      <c r="S317" s="95">
        <f>BASE!A315</f>
        <v>306</v>
      </c>
      <c r="T317" s="93">
        <f t="shared" ref="T317:T380" si="13">SUMIF($C$11:$Q$11,1,C317:Q317)</f>
        <v>0</v>
      </c>
      <c r="U317" s="93">
        <f t="shared" ref="U317:U380" si="14">SUMIF($C$11:$Q$11,2,C317:Q317)</f>
        <v>0</v>
      </c>
      <c r="V317" s="93">
        <f t="shared" ref="V317:V380" si="15">SUMIF($C$11:$Q$11,3,C317:Q317)</f>
        <v>0</v>
      </c>
      <c r="W317" s="93">
        <f t="shared" ref="W317:W380" si="16">SUMIF($C$11:$Q$11,4,C317:Q317)</f>
        <v>0</v>
      </c>
      <c r="X317" s="93">
        <f t="shared" ref="X317:X380" si="17">SUMIF($C$11:$Q$11,5,C317:Q317)</f>
        <v>0</v>
      </c>
      <c r="Y317" s="28"/>
    </row>
    <row r="318" spans="1:25" ht="17.25" customHeight="1" x14ac:dyDescent="0.35">
      <c r="A318" s="92" t="str">
        <f>IF(BASE!B316="","",BASE!B316)</f>
        <v/>
      </c>
      <c r="B318" s="115" t="s">
        <v>39</v>
      </c>
      <c r="C318" s="149"/>
      <c r="D318" s="149"/>
      <c r="E318" s="149"/>
      <c r="F318" s="149"/>
      <c r="G318" s="149"/>
      <c r="H318" s="149"/>
      <c r="I318" s="149"/>
      <c r="J318" s="149"/>
      <c r="K318" s="149"/>
      <c r="L318" s="149"/>
      <c r="M318" s="149"/>
      <c r="N318" s="149"/>
      <c r="O318" s="149"/>
      <c r="P318" s="149"/>
      <c r="Q318" s="97"/>
      <c r="R318" s="95">
        <f t="shared" si="12"/>
        <v>0</v>
      </c>
      <c r="S318" s="95">
        <f>BASE!A316</f>
        <v>307</v>
      </c>
      <c r="T318" s="93">
        <f t="shared" si="13"/>
        <v>0</v>
      </c>
      <c r="U318" s="93">
        <f t="shared" si="14"/>
        <v>0</v>
      </c>
      <c r="V318" s="93">
        <f t="shared" si="15"/>
        <v>0</v>
      </c>
      <c r="W318" s="93">
        <f t="shared" si="16"/>
        <v>0</v>
      </c>
      <c r="X318" s="93">
        <f t="shared" si="17"/>
        <v>0</v>
      </c>
      <c r="Y318" s="28"/>
    </row>
    <row r="319" spans="1:25" ht="17.25" customHeight="1" x14ac:dyDescent="0.35">
      <c r="A319" s="92" t="str">
        <f>IF(BASE!B317="","",BASE!B317)</f>
        <v/>
      </c>
      <c r="B319" s="115" t="s">
        <v>39</v>
      </c>
      <c r="C319" s="149"/>
      <c r="D319" s="149"/>
      <c r="E319" s="149"/>
      <c r="F319" s="149"/>
      <c r="G319" s="149"/>
      <c r="H319" s="149"/>
      <c r="I319" s="149"/>
      <c r="J319" s="149"/>
      <c r="K319" s="149"/>
      <c r="L319" s="149"/>
      <c r="M319" s="149"/>
      <c r="N319" s="149"/>
      <c r="O319" s="149"/>
      <c r="P319" s="149"/>
      <c r="Q319" s="97"/>
      <c r="R319" s="95">
        <f t="shared" si="12"/>
        <v>0</v>
      </c>
      <c r="S319" s="95">
        <f>BASE!A317</f>
        <v>308</v>
      </c>
      <c r="T319" s="93">
        <f t="shared" si="13"/>
        <v>0</v>
      </c>
      <c r="U319" s="93">
        <f t="shared" si="14"/>
        <v>0</v>
      </c>
      <c r="V319" s="93">
        <f t="shared" si="15"/>
        <v>0</v>
      </c>
      <c r="W319" s="93">
        <f t="shared" si="16"/>
        <v>0</v>
      </c>
      <c r="X319" s="93">
        <f t="shared" si="17"/>
        <v>0</v>
      </c>
      <c r="Y319" s="28"/>
    </row>
    <row r="320" spans="1:25" ht="17.25" customHeight="1" x14ac:dyDescent="0.35">
      <c r="A320" s="92" t="str">
        <f>IF(BASE!B318="","",BASE!B318)</f>
        <v/>
      </c>
      <c r="B320" s="115" t="s">
        <v>39</v>
      </c>
      <c r="C320" s="149"/>
      <c r="D320" s="149"/>
      <c r="E320" s="149"/>
      <c r="F320" s="149"/>
      <c r="G320" s="149"/>
      <c r="H320" s="149"/>
      <c r="I320" s="149"/>
      <c r="J320" s="149"/>
      <c r="K320" s="149"/>
      <c r="L320" s="149"/>
      <c r="M320" s="149"/>
      <c r="N320" s="149"/>
      <c r="O320" s="149"/>
      <c r="P320" s="149"/>
      <c r="Q320" s="97"/>
      <c r="R320" s="95">
        <f t="shared" si="12"/>
        <v>0</v>
      </c>
      <c r="S320" s="95">
        <f>BASE!A318</f>
        <v>309</v>
      </c>
      <c r="T320" s="93">
        <f t="shared" si="13"/>
        <v>0</v>
      </c>
      <c r="U320" s="93">
        <f t="shared" si="14"/>
        <v>0</v>
      </c>
      <c r="V320" s="93">
        <f t="shared" si="15"/>
        <v>0</v>
      </c>
      <c r="W320" s="93">
        <f t="shared" si="16"/>
        <v>0</v>
      </c>
      <c r="X320" s="93">
        <f t="shared" si="17"/>
        <v>0</v>
      </c>
      <c r="Y320" s="28"/>
    </row>
    <row r="321" spans="1:25" ht="17.25" customHeight="1" x14ac:dyDescent="0.35">
      <c r="A321" s="92" t="str">
        <f>IF(BASE!B319="","",BASE!B319)</f>
        <v/>
      </c>
      <c r="B321" s="115" t="s">
        <v>39</v>
      </c>
      <c r="C321" s="149"/>
      <c r="D321" s="149"/>
      <c r="E321" s="149"/>
      <c r="F321" s="149"/>
      <c r="G321" s="149"/>
      <c r="H321" s="149"/>
      <c r="I321" s="149"/>
      <c r="J321" s="149"/>
      <c r="K321" s="149"/>
      <c r="L321" s="149"/>
      <c r="M321" s="149"/>
      <c r="N321" s="149"/>
      <c r="O321" s="149"/>
      <c r="P321" s="149"/>
      <c r="Q321" s="97"/>
      <c r="R321" s="95">
        <f t="shared" si="12"/>
        <v>0</v>
      </c>
      <c r="S321" s="95">
        <f>BASE!A319</f>
        <v>310</v>
      </c>
      <c r="T321" s="93">
        <f t="shared" si="13"/>
        <v>0</v>
      </c>
      <c r="U321" s="93">
        <f t="shared" si="14"/>
        <v>0</v>
      </c>
      <c r="V321" s="93">
        <f t="shared" si="15"/>
        <v>0</v>
      </c>
      <c r="W321" s="93">
        <f t="shared" si="16"/>
        <v>0</v>
      </c>
      <c r="X321" s="93">
        <f t="shared" si="17"/>
        <v>0</v>
      </c>
      <c r="Y321" s="28"/>
    </row>
    <row r="322" spans="1:25" ht="17.25" customHeight="1" x14ac:dyDescent="0.35">
      <c r="A322" s="92" t="str">
        <f>IF(BASE!B320="","",BASE!B320)</f>
        <v/>
      </c>
      <c r="B322" s="115" t="s">
        <v>39</v>
      </c>
      <c r="C322" s="149"/>
      <c r="D322" s="149"/>
      <c r="E322" s="149"/>
      <c r="F322" s="149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97"/>
      <c r="R322" s="95">
        <f t="shared" si="12"/>
        <v>0</v>
      </c>
      <c r="S322" s="95">
        <f>BASE!A320</f>
        <v>311</v>
      </c>
      <c r="T322" s="93">
        <f t="shared" si="13"/>
        <v>0</v>
      </c>
      <c r="U322" s="93">
        <f t="shared" si="14"/>
        <v>0</v>
      </c>
      <c r="V322" s="93">
        <f t="shared" si="15"/>
        <v>0</v>
      </c>
      <c r="W322" s="93">
        <f t="shared" si="16"/>
        <v>0</v>
      </c>
      <c r="X322" s="93">
        <f t="shared" si="17"/>
        <v>0</v>
      </c>
      <c r="Y322" s="28"/>
    </row>
    <row r="323" spans="1:25" ht="17.25" customHeight="1" x14ac:dyDescent="0.35">
      <c r="A323" s="92" t="str">
        <f>IF(BASE!B321="","",BASE!B321)</f>
        <v/>
      </c>
      <c r="B323" s="115" t="s">
        <v>39</v>
      </c>
      <c r="C323" s="149"/>
      <c r="D323" s="149"/>
      <c r="E323" s="149"/>
      <c r="F323" s="149"/>
      <c r="G323" s="149"/>
      <c r="H323" s="149"/>
      <c r="I323" s="149"/>
      <c r="J323" s="149"/>
      <c r="K323" s="149"/>
      <c r="L323" s="149"/>
      <c r="M323" s="149"/>
      <c r="N323" s="149"/>
      <c r="O323" s="149"/>
      <c r="P323" s="149"/>
      <c r="Q323" s="97"/>
      <c r="R323" s="95">
        <f t="shared" si="12"/>
        <v>0</v>
      </c>
      <c r="S323" s="95">
        <f>BASE!A321</f>
        <v>312</v>
      </c>
      <c r="T323" s="93">
        <f t="shared" si="13"/>
        <v>0</v>
      </c>
      <c r="U323" s="93">
        <f t="shared" si="14"/>
        <v>0</v>
      </c>
      <c r="V323" s="93">
        <f t="shared" si="15"/>
        <v>0</v>
      </c>
      <c r="W323" s="93">
        <f t="shared" si="16"/>
        <v>0</v>
      </c>
      <c r="X323" s="93">
        <f t="shared" si="17"/>
        <v>0</v>
      </c>
      <c r="Y323" s="28"/>
    </row>
    <row r="324" spans="1:25" ht="17.25" customHeight="1" x14ac:dyDescent="0.35">
      <c r="A324" s="92" t="str">
        <f>IF(BASE!B322="","",BASE!B322)</f>
        <v/>
      </c>
      <c r="B324" s="115" t="s">
        <v>39</v>
      </c>
      <c r="C324" s="149"/>
      <c r="D324" s="149"/>
      <c r="E324" s="149"/>
      <c r="F324" s="149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97"/>
      <c r="R324" s="95">
        <f t="shared" si="12"/>
        <v>0</v>
      </c>
      <c r="S324" s="95">
        <f>BASE!A322</f>
        <v>313</v>
      </c>
      <c r="T324" s="93">
        <f t="shared" si="13"/>
        <v>0</v>
      </c>
      <c r="U324" s="93">
        <f t="shared" si="14"/>
        <v>0</v>
      </c>
      <c r="V324" s="93">
        <f t="shared" si="15"/>
        <v>0</v>
      </c>
      <c r="W324" s="93">
        <f t="shared" si="16"/>
        <v>0</v>
      </c>
      <c r="X324" s="93">
        <f t="shared" si="17"/>
        <v>0</v>
      </c>
      <c r="Y324" s="28"/>
    </row>
    <row r="325" spans="1:25" ht="17.25" customHeight="1" x14ac:dyDescent="0.35">
      <c r="A325" s="92" t="str">
        <f>IF(BASE!B323="","",BASE!B323)</f>
        <v/>
      </c>
      <c r="B325" s="115" t="s">
        <v>39</v>
      </c>
      <c r="C325" s="149"/>
      <c r="D325" s="149"/>
      <c r="E325" s="149"/>
      <c r="F325" s="149"/>
      <c r="G325" s="149"/>
      <c r="H325" s="149"/>
      <c r="I325" s="149"/>
      <c r="J325" s="149"/>
      <c r="K325" s="149"/>
      <c r="L325" s="149"/>
      <c r="M325" s="149"/>
      <c r="N325" s="149"/>
      <c r="O325" s="149"/>
      <c r="P325" s="149"/>
      <c r="Q325" s="97"/>
      <c r="R325" s="95">
        <f t="shared" si="12"/>
        <v>0</v>
      </c>
      <c r="S325" s="95">
        <f>BASE!A323</f>
        <v>314</v>
      </c>
      <c r="T325" s="93">
        <f t="shared" si="13"/>
        <v>0</v>
      </c>
      <c r="U325" s="93">
        <f t="shared" si="14"/>
        <v>0</v>
      </c>
      <c r="V325" s="93">
        <f t="shared" si="15"/>
        <v>0</v>
      </c>
      <c r="W325" s="93">
        <f t="shared" si="16"/>
        <v>0</v>
      </c>
      <c r="X325" s="93">
        <f t="shared" si="17"/>
        <v>0</v>
      </c>
      <c r="Y325" s="28"/>
    </row>
    <row r="326" spans="1:25" ht="17.25" customHeight="1" x14ac:dyDescent="0.35">
      <c r="A326" s="92" t="str">
        <f>IF(BASE!B324="","",BASE!B324)</f>
        <v/>
      </c>
      <c r="B326" s="115" t="s">
        <v>39</v>
      </c>
      <c r="C326" s="149"/>
      <c r="D326" s="149"/>
      <c r="E326" s="149"/>
      <c r="F326" s="149"/>
      <c r="G326" s="149"/>
      <c r="H326" s="149"/>
      <c r="I326" s="149"/>
      <c r="J326" s="149"/>
      <c r="K326" s="149"/>
      <c r="L326" s="149"/>
      <c r="M326" s="149"/>
      <c r="N326" s="149"/>
      <c r="O326" s="149"/>
      <c r="P326" s="149"/>
      <c r="Q326" s="97"/>
      <c r="R326" s="95">
        <f t="shared" si="12"/>
        <v>0</v>
      </c>
      <c r="S326" s="95">
        <f>BASE!A324</f>
        <v>315</v>
      </c>
      <c r="T326" s="93">
        <f t="shared" si="13"/>
        <v>0</v>
      </c>
      <c r="U326" s="93">
        <f t="shared" si="14"/>
        <v>0</v>
      </c>
      <c r="V326" s="93">
        <f t="shared" si="15"/>
        <v>0</v>
      </c>
      <c r="W326" s="93">
        <f t="shared" si="16"/>
        <v>0</v>
      </c>
      <c r="X326" s="93">
        <f t="shared" si="17"/>
        <v>0</v>
      </c>
      <c r="Y326" s="28"/>
    </row>
    <row r="327" spans="1:25" ht="17.25" customHeight="1" x14ac:dyDescent="0.35">
      <c r="A327" s="92" t="str">
        <f>IF(BASE!B325="","",BASE!B325)</f>
        <v/>
      </c>
      <c r="B327" s="115" t="s">
        <v>39</v>
      </c>
      <c r="C327" s="149"/>
      <c r="D327" s="149"/>
      <c r="E327" s="149"/>
      <c r="F327" s="149"/>
      <c r="G327" s="149"/>
      <c r="H327" s="149"/>
      <c r="I327" s="149"/>
      <c r="J327" s="149"/>
      <c r="K327" s="149"/>
      <c r="L327" s="149"/>
      <c r="M327" s="149"/>
      <c r="N327" s="149"/>
      <c r="O327" s="149"/>
      <c r="P327" s="149"/>
      <c r="Q327" s="97"/>
      <c r="R327" s="95">
        <f t="shared" si="12"/>
        <v>0</v>
      </c>
      <c r="S327" s="95">
        <f>BASE!A325</f>
        <v>316</v>
      </c>
      <c r="T327" s="93">
        <f t="shared" si="13"/>
        <v>0</v>
      </c>
      <c r="U327" s="93">
        <f t="shared" si="14"/>
        <v>0</v>
      </c>
      <c r="V327" s="93">
        <f t="shared" si="15"/>
        <v>0</v>
      </c>
      <c r="W327" s="93">
        <f t="shared" si="16"/>
        <v>0</v>
      </c>
      <c r="X327" s="93">
        <f t="shared" si="17"/>
        <v>0</v>
      </c>
      <c r="Y327" s="28"/>
    </row>
    <row r="328" spans="1:25" ht="17.25" customHeight="1" x14ac:dyDescent="0.35">
      <c r="A328" s="92" t="str">
        <f>IF(BASE!B326="","",BASE!B326)</f>
        <v/>
      </c>
      <c r="B328" s="115" t="s">
        <v>39</v>
      </c>
      <c r="C328" s="149"/>
      <c r="D328" s="149"/>
      <c r="E328" s="149"/>
      <c r="F328" s="149"/>
      <c r="G328" s="149"/>
      <c r="H328" s="149"/>
      <c r="I328" s="149"/>
      <c r="J328" s="149"/>
      <c r="K328" s="149"/>
      <c r="L328" s="149"/>
      <c r="M328" s="149"/>
      <c r="N328" s="149"/>
      <c r="O328" s="149"/>
      <c r="P328" s="149"/>
      <c r="Q328" s="97"/>
      <c r="R328" s="95">
        <f t="shared" si="12"/>
        <v>0</v>
      </c>
      <c r="S328" s="95">
        <f>BASE!A326</f>
        <v>317</v>
      </c>
      <c r="T328" s="93">
        <f t="shared" si="13"/>
        <v>0</v>
      </c>
      <c r="U328" s="93">
        <f t="shared" si="14"/>
        <v>0</v>
      </c>
      <c r="V328" s="93">
        <f t="shared" si="15"/>
        <v>0</v>
      </c>
      <c r="W328" s="93">
        <f t="shared" si="16"/>
        <v>0</v>
      </c>
      <c r="X328" s="93">
        <f t="shared" si="17"/>
        <v>0</v>
      </c>
      <c r="Y328" s="28"/>
    </row>
    <row r="329" spans="1:25" ht="17.25" customHeight="1" x14ac:dyDescent="0.35">
      <c r="A329" s="92" t="str">
        <f>IF(BASE!B327="","",BASE!B327)</f>
        <v/>
      </c>
      <c r="B329" s="115" t="s">
        <v>39</v>
      </c>
      <c r="C329" s="149"/>
      <c r="D329" s="149"/>
      <c r="E329" s="149"/>
      <c r="F329" s="149"/>
      <c r="G329" s="149"/>
      <c r="H329" s="149"/>
      <c r="I329" s="149"/>
      <c r="J329" s="149"/>
      <c r="K329" s="149"/>
      <c r="L329" s="149"/>
      <c r="M329" s="149"/>
      <c r="N329" s="149"/>
      <c r="O329" s="149"/>
      <c r="P329" s="149"/>
      <c r="Q329" s="97"/>
      <c r="R329" s="95">
        <f t="shared" si="12"/>
        <v>0</v>
      </c>
      <c r="S329" s="95">
        <f>BASE!A327</f>
        <v>318</v>
      </c>
      <c r="T329" s="93">
        <f t="shared" si="13"/>
        <v>0</v>
      </c>
      <c r="U329" s="93">
        <f t="shared" si="14"/>
        <v>0</v>
      </c>
      <c r="V329" s="93">
        <f t="shared" si="15"/>
        <v>0</v>
      </c>
      <c r="W329" s="93">
        <f t="shared" si="16"/>
        <v>0</v>
      </c>
      <c r="X329" s="93">
        <f t="shared" si="17"/>
        <v>0</v>
      </c>
      <c r="Y329" s="28"/>
    </row>
    <row r="330" spans="1:25" ht="17.25" customHeight="1" x14ac:dyDescent="0.35">
      <c r="A330" s="92" t="str">
        <f>IF(BASE!B328="","",BASE!B328)</f>
        <v/>
      </c>
      <c r="B330" s="115" t="s">
        <v>39</v>
      </c>
      <c r="C330" s="149"/>
      <c r="D330" s="149"/>
      <c r="E330" s="149"/>
      <c r="F330" s="149"/>
      <c r="G330" s="149"/>
      <c r="H330" s="149"/>
      <c r="I330" s="149"/>
      <c r="J330" s="149"/>
      <c r="K330" s="149"/>
      <c r="L330" s="149"/>
      <c r="M330" s="149"/>
      <c r="N330" s="149"/>
      <c r="O330" s="149"/>
      <c r="P330" s="149"/>
      <c r="Q330" s="97"/>
      <c r="R330" s="95">
        <f t="shared" si="12"/>
        <v>0</v>
      </c>
      <c r="S330" s="95">
        <f>BASE!A328</f>
        <v>319</v>
      </c>
      <c r="T330" s="93">
        <f t="shared" si="13"/>
        <v>0</v>
      </c>
      <c r="U330" s="93">
        <f t="shared" si="14"/>
        <v>0</v>
      </c>
      <c r="V330" s="93">
        <f t="shared" si="15"/>
        <v>0</v>
      </c>
      <c r="W330" s="93">
        <f t="shared" si="16"/>
        <v>0</v>
      </c>
      <c r="X330" s="93">
        <f t="shared" si="17"/>
        <v>0</v>
      </c>
      <c r="Y330" s="28"/>
    </row>
    <row r="331" spans="1:25" ht="17.25" customHeight="1" x14ac:dyDescent="0.35">
      <c r="A331" s="92" t="str">
        <f>IF(BASE!B329="","",BASE!B329)</f>
        <v/>
      </c>
      <c r="B331" s="115" t="s">
        <v>39</v>
      </c>
      <c r="C331" s="149"/>
      <c r="D331" s="149"/>
      <c r="E331" s="149"/>
      <c r="F331" s="149"/>
      <c r="G331" s="149"/>
      <c r="H331" s="149"/>
      <c r="I331" s="149"/>
      <c r="J331" s="149"/>
      <c r="K331" s="149"/>
      <c r="L331" s="149"/>
      <c r="M331" s="149"/>
      <c r="N331" s="149"/>
      <c r="O331" s="149"/>
      <c r="P331" s="149"/>
      <c r="Q331" s="97"/>
      <c r="R331" s="95">
        <f t="shared" si="12"/>
        <v>0</v>
      </c>
      <c r="S331" s="95">
        <f>BASE!A329</f>
        <v>320</v>
      </c>
      <c r="T331" s="93">
        <f t="shared" si="13"/>
        <v>0</v>
      </c>
      <c r="U331" s="93">
        <f t="shared" si="14"/>
        <v>0</v>
      </c>
      <c r="V331" s="93">
        <f t="shared" si="15"/>
        <v>0</v>
      </c>
      <c r="W331" s="93">
        <f t="shared" si="16"/>
        <v>0</v>
      </c>
      <c r="X331" s="93">
        <f t="shared" si="17"/>
        <v>0</v>
      </c>
      <c r="Y331" s="28"/>
    </row>
    <row r="332" spans="1:25" ht="17.25" customHeight="1" x14ac:dyDescent="0.35">
      <c r="A332" s="92" t="str">
        <f>IF(BASE!B330="","",BASE!B330)</f>
        <v/>
      </c>
      <c r="B332" s="115" t="s">
        <v>39</v>
      </c>
      <c r="C332" s="149"/>
      <c r="D332" s="149"/>
      <c r="E332" s="149"/>
      <c r="F332" s="149"/>
      <c r="G332" s="149"/>
      <c r="H332" s="149"/>
      <c r="I332" s="149"/>
      <c r="J332" s="149"/>
      <c r="K332" s="149"/>
      <c r="L332" s="149"/>
      <c r="M332" s="149"/>
      <c r="N332" s="149"/>
      <c r="O332" s="149"/>
      <c r="P332" s="149"/>
      <c r="Q332" s="97"/>
      <c r="R332" s="95">
        <f t="shared" si="12"/>
        <v>0</v>
      </c>
      <c r="S332" s="95">
        <f>BASE!A330</f>
        <v>321</v>
      </c>
      <c r="T332" s="93">
        <f t="shared" si="13"/>
        <v>0</v>
      </c>
      <c r="U332" s="93">
        <f t="shared" si="14"/>
        <v>0</v>
      </c>
      <c r="V332" s="93">
        <f t="shared" si="15"/>
        <v>0</v>
      </c>
      <c r="W332" s="93">
        <f t="shared" si="16"/>
        <v>0</v>
      </c>
      <c r="X332" s="93">
        <f t="shared" si="17"/>
        <v>0</v>
      </c>
      <c r="Y332" s="28"/>
    </row>
    <row r="333" spans="1:25" ht="17.25" customHeight="1" x14ac:dyDescent="0.35">
      <c r="A333" s="92" t="str">
        <f>IF(BASE!B331="","",BASE!B331)</f>
        <v/>
      </c>
      <c r="B333" s="115" t="s">
        <v>39</v>
      </c>
      <c r="C333" s="149"/>
      <c r="D333" s="149"/>
      <c r="E333" s="149"/>
      <c r="F333" s="149"/>
      <c r="G333" s="149"/>
      <c r="H333" s="149"/>
      <c r="I333" s="149"/>
      <c r="J333" s="149"/>
      <c r="K333" s="149"/>
      <c r="L333" s="149"/>
      <c r="M333" s="149"/>
      <c r="N333" s="149"/>
      <c r="O333" s="149"/>
      <c r="P333" s="149"/>
      <c r="Q333" s="97"/>
      <c r="R333" s="95">
        <f t="shared" si="12"/>
        <v>0</v>
      </c>
      <c r="S333" s="95">
        <f>BASE!A331</f>
        <v>322</v>
      </c>
      <c r="T333" s="93">
        <f t="shared" si="13"/>
        <v>0</v>
      </c>
      <c r="U333" s="93">
        <f t="shared" si="14"/>
        <v>0</v>
      </c>
      <c r="V333" s="93">
        <f t="shared" si="15"/>
        <v>0</v>
      </c>
      <c r="W333" s="93">
        <f t="shared" si="16"/>
        <v>0</v>
      </c>
      <c r="X333" s="93">
        <f t="shared" si="17"/>
        <v>0</v>
      </c>
      <c r="Y333" s="28"/>
    </row>
    <row r="334" spans="1:25" ht="17.25" customHeight="1" x14ac:dyDescent="0.35">
      <c r="A334" s="92" t="str">
        <f>IF(BASE!B332="","",BASE!B332)</f>
        <v/>
      </c>
      <c r="B334" s="115" t="s">
        <v>39</v>
      </c>
      <c r="C334" s="149"/>
      <c r="D334" s="149"/>
      <c r="E334" s="149"/>
      <c r="F334" s="149"/>
      <c r="G334" s="149"/>
      <c r="H334" s="149"/>
      <c r="I334" s="149"/>
      <c r="J334" s="149"/>
      <c r="K334" s="149"/>
      <c r="L334" s="149"/>
      <c r="M334" s="149"/>
      <c r="N334" s="149"/>
      <c r="O334" s="149"/>
      <c r="P334" s="149"/>
      <c r="Q334" s="97"/>
      <c r="R334" s="95">
        <f t="shared" si="12"/>
        <v>0</v>
      </c>
      <c r="S334" s="95">
        <f>BASE!A332</f>
        <v>323</v>
      </c>
      <c r="T334" s="93">
        <f t="shared" si="13"/>
        <v>0</v>
      </c>
      <c r="U334" s="93">
        <f t="shared" si="14"/>
        <v>0</v>
      </c>
      <c r="V334" s="93">
        <f t="shared" si="15"/>
        <v>0</v>
      </c>
      <c r="W334" s="93">
        <f t="shared" si="16"/>
        <v>0</v>
      </c>
      <c r="X334" s="93">
        <f t="shared" si="17"/>
        <v>0</v>
      </c>
      <c r="Y334" s="28"/>
    </row>
    <row r="335" spans="1:25" ht="17.25" customHeight="1" x14ac:dyDescent="0.35">
      <c r="A335" s="92" t="str">
        <f>IF(BASE!B333="","",BASE!B333)</f>
        <v/>
      </c>
      <c r="B335" s="115" t="s">
        <v>39</v>
      </c>
      <c r="C335" s="149"/>
      <c r="D335" s="149"/>
      <c r="E335" s="149"/>
      <c r="F335" s="149"/>
      <c r="G335" s="149"/>
      <c r="H335" s="149"/>
      <c r="I335" s="149"/>
      <c r="J335" s="149"/>
      <c r="K335" s="149"/>
      <c r="L335" s="149"/>
      <c r="M335" s="149"/>
      <c r="N335" s="149"/>
      <c r="O335" s="149"/>
      <c r="P335" s="149"/>
      <c r="Q335" s="97"/>
      <c r="R335" s="95">
        <f t="shared" si="12"/>
        <v>0</v>
      </c>
      <c r="S335" s="95">
        <f>BASE!A333</f>
        <v>324</v>
      </c>
      <c r="T335" s="93">
        <f t="shared" si="13"/>
        <v>0</v>
      </c>
      <c r="U335" s="93">
        <f t="shared" si="14"/>
        <v>0</v>
      </c>
      <c r="V335" s="93">
        <f t="shared" si="15"/>
        <v>0</v>
      </c>
      <c r="W335" s="93">
        <f t="shared" si="16"/>
        <v>0</v>
      </c>
      <c r="X335" s="93">
        <f t="shared" si="17"/>
        <v>0</v>
      </c>
      <c r="Y335" s="28"/>
    </row>
    <row r="336" spans="1:25" ht="17.25" customHeight="1" x14ac:dyDescent="0.35">
      <c r="A336" s="92" t="str">
        <f>IF(BASE!B334="","",BASE!B334)</f>
        <v/>
      </c>
      <c r="B336" s="115" t="s">
        <v>39</v>
      </c>
      <c r="C336" s="149"/>
      <c r="D336" s="149"/>
      <c r="E336" s="149"/>
      <c r="F336" s="149"/>
      <c r="G336" s="149"/>
      <c r="H336" s="149"/>
      <c r="I336" s="149"/>
      <c r="J336" s="149"/>
      <c r="K336" s="149"/>
      <c r="L336" s="149"/>
      <c r="M336" s="149"/>
      <c r="N336" s="149"/>
      <c r="O336" s="149"/>
      <c r="P336" s="149"/>
      <c r="Q336" s="97"/>
      <c r="R336" s="95">
        <f t="shared" si="12"/>
        <v>0</v>
      </c>
      <c r="S336" s="95">
        <f>BASE!A334</f>
        <v>325</v>
      </c>
      <c r="T336" s="93">
        <f t="shared" si="13"/>
        <v>0</v>
      </c>
      <c r="U336" s="93">
        <f t="shared" si="14"/>
        <v>0</v>
      </c>
      <c r="V336" s="93">
        <f t="shared" si="15"/>
        <v>0</v>
      </c>
      <c r="W336" s="93">
        <f t="shared" si="16"/>
        <v>0</v>
      </c>
      <c r="X336" s="93">
        <f t="shared" si="17"/>
        <v>0</v>
      </c>
      <c r="Y336" s="28"/>
    </row>
    <row r="337" spans="1:25" ht="17.25" customHeight="1" x14ac:dyDescent="0.35">
      <c r="A337" s="92" t="str">
        <f>IF(BASE!B335="","",BASE!B335)</f>
        <v/>
      </c>
      <c r="B337" s="115" t="s">
        <v>39</v>
      </c>
      <c r="C337" s="149"/>
      <c r="D337" s="149"/>
      <c r="E337" s="149"/>
      <c r="F337" s="149"/>
      <c r="G337" s="149"/>
      <c r="H337" s="149"/>
      <c r="I337" s="149"/>
      <c r="J337" s="149"/>
      <c r="K337" s="149"/>
      <c r="L337" s="149"/>
      <c r="M337" s="149"/>
      <c r="N337" s="149"/>
      <c r="O337" s="149"/>
      <c r="P337" s="149"/>
      <c r="Q337" s="97"/>
      <c r="R337" s="95">
        <f t="shared" si="12"/>
        <v>0</v>
      </c>
      <c r="S337" s="95">
        <f>BASE!A335</f>
        <v>326</v>
      </c>
      <c r="T337" s="93">
        <f t="shared" si="13"/>
        <v>0</v>
      </c>
      <c r="U337" s="93">
        <f t="shared" si="14"/>
        <v>0</v>
      </c>
      <c r="V337" s="93">
        <f t="shared" si="15"/>
        <v>0</v>
      </c>
      <c r="W337" s="93">
        <f t="shared" si="16"/>
        <v>0</v>
      </c>
      <c r="X337" s="93">
        <f t="shared" si="17"/>
        <v>0</v>
      </c>
      <c r="Y337" s="28"/>
    </row>
    <row r="338" spans="1:25" ht="17.25" customHeight="1" x14ac:dyDescent="0.35">
      <c r="A338" s="92" t="str">
        <f>IF(BASE!B336="","",BASE!B336)</f>
        <v/>
      </c>
      <c r="B338" s="115" t="s">
        <v>39</v>
      </c>
      <c r="C338" s="149"/>
      <c r="D338" s="149"/>
      <c r="E338" s="149"/>
      <c r="F338" s="149"/>
      <c r="G338" s="149"/>
      <c r="H338" s="149"/>
      <c r="I338" s="149"/>
      <c r="J338" s="149"/>
      <c r="K338" s="149"/>
      <c r="L338" s="149"/>
      <c r="M338" s="149"/>
      <c r="N338" s="149"/>
      <c r="O338" s="149"/>
      <c r="P338" s="149"/>
      <c r="Q338" s="97"/>
      <c r="R338" s="95">
        <f t="shared" si="12"/>
        <v>0</v>
      </c>
      <c r="S338" s="95">
        <f>BASE!A336</f>
        <v>327</v>
      </c>
      <c r="T338" s="93">
        <f t="shared" si="13"/>
        <v>0</v>
      </c>
      <c r="U338" s="93">
        <f t="shared" si="14"/>
        <v>0</v>
      </c>
      <c r="V338" s="93">
        <f t="shared" si="15"/>
        <v>0</v>
      </c>
      <c r="W338" s="93">
        <f t="shared" si="16"/>
        <v>0</v>
      </c>
      <c r="X338" s="93">
        <f t="shared" si="17"/>
        <v>0</v>
      </c>
      <c r="Y338" s="28"/>
    </row>
    <row r="339" spans="1:25" ht="17.25" customHeight="1" x14ac:dyDescent="0.35">
      <c r="A339" s="92" t="str">
        <f>IF(BASE!B337="","",BASE!B337)</f>
        <v/>
      </c>
      <c r="B339" s="115" t="s">
        <v>39</v>
      </c>
      <c r="C339" s="149"/>
      <c r="D339" s="149"/>
      <c r="E339" s="149"/>
      <c r="F339" s="149"/>
      <c r="G339" s="149"/>
      <c r="H339" s="149"/>
      <c r="I339" s="149"/>
      <c r="J339" s="149"/>
      <c r="K339" s="149"/>
      <c r="L339" s="149"/>
      <c r="M339" s="149"/>
      <c r="N339" s="149"/>
      <c r="O339" s="149"/>
      <c r="P339" s="149"/>
      <c r="Q339" s="97"/>
      <c r="R339" s="95">
        <f t="shared" si="12"/>
        <v>0</v>
      </c>
      <c r="S339" s="95">
        <f>BASE!A337</f>
        <v>328</v>
      </c>
      <c r="T339" s="93">
        <f t="shared" si="13"/>
        <v>0</v>
      </c>
      <c r="U339" s="93">
        <f t="shared" si="14"/>
        <v>0</v>
      </c>
      <c r="V339" s="93">
        <f t="shared" si="15"/>
        <v>0</v>
      </c>
      <c r="W339" s="93">
        <f t="shared" si="16"/>
        <v>0</v>
      </c>
      <c r="X339" s="93">
        <f t="shared" si="17"/>
        <v>0</v>
      </c>
      <c r="Y339" s="28"/>
    </row>
    <row r="340" spans="1:25" ht="17.25" customHeight="1" x14ac:dyDescent="0.35">
      <c r="A340" s="92" t="str">
        <f>IF(BASE!B338="","",BASE!B338)</f>
        <v/>
      </c>
      <c r="B340" s="115" t="s">
        <v>39</v>
      </c>
      <c r="C340" s="149"/>
      <c r="D340" s="149"/>
      <c r="E340" s="149"/>
      <c r="F340" s="149"/>
      <c r="G340" s="149"/>
      <c r="H340" s="149"/>
      <c r="I340" s="149"/>
      <c r="J340" s="149"/>
      <c r="K340" s="149"/>
      <c r="L340" s="149"/>
      <c r="M340" s="149"/>
      <c r="N340" s="149"/>
      <c r="O340" s="149"/>
      <c r="P340" s="149"/>
      <c r="Q340" s="97"/>
      <c r="R340" s="95">
        <f t="shared" si="12"/>
        <v>0</v>
      </c>
      <c r="S340" s="95">
        <f>BASE!A338</f>
        <v>329</v>
      </c>
      <c r="T340" s="93">
        <f t="shared" si="13"/>
        <v>0</v>
      </c>
      <c r="U340" s="93">
        <f t="shared" si="14"/>
        <v>0</v>
      </c>
      <c r="V340" s="93">
        <f t="shared" si="15"/>
        <v>0</v>
      </c>
      <c r="W340" s="93">
        <f t="shared" si="16"/>
        <v>0</v>
      </c>
      <c r="X340" s="93">
        <f t="shared" si="17"/>
        <v>0</v>
      </c>
      <c r="Y340" s="28"/>
    </row>
    <row r="341" spans="1:25" ht="17.25" customHeight="1" x14ac:dyDescent="0.35">
      <c r="A341" s="92" t="str">
        <f>IF(BASE!B339="","",BASE!B339)</f>
        <v/>
      </c>
      <c r="B341" s="115" t="s">
        <v>39</v>
      </c>
      <c r="C341" s="149"/>
      <c r="D341" s="149"/>
      <c r="E341" s="149"/>
      <c r="F341" s="149"/>
      <c r="G341" s="149"/>
      <c r="H341" s="149"/>
      <c r="I341" s="149"/>
      <c r="J341" s="149"/>
      <c r="K341" s="149"/>
      <c r="L341" s="149"/>
      <c r="M341" s="149"/>
      <c r="N341" s="149"/>
      <c r="O341" s="149"/>
      <c r="P341" s="149"/>
      <c r="Q341" s="97"/>
      <c r="R341" s="95">
        <f t="shared" si="12"/>
        <v>0</v>
      </c>
      <c r="S341" s="95">
        <f>BASE!A339</f>
        <v>330</v>
      </c>
      <c r="T341" s="93">
        <f t="shared" si="13"/>
        <v>0</v>
      </c>
      <c r="U341" s="93">
        <f t="shared" si="14"/>
        <v>0</v>
      </c>
      <c r="V341" s="93">
        <f t="shared" si="15"/>
        <v>0</v>
      </c>
      <c r="W341" s="93">
        <f t="shared" si="16"/>
        <v>0</v>
      </c>
      <c r="X341" s="93">
        <f t="shared" si="17"/>
        <v>0</v>
      </c>
      <c r="Y341" s="28"/>
    </row>
    <row r="342" spans="1:25" ht="17.25" customHeight="1" x14ac:dyDescent="0.35">
      <c r="A342" s="92" t="str">
        <f>IF(BASE!B340="","",BASE!B340)</f>
        <v/>
      </c>
      <c r="B342" s="115" t="s">
        <v>39</v>
      </c>
      <c r="C342" s="149"/>
      <c r="D342" s="149"/>
      <c r="E342" s="149"/>
      <c r="F342" s="149"/>
      <c r="G342" s="149"/>
      <c r="H342" s="149"/>
      <c r="I342" s="149"/>
      <c r="J342" s="149"/>
      <c r="K342" s="149"/>
      <c r="L342" s="149"/>
      <c r="M342" s="149"/>
      <c r="N342" s="149"/>
      <c r="O342" s="149"/>
      <c r="P342" s="149"/>
      <c r="Q342" s="97"/>
      <c r="R342" s="95">
        <f t="shared" si="12"/>
        <v>0</v>
      </c>
      <c r="S342" s="95">
        <f>BASE!A340</f>
        <v>331</v>
      </c>
      <c r="T342" s="93">
        <f t="shared" si="13"/>
        <v>0</v>
      </c>
      <c r="U342" s="93">
        <f t="shared" si="14"/>
        <v>0</v>
      </c>
      <c r="V342" s="93">
        <f t="shared" si="15"/>
        <v>0</v>
      </c>
      <c r="W342" s="93">
        <f t="shared" si="16"/>
        <v>0</v>
      </c>
      <c r="X342" s="93">
        <f t="shared" si="17"/>
        <v>0</v>
      </c>
      <c r="Y342" s="28"/>
    </row>
    <row r="343" spans="1:25" ht="17.25" customHeight="1" x14ac:dyDescent="0.35">
      <c r="A343" s="92" t="str">
        <f>IF(BASE!B341="","",BASE!B341)</f>
        <v/>
      </c>
      <c r="B343" s="115" t="s">
        <v>39</v>
      </c>
      <c r="C343" s="149"/>
      <c r="D343" s="149"/>
      <c r="E343" s="149"/>
      <c r="F343" s="149"/>
      <c r="G343" s="149"/>
      <c r="H343" s="149"/>
      <c r="I343" s="149"/>
      <c r="J343" s="149"/>
      <c r="K343" s="149"/>
      <c r="L343" s="149"/>
      <c r="M343" s="149"/>
      <c r="N343" s="149"/>
      <c r="O343" s="149"/>
      <c r="P343" s="149"/>
      <c r="Q343" s="97"/>
      <c r="R343" s="95">
        <f t="shared" si="12"/>
        <v>0</v>
      </c>
      <c r="S343" s="95">
        <f>BASE!A341</f>
        <v>332</v>
      </c>
      <c r="T343" s="93">
        <f t="shared" si="13"/>
        <v>0</v>
      </c>
      <c r="U343" s="93">
        <f t="shared" si="14"/>
        <v>0</v>
      </c>
      <c r="V343" s="93">
        <f t="shared" si="15"/>
        <v>0</v>
      </c>
      <c r="W343" s="93">
        <f t="shared" si="16"/>
        <v>0</v>
      </c>
      <c r="X343" s="93">
        <f t="shared" si="17"/>
        <v>0</v>
      </c>
      <c r="Y343" s="28"/>
    </row>
    <row r="344" spans="1:25" ht="17.25" customHeight="1" x14ac:dyDescent="0.35">
      <c r="A344" s="92" t="str">
        <f>IF(BASE!B342="","",BASE!B342)</f>
        <v/>
      </c>
      <c r="B344" s="115" t="s">
        <v>39</v>
      </c>
      <c r="C344" s="149"/>
      <c r="D344" s="149"/>
      <c r="E344" s="149"/>
      <c r="F344" s="149"/>
      <c r="G344" s="149"/>
      <c r="H344" s="149"/>
      <c r="I344" s="149"/>
      <c r="J344" s="149"/>
      <c r="K344" s="149"/>
      <c r="L344" s="149"/>
      <c r="M344" s="149"/>
      <c r="N344" s="149"/>
      <c r="O344" s="149"/>
      <c r="P344" s="149"/>
      <c r="Q344" s="97"/>
      <c r="R344" s="95">
        <f t="shared" si="12"/>
        <v>0</v>
      </c>
      <c r="S344" s="95">
        <f>BASE!A342</f>
        <v>333</v>
      </c>
      <c r="T344" s="93">
        <f t="shared" si="13"/>
        <v>0</v>
      </c>
      <c r="U344" s="93">
        <f t="shared" si="14"/>
        <v>0</v>
      </c>
      <c r="V344" s="93">
        <f t="shared" si="15"/>
        <v>0</v>
      </c>
      <c r="W344" s="93">
        <f t="shared" si="16"/>
        <v>0</v>
      </c>
      <c r="X344" s="93">
        <f t="shared" si="17"/>
        <v>0</v>
      </c>
      <c r="Y344" s="28"/>
    </row>
    <row r="345" spans="1:25" ht="17.25" customHeight="1" x14ac:dyDescent="0.35">
      <c r="A345" s="92" t="str">
        <f>IF(BASE!B343="","",BASE!B343)</f>
        <v/>
      </c>
      <c r="B345" s="115" t="s">
        <v>39</v>
      </c>
      <c r="C345" s="149"/>
      <c r="D345" s="149"/>
      <c r="E345" s="149"/>
      <c r="F345" s="149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97"/>
      <c r="R345" s="95">
        <f t="shared" si="12"/>
        <v>0</v>
      </c>
      <c r="S345" s="95">
        <f>BASE!A343</f>
        <v>334</v>
      </c>
      <c r="T345" s="93">
        <f t="shared" si="13"/>
        <v>0</v>
      </c>
      <c r="U345" s="93">
        <f t="shared" si="14"/>
        <v>0</v>
      </c>
      <c r="V345" s="93">
        <f t="shared" si="15"/>
        <v>0</v>
      </c>
      <c r="W345" s="93">
        <f t="shared" si="16"/>
        <v>0</v>
      </c>
      <c r="X345" s="93">
        <f t="shared" si="17"/>
        <v>0</v>
      </c>
      <c r="Y345" s="28"/>
    </row>
    <row r="346" spans="1:25" ht="17.25" customHeight="1" x14ac:dyDescent="0.35">
      <c r="A346" s="92" t="str">
        <f>IF(BASE!B344="","",BASE!B344)</f>
        <v/>
      </c>
      <c r="B346" s="115" t="s">
        <v>39</v>
      </c>
      <c r="C346" s="149"/>
      <c r="D346" s="149"/>
      <c r="E346" s="149"/>
      <c r="F346" s="149"/>
      <c r="G346" s="149"/>
      <c r="H346" s="149"/>
      <c r="I346" s="149"/>
      <c r="J346" s="149"/>
      <c r="K346" s="149"/>
      <c r="L346" s="149"/>
      <c r="M346" s="149"/>
      <c r="N346" s="149"/>
      <c r="O346" s="149"/>
      <c r="P346" s="149"/>
      <c r="Q346" s="97"/>
      <c r="R346" s="95">
        <f t="shared" si="12"/>
        <v>0</v>
      </c>
      <c r="S346" s="95">
        <f>BASE!A344</f>
        <v>335</v>
      </c>
      <c r="T346" s="93">
        <f t="shared" si="13"/>
        <v>0</v>
      </c>
      <c r="U346" s="93">
        <f t="shared" si="14"/>
        <v>0</v>
      </c>
      <c r="V346" s="93">
        <f t="shared" si="15"/>
        <v>0</v>
      </c>
      <c r="W346" s="93">
        <f t="shared" si="16"/>
        <v>0</v>
      </c>
      <c r="X346" s="93">
        <f t="shared" si="17"/>
        <v>0</v>
      </c>
      <c r="Y346" s="28"/>
    </row>
    <row r="347" spans="1:25" ht="17.25" customHeight="1" x14ac:dyDescent="0.35">
      <c r="A347" s="92" t="str">
        <f>IF(BASE!B345="","",BASE!B345)</f>
        <v/>
      </c>
      <c r="B347" s="115" t="s">
        <v>39</v>
      </c>
      <c r="C347" s="149"/>
      <c r="D347" s="149"/>
      <c r="E347" s="149"/>
      <c r="F347" s="149"/>
      <c r="G347" s="149"/>
      <c r="H347" s="149"/>
      <c r="I347" s="149"/>
      <c r="J347" s="149"/>
      <c r="K347" s="149"/>
      <c r="L347" s="149"/>
      <c r="M347" s="149"/>
      <c r="N347" s="149"/>
      <c r="O347" s="149"/>
      <c r="P347" s="149"/>
      <c r="Q347" s="97"/>
      <c r="R347" s="95">
        <f t="shared" si="12"/>
        <v>0</v>
      </c>
      <c r="S347" s="95">
        <f>BASE!A345</f>
        <v>336</v>
      </c>
      <c r="T347" s="93">
        <f t="shared" si="13"/>
        <v>0</v>
      </c>
      <c r="U347" s="93">
        <f t="shared" si="14"/>
        <v>0</v>
      </c>
      <c r="V347" s="93">
        <f t="shared" si="15"/>
        <v>0</v>
      </c>
      <c r="W347" s="93">
        <f t="shared" si="16"/>
        <v>0</v>
      </c>
      <c r="X347" s="93">
        <f t="shared" si="17"/>
        <v>0</v>
      </c>
      <c r="Y347" s="28"/>
    </row>
    <row r="348" spans="1:25" ht="17.25" customHeight="1" x14ac:dyDescent="0.35">
      <c r="A348" s="92" t="str">
        <f>IF(BASE!B346="","",BASE!B346)</f>
        <v/>
      </c>
      <c r="B348" s="115" t="s">
        <v>39</v>
      </c>
      <c r="C348" s="149"/>
      <c r="D348" s="149"/>
      <c r="E348" s="149"/>
      <c r="F348" s="149"/>
      <c r="G348" s="149"/>
      <c r="H348" s="149"/>
      <c r="I348" s="149"/>
      <c r="J348" s="149"/>
      <c r="K348" s="149"/>
      <c r="L348" s="149"/>
      <c r="M348" s="149"/>
      <c r="N348" s="149"/>
      <c r="O348" s="149"/>
      <c r="P348" s="149"/>
      <c r="Q348" s="97"/>
      <c r="R348" s="95">
        <f t="shared" si="12"/>
        <v>0</v>
      </c>
      <c r="S348" s="95">
        <f>BASE!A346</f>
        <v>337</v>
      </c>
      <c r="T348" s="93">
        <f t="shared" si="13"/>
        <v>0</v>
      </c>
      <c r="U348" s="93">
        <f t="shared" si="14"/>
        <v>0</v>
      </c>
      <c r="V348" s="93">
        <f t="shared" si="15"/>
        <v>0</v>
      </c>
      <c r="W348" s="93">
        <f t="shared" si="16"/>
        <v>0</v>
      </c>
      <c r="X348" s="93">
        <f t="shared" si="17"/>
        <v>0</v>
      </c>
      <c r="Y348" s="28"/>
    </row>
    <row r="349" spans="1:25" ht="17.25" customHeight="1" x14ac:dyDescent="0.35">
      <c r="A349" s="92" t="str">
        <f>IF(BASE!B347="","",BASE!B347)</f>
        <v/>
      </c>
      <c r="B349" s="115" t="s">
        <v>39</v>
      </c>
      <c r="C349" s="149"/>
      <c r="D349" s="149"/>
      <c r="E349" s="149"/>
      <c r="F349" s="149"/>
      <c r="G349" s="149"/>
      <c r="H349" s="149"/>
      <c r="I349" s="149"/>
      <c r="J349" s="149"/>
      <c r="K349" s="149"/>
      <c r="L349" s="149"/>
      <c r="M349" s="149"/>
      <c r="N349" s="149"/>
      <c r="O349" s="149"/>
      <c r="P349" s="149"/>
      <c r="Q349" s="97"/>
      <c r="R349" s="95">
        <f t="shared" si="12"/>
        <v>0</v>
      </c>
      <c r="S349" s="95">
        <f>BASE!A347</f>
        <v>338</v>
      </c>
      <c r="T349" s="93">
        <f t="shared" si="13"/>
        <v>0</v>
      </c>
      <c r="U349" s="93">
        <f t="shared" si="14"/>
        <v>0</v>
      </c>
      <c r="V349" s="93">
        <f t="shared" si="15"/>
        <v>0</v>
      </c>
      <c r="W349" s="93">
        <f t="shared" si="16"/>
        <v>0</v>
      </c>
      <c r="X349" s="93">
        <f t="shared" si="17"/>
        <v>0</v>
      </c>
      <c r="Y349" s="28"/>
    </row>
    <row r="350" spans="1:25" ht="17.25" customHeight="1" x14ac:dyDescent="0.35">
      <c r="A350" s="92" t="str">
        <f>IF(BASE!B348="","",BASE!B348)</f>
        <v/>
      </c>
      <c r="B350" s="115" t="s">
        <v>39</v>
      </c>
      <c r="C350" s="149"/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97"/>
      <c r="R350" s="95">
        <f t="shared" si="12"/>
        <v>0</v>
      </c>
      <c r="S350" s="95">
        <f>BASE!A348</f>
        <v>339</v>
      </c>
      <c r="T350" s="93">
        <f t="shared" si="13"/>
        <v>0</v>
      </c>
      <c r="U350" s="93">
        <f t="shared" si="14"/>
        <v>0</v>
      </c>
      <c r="V350" s="93">
        <f t="shared" si="15"/>
        <v>0</v>
      </c>
      <c r="W350" s="93">
        <f t="shared" si="16"/>
        <v>0</v>
      </c>
      <c r="X350" s="93">
        <f t="shared" si="17"/>
        <v>0</v>
      </c>
      <c r="Y350" s="28"/>
    </row>
    <row r="351" spans="1:25" ht="17.25" customHeight="1" x14ac:dyDescent="0.35">
      <c r="A351" s="92" t="str">
        <f>IF(BASE!B349="","",BASE!B349)</f>
        <v/>
      </c>
      <c r="B351" s="115" t="s">
        <v>39</v>
      </c>
      <c r="C351" s="149"/>
      <c r="D351" s="149"/>
      <c r="E351" s="149"/>
      <c r="F351" s="149"/>
      <c r="G351" s="149"/>
      <c r="H351" s="149"/>
      <c r="I351" s="149"/>
      <c r="J351" s="149"/>
      <c r="K351" s="149"/>
      <c r="L351" s="149"/>
      <c r="M351" s="149"/>
      <c r="N351" s="149"/>
      <c r="O351" s="149"/>
      <c r="P351" s="149"/>
      <c r="Q351" s="97"/>
      <c r="R351" s="95">
        <f t="shared" si="12"/>
        <v>0</v>
      </c>
      <c r="S351" s="95">
        <f>BASE!A349</f>
        <v>340</v>
      </c>
      <c r="T351" s="93">
        <f t="shared" si="13"/>
        <v>0</v>
      </c>
      <c r="U351" s="93">
        <f t="shared" si="14"/>
        <v>0</v>
      </c>
      <c r="V351" s="93">
        <f t="shared" si="15"/>
        <v>0</v>
      </c>
      <c r="W351" s="93">
        <f t="shared" si="16"/>
        <v>0</v>
      </c>
      <c r="X351" s="93">
        <f t="shared" si="17"/>
        <v>0</v>
      </c>
      <c r="Y351" s="28"/>
    </row>
    <row r="352" spans="1:25" ht="17.25" customHeight="1" x14ac:dyDescent="0.35">
      <c r="A352" s="92" t="str">
        <f>IF(BASE!B350="","",BASE!B350)</f>
        <v/>
      </c>
      <c r="B352" s="115" t="s">
        <v>39</v>
      </c>
      <c r="C352" s="149"/>
      <c r="D352" s="149"/>
      <c r="E352" s="149"/>
      <c r="F352" s="149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97"/>
      <c r="R352" s="95">
        <f t="shared" si="12"/>
        <v>0</v>
      </c>
      <c r="S352" s="95">
        <f>BASE!A350</f>
        <v>341</v>
      </c>
      <c r="T352" s="93">
        <f t="shared" si="13"/>
        <v>0</v>
      </c>
      <c r="U352" s="93">
        <f t="shared" si="14"/>
        <v>0</v>
      </c>
      <c r="V352" s="93">
        <f t="shared" si="15"/>
        <v>0</v>
      </c>
      <c r="W352" s="93">
        <f t="shared" si="16"/>
        <v>0</v>
      </c>
      <c r="X352" s="93">
        <f t="shared" si="17"/>
        <v>0</v>
      </c>
      <c r="Y352" s="28"/>
    </row>
    <row r="353" spans="1:25" ht="17.25" customHeight="1" x14ac:dyDescent="0.35">
      <c r="A353" s="92" t="str">
        <f>IF(BASE!B351="","",BASE!B351)</f>
        <v/>
      </c>
      <c r="B353" s="115" t="s">
        <v>39</v>
      </c>
      <c r="C353" s="149"/>
      <c r="D353" s="149"/>
      <c r="E353" s="149"/>
      <c r="F353" s="149"/>
      <c r="G353" s="149"/>
      <c r="H353" s="149"/>
      <c r="I353" s="149"/>
      <c r="J353" s="149"/>
      <c r="K353" s="149"/>
      <c r="L353" s="149"/>
      <c r="M353" s="149"/>
      <c r="N353" s="149"/>
      <c r="O353" s="149"/>
      <c r="P353" s="149"/>
      <c r="Q353" s="97"/>
      <c r="R353" s="95">
        <f t="shared" si="12"/>
        <v>0</v>
      </c>
      <c r="S353" s="95">
        <f>BASE!A351</f>
        <v>342</v>
      </c>
      <c r="T353" s="93">
        <f t="shared" si="13"/>
        <v>0</v>
      </c>
      <c r="U353" s="93">
        <f t="shared" si="14"/>
        <v>0</v>
      </c>
      <c r="V353" s="93">
        <f t="shared" si="15"/>
        <v>0</v>
      </c>
      <c r="W353" s="93">
        <f t="shared" si="16"/>
        <v>0</v>
      </c>
      <c r="X353" s="93">
        <f t="shared" si="17"/>
        <v>0</v>
      </c>
      <c r="Y353" s="28"/>
    </row>
    <row r="354" spans="1:25" ht="17.25" customHeight="1" x14ac:dyDescent="0.35">
      <c r="A354" s="92" t="str">
        <f>IF(BASE!B352="","",BASE!B352)</f>
        <v/>
      </c>
      <c r="B354" s="115" t="s">
        <v>39</v>
      </c>
      <c r="C354" s="149"/>
      <c r="D354" s="149"/>
      <c r="E354" s="149"/>
      <c r="F354" s="149"/>
      <c r="G354" s="149"/>
      <c r="H354" s="149"/>
      <c r="I354" s="149"/>
      <c r="J354" s="149"/>
      <c r="K354" s="149"/>
      <c r="L354" s="149"/>
      <c r="M354" s="149"/>
      <c r="N354" s="149"/>
      <c r="O354" s="149"/>
      <c r="P354" s="149"/>
      <c r="Q354" s="97"/>
      <c r="R354" s="95">
        <f t="shared" si="12"/>
        <v>0</v>
      </c>
      <c r="S354" s="95">
        <f>BASE!A352</f>
        <v>343</v>
      </c>
      <c r="T354" s="93">
        <f t="shared" si="13"/>
        <v>0</v>
      </c>
      <c r="U354" s="93">
        <f t="shared" si="14"/>
        <v>0</v>
      </c>
      <c r="V354" s="93">
        <f t="shared" si="15"/>
        <v>0</v>
      </c>
      <c r="W354" s="93">
        <f t="shared" si="16"/>
        <v>0</v>
      </c>
      <c r="X354" s="93">
        <f t="shared" si="17"/>
        <v>0</v>
      </c>
      <c r="Y354" s="28"/>
    </row>
    <row r="355" spans="1:25" ht="17.25" customHeight="1" x14ac:dyDescent="0.35">
      <c r="A355" s="92" t="str">
        <f>IF(BASE!B353="","",BASE!B353)</f>
        <v/>
      </c>
      <c r="B355" s="115" t="s">
        <v>39</v>
      </c>
      <c r="C355" s="149"/>
      <c r="D355" s="149"/>
      <c r="E355" s="149"/>
      <c r="F355" s="149"/>
      <c r="G355" s="149"/>
      <c r="H355" s="149"/>
      <c r="I355" s="149"/>
      <c r="J355" s="149"/>
      <c r="K355" s="149"/>
      <c r="L355" s="149"/>
      <c r="M355" s="149"/>
      <c r="N355" s="149"/>
      <c r="O355" s="149"/>
      <c r="P355" s="149"/>
      <c r="Q355" s="97"/>
      <c r="R355" s="95">
        <f t="shared" si="12"/>
        <v>0</v>
      </c>
      <c r="S355" s="95">
        <f>BASE!A353</f>
        <v>344</v>
      </c>
      <c r="T355" s="93">
        <f t="shared" si="13"/>
        <v>0</v>
      </c>
      <c r="U355" s="93">
        <f t="shared" si="14"/>
        <v>0</v>
      </c>
      <c r="V355" s="93">
        <f t="shared" si="15"/>
        <v>0</v>
      </c>
      <c r="W355" s="93">
        <f t="shared" si="16"/>
        <v>0</v>
      </c>
      <c r="X355" s="93">
        <f t="shared" si="17"/>
        <v>0</v>
      </c>
      <c r="Y355" s="28"/>
    </row>
    <row r="356" spans="1:25" ht="17.25" customHeight="1" x14ac:dyDescent="0.35">
      <c r="A356" s="92" t="str">
        <f>IF(BASE!B354="","",BASE!B354)</f>
        <v/>
      </c>
      <c r="B356" s="115" t="s">
        <v>39</v>
      </c>
      <c r="C356" s="149"/>
      <c r="D356" s="149"/>
      <c r="E356" s="149"/>
      <c r="F356" s="149"/>
      <c r="G356" s="149"/>
      <c r="H356" s="149"/>
      <c r="I356" s="149"/>
      <c r="J356" s="149"/>
      <c r="K356" s="149"/>
      <c r="L356" s="149"/>
      <c r="M356" s="149"/>
      <c r="N356" s="149"/>
      <c r="O356" s="149"/>
      <c r="P356" s="149"/>
      <c r="Q356" s="97"/>
      <c r="R356" s="95">
        <f t="shared" si="12"/>
        <v>0</v>
      </c>
      <c r="S356" s="95">
        <f>BASE!A354</f>
        <v>345</v>
      </c>
      <c r="T356" s="93">
        <f t="shared" si="13"/>
        <v>0</v>
      </c>
      <c r="U356" s="93">
        <f t="shared" si="14"/>
        <v>0</v>
      </c>
      <c r="V356" s="93">
        <f t="shared" si="15"/>
        <v>0</v>
      </c>
      <c r="W356" s="93">
        <f t="shared" si="16"/>
        <v>0</v>
      </c>
      <c r="X356" s="93">
        <f t="shared" si="17"/>
        <v>0</v>
      </c>
      <c r="Y356" s="28"/>
    </row>
    <row r="357" spans="1:25" ht="17.25" customHeight="1" x14ac:dyDescent="0.35">
      <c r="A357" s="92" t="str">
        <f>IF(BASE!B355="","",BASE!B355)</f>
        <v/>
      </c>
      <c r="B357" s="115" t="s">
        <v>39</v>
      </c>
      <c r="C357" s="149"/>
      <c r="D357" s="149"/>
      <c r="E357" s="149"/>
      <c r="F357" s="149"/>
      <c r="G357" s="149"/>
      <c r="H357" s="149"/>
      <c r="I357" s="149"/>
      <c r="J357" s="149"/>
      <c r="K357" s="149"/>
      <c r="L357" s="149"/>
      <c r="M357" s="149"/>
      <c r="N357" s="149"/>
      <c r="O357" s="149"/>
      <c r="P357" s="149"/>
      <c r="Q357" s="97"/>
      <c r="R357" s="95">
        <f t="shared" si="12"/>
        <v>0</v>
      </c>
      <c r="S357" s="95">
        <f>BASE!A355</f>
        <v>346</v>
      </c>
      <c r="T357" s="93">
        <f t="shared" si="13"/>
        <v>0</v>
      </c>
      <c r="U357" s="93">
        <f t="shared" si="14"/>
        <v>0</v>
      </c>
      <c r="V357" s="93">
        <f t="shared" si="15"/>
        <v>0</v>
      </c>
      <c r="W357" s="93">
        <f t="shared" si="16"/>
        <v>0</v>
      </c>
      <c r="X357" s="93">
        <f t="shared" si="17"/>
        <v>0</v>
      </c>
      <c r="Y357" s="28"/>
    </row>
    <row r="358" spans="1:25" ht="17.25" customHeight="1" x14ac:dyDescent="0.35">
      <c r="A358" s="92" t="str">
        <f>IF(BASE!B356="","",BASE!B356)</f>
        <v/>
      </c>
      <c r="B358" s="115" t="s">
        <v>39</v>
      </c>
      <c r="C358" s="149"/>
      <c r="D358" s="149"/>
      <c r="E358" s="149"/>
      <c r="F358" s="149"/>
      <c r="G358" s="149"/>
      <c r="H358" s="149"/>
      <c r="I358" s="149"/>
      <c r="J358" s="149"/>
      <c r="K358" s="149"/>
      <c r="L358" s="149"/>
      <c r="M358" s="149"/>
      <c r="N358" s="149"/>
      <c r="O358" s="149"/>
      <c r="P358" s="149"/>
      <c r="Q358" s="97"/>
      <c r="R358" s="95">
        <f t="shared" si="12"/>
        <v>0</v>
      </c>
      <c r="S358" s="95">
        <f>BASE!A356</f>
        <v>347</v>
      </c>
      <c r="T358" s="93">
        <f t="shared" si="13"/>
        <v>0</v>
      </c>
      <c r="U358" s="93">
        <f t="shared" si="14"/>
        <v>0</v>
      </c>
      <c r="V358" s="93">
        <f t="shared" si="15"/>
        <v>0</v>
      </c>
      <c r="W358" s="93">
        <f t="shared" si="16"/>
        <v>0</v>
      </c>
      <c r="X358" s="93">
        <f t="shared" si="17"/>
        <v>0</v>
      </c>
      <c r="Y358" s="28"/>
    </row>
    <row r="359" spans="1:25" ht="17.25" customHeight="1" x14ac:dyDescent="0.35">
      <c r="A359" s="92" t="str">
        <f>IF(BASE!B357="","",BASE!B357)</f>
        <v/>
      </c>
      <c r="B359" s="115" t="s">
        <v>39</v>
      </c>
      <c r="C359" s="149"/>
      <c r="D359" s="149"/>
      <c r="E359" s="149"/>
      <c r="F359" s="149"/>
      <c r="G359" s="149"/>
      <c r="H359" s="149"/>
      <c r="I359" s="149"/>
      <c r="J359" s="149"/>
      <c r="K359" s="149"/>
      <c r="L359" s="149"/>
      <c r="M359" s="149"/>
      <c r="N359" s="149"/>
      <c r="O359" s="149"/>
      <c r="P359" s="149"/>
      <c r="Q359" s="97"/>
      <c r="R359" s="95">
        <f t="shared" si="12"/>
        <v>0</v>
      </c>
      <c r="S359" s="95">
        <f>BASE!A357</f>
        <v>348</v>
      </c>
      <c r="T359" s="93">
        <f t="shared" si="13"/>
        <v>0</v>
      </c>
      <c r="U359" s="93">
        <f t="shared" si="14"/>
        <v>0</v>
      </c>
      <c r="V359" s="93">
        <f t="shared" si="15"/>
        <v>0</v>
      </c>
      <c r="W359" s="93">
        <f t="shared" si="16"/>
        <v>0</v>
      </c>
      <c r="X359" s="93">
        <f t="shared" si="17"/>
        <v>0</v>
      </c>
      <c r="Y359" s="28"/>
    </row>
    <row r="360" spans="1:25" ht="17.25" customHeight="1" x14ac:dyDescent="0.35">
      <c r="A360" s="92" t="str">
        <f>IF(BASE!B358="","",BASE!B358)</f>
        <v/>
      </c>
      <c r="B360" s="115" t="s">
        <v>39</v>
      </c>
      <c r="C360" s="149"/>
      <c r="D360" s="149"/>
      <c r="E360" s="149"/>
      <c r="F360" s="149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97"/>
      <c r="R360" s="95">
        <f t="shared" si="12"/>
        <v>0</v>
      </c>
      <c r="S360" s="95">
        <f>BASE!A358</f>
        <v>349</v>
      </c>
      <c r="T360" s="93">
        <f t="shared" si="13"/>
        <v>0</v>
      </c>
      <c r="U360" s="93">
        <f t="shared" si="14"/>
        <v>0</v>
      </c>
      <c r="V360" s="93">
        <f t="shared" si="15"/>
        <v>0</v>
      </c>
      <c r="W360" s="93">
        <f t="shared" si="16"/>
        <v>0</v>
      </c>
      <c r="X360" s="93">
        <f t="shared" si="17"/>
        <v>0</v>
      </c>
      <c r="Y360" s="28"/>
    </row>
    <row r="361" spans="1:25" ht="17.25" customHeight="1" x14ac:dyDescent="0.35">
      <c r="A361" s="92" t="str">
        <f>IF(BASE!B359="","",BASE!B359)</f>
        <v/>
      </c>
      <c r="B361" s="115" t="s">
        <v>39</v>
      </c>
      <c r="C361" s="149"/>
      <c r="D361" s="149"/>
      <c r="E361" s="149"/>
      <c r="F361" s="149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97"/>
      <c r="R361" s="95">
        <f t="shared" si="12"/>
        <v>0</v>
      </c>
      <c r="S361" s="95">
        <f>BASE!A359</f>
        <v>350</v>
      </c>
      <c r="T361" s="93">
        <f t="shared" si="13"/>
        <v>0</v>
      </c>
      <c r="U361" s="93">
        <f t="shared" si="14"/>
        <v>0</v>
      </c>
      <c r="V361" s="93">
        <f t="shared" si="15"/>
        <v>0</v>
      </c>
      <c r="W361" s="93">
        <f t="shared" si="16"/>
        <v>0</v>
      </c>
      <c r="X361" s="93">
        <f t="shared" si="17"/>
        <v>0</v>
      </c>
      <c r="Y361" s="28"/>
    </row>
    <row r="362" spans="1:25" ht="17.25" customHeight="1" x14ac:dyDescent="0.35">
      <c r="A362" s="92" t="str">
        <f>IF(BASE!B360="","",BASE!B360)</f>
        <v/>
      </c>
      <c r="B362" s="115" t="s">
        <v>39</v>
      </c>
      <c r="C362" s="149"/>
      <c r="D362" s="149"/>
      <c r="E362" s="149"/>
      <c r="F362" s="149"/>
      <c r="G362" s="149"/>
      <c r="H362" s="149"/>
      <c r="I362" s="149"/>
      <c r="J362" s="149"/>
      <c r="K362" s="149"/>
      <c r="L362" s="149"/>
      <c r="M362" s="149"/>
      <c r="N362" s="149"/>
      <c r="O362" s="149"/>
      <c r="P362" s="149"/>
      <c r="Q362" s="97"/>
      <c r="R362" s="95">
        <f t="shared" si="12"/>
        <v>0</v>
      </c>
      <c r="S362" s="95">
        <f>BASE!A360</f>
        <v>351</v>
      </c>
      <c r="T362" s="93">
        <f t="shared" si="13"/>
        <v>0</v>
      </c>
      <c r="U362" s="93">
        <f t="shared" si="14"/>
        <v>0</v>
      </c>
      <c r="V362" s="93">
        <f t="shared" si="15"/>
        <v>0</v>
      </c>
      <c r="W362" s="93">
        <f t="shared" si="16"/>
        <v>0</v>
      </c>
      <c r="X362" s="93">
        <f t="shared" si="17"/>
        <v>0</v>
      </c>
      <c r="Y362" s="28"/>
    </row>
    <row r="363" spans="1:25" ht="17.25" customHeight="1" x14ac:dyDescent="0.35">
      <c r="A363" s="92" t="str">
        <f>IF(BASE!B361="","",BASE!B361)</f>
        <v/>
      </c>
      <c r="B363" s="115" t="s">
        <v>39</v>
      </c>
      <c r="C363" s="149"/>
      <c r="D363" s="149"/>
      <c r="E363" s="149"/>
      <c r="F363" s="149"/>
      <c r="G363" s="149"/>
      <c r="H363" s="149"/>
      <c r="I363" s="149"/>
      <c r="J363" s="149"/>
      <c r="K363" s="149"/>
      <c r="L363" s="149"/>
      <c r="M363" s="149"/>
      <c r="N363" s="149"/>
      <c r="O363" s="149"/>
      <c r="P363" s="149"/>
      <c r="Q363" s="97"/>
      <c r="R363" s="95">
        <f t="shared" si="12"/>
        <v>0</v>
      </c>
      <c r="S363" s="95">
        <f>BASE!A361</f>
        <v>352</v>
      </c>
      <c r="T363" s="93">
        <f t="shared" si="13"/>
        <v>0</v>
      </c>
      <c r="U363" s="93">
        <f t="shared" si="14"/>
        <v>0</v>
      </c>
      <c r="V363" s="93">
        <f t="shared" si="15"/>
        <v>0</v>
      </c>
      <c r="W363" s="93">
        <f t="shared" si="16"/>
        <v>0</v>
      </c>
      <c r="X363" s="93">
        <f t="shared" si="17"/>
        <v>0</v>
      </c>
      <c r="Y363" s="28"/>
    </row>
    <row r="364" spans="1:25" ht="17.25" customHeight="1" x14ac:dyDescent="0.35">
      <c r="A364" s="92" t="str">
        <f>IF(BASE!B362="","",BASE!B362)</f>
        <v/>
      </c>
      <c r="B364" s="115" t="s">
        <v>39</v>
      </c>
      <c r="C364" s="149"/>
      <c r="D364" s="149"/>
      <c r="E364" s="149"/>
      <c r="F364" s="149"/>
      <c r="G364" s="149"/>
      <c r="H364" s="149"/>
      <c r="I364" s="149"/>
      <c r="J364" s="149"/>
      <c r="K364" s="149"/>
      <c r="L364" s="149"/>
      <c r="M364" s="149"/>
      <c r="N364" s="149"/>
      <c r="O364" s="149"/>
      <c r="P364" s="149"/>
      <c r="Q364" s="97"/>
      <c r="R364" s="95">
        <f t="shared" si="12"/>
        <v>0</v>
      </c>
      <c r="S364" s="95">
        <f>BASE!A362</f>
        <v>353</v>
      </c>
      <c r="T364" s="93">
        <f t="shared" si="13"/>
        <v>0</v>
      </c>
      <c r="U364" s="93">
        <f t="shared" si="14"/>
        <v>0</v>
      </c>
      <c r="V364" s="93">
        <f t="shared" si="15"/>
        <v>0</v>
      </c>
      <c r="W364" s="93">
        <f t="shared" si="16"/>
        <v>0</v>
      </c>
      <c r="X364" s="93">
        <f t="shared" si="17"/>
        <v>0</v>
      </c>
      <c r="Y364" s="28"/>
    </row>
    <row r="365" spans="1:25" ht="17.25" customHeight="1" x14ac:dyDescent="0.35">
      <c r="A365" s="92" t="str">
        <f>IF(BASE!B363="","",BASE!B363)</f>
        <v/>
      </c>
      <c r="B365" s="115" t="s">
        <v>39</v>
      </c>
      <c r="C365" s="149"/>
      <c r="D365" s="149"/>
      <c r="E365" s="149"/>
      <c r="F365" s="149"/>
      <c r="G365" s="149"/>
      <c r="H365" s="149"/>
      <c r="I365" s="149"/>
      <c r="J365" s="149"/>
      <c r="K365" s="149"/>
      <c r="L365" s="149"/>
      <c r="M365" s="149"/>
      <c r="N365" s="149"/>
      <c r="O365" s="149"/>
      <c r="P365" s="149"/>
      <c r="Q365" s="97"/>
      <c r="R365" s="95">
        <f t="shared" si="12"/>
        <v>0</v>
      </c>
      <c r="S365" s="95">
        <f>BASE!A363</f>
        <v>354</v>
      </c>
      <c r="T365" s="93">
        <f t="shared" si="13"/>
        <v>0</v>
      </c>
      <c r="U365" s="93">
        <f t="shared" si="14"/>
        <v>0</v>
      </c>
      <c r="V365" s="93">
        <f t="shared" si="15"/>
        <v>0</v>
      </c>
      <c r="W365" s="93">
        <f t="shared" si="16"/>
        <v>0</v>
      </c>
      <c r="X365" s="93">
        <f t="shared" si="17"/>
        <v>0</v>
      </c>
      <c r="Y365" s="28"/>
    </row>
    <row r="366" spans="1:25" ht="17.25" customHeight="1" x14ac:dyDescent="0.35">
      <c r="A366" s="92" t="str">
        <f>IF(BASE!B364="","",BASE!B364)</f>
        <v/>
      </c>
      <c r="B366" s="115" t="s">
        <v>39</v>
      </c>
      <c r="C366" s="149"/>
      <c r="D366" s="149"/>
      <c r="E366" s="149"/>
      <c r="F366" s="149"/>
      <c r="G366" s="149"/>
      <c r="H366" s="149"/>
      <c r="I366" s="149"/>
      <c r="J366" s="149"/>
      <c r="K366" s="149"/>
      <c r="L366" s="149"/>
      <c r="M366" s="149"/>
      <c r="N366" s="149"/>
      <c r="O366" s="149"/>
      <c r="P366" s="149"/>
      <c r="Q366" s="97"/>
      <c r="R366" s="95">
        <f t="shared" si="12"/>
        <v>0</v>
      </c>
      <c r="S366" s="95">
        <f>BASE!A364</f>
        <v>355</v>
      </c>
      <c r="T366" s="93">
        <f t="shared" si="13"/>
        <v>0</v>
      </c>
      <c r="U366" s="93">
        <f t="shared" si="14"/>
        <v>0</v>
      </c>
      <c r="V366" s="93">
        <f t="shared" si="15"/>
        <v>0</v>
      </c>
      <c r="W366" s="93">
        <f t="shared" si="16"/>
        <v>0</v>
      </c>
      <c r="X366" s="93">
        <f t="shared" si="17"/>
        <v>0</v>
      </c>
      <c r="Y366" s="28"/>
    </row>
    <row r="367" spans="1:25" ht="17.25" customHeight="1" x14ac:dyDescent="0.35">
      <c r="A367" s="92" t="str">
        <f>IF(BASE!B365="","",BASE!B365)</f>
        <v/>
      </c>
      <c r="B367" s="115" t="s">
        <v>39</v>
      </c>
      <c r="C367" s="149"/>
      <c r="D367" s="149"/>
      <c r="E367" s="149"/>
      <c r="F367" s="149"/>
      <c r="G367" s="149"/>
      <c r="H367" s="149"/>
      <c r="I367" s="149"/>
      <c r="J367" s="149"/>
      <c r="K367" s="149"/>
      <c r="L367" s="149"/>
      <c r="M367" s="149"/>
      <c r="N367" s="149"/>
      <c r="O367" s="149"/>
      <c r="P367" s="149"/>
      <c r="Q367" s="97"/>
      <c r="R367" s="95">
        <f t="shared" si="12"/>
        <v>0</v>
      </c>
      <c r="S367" s="95">
        <f>BASE!A365</f>
        <v>356</v>
      </c>
      <c r="T367" s="93">
        <f t="shared" si="13"/>
        <v>0</v>
      </c>
      <c r="U367" s="93">
        <f t="shared" si="14"/>
        <v>0</v>
      </c>
      <c r="V367" s="93">
        <f t="shared" si="15"/>
        <v>0</v>
      </c>
      <c r="W367" s="93">
        <f t="shared" si="16"/>
        <v>0</v>
      </c>
      <c r="X367" s="93">
        <f t="shared" si="17"/>
        <v>0</v>
      </c>
      <c r="Y367" s="28"/>
    </row>
    <row r="368" spans="1:25" ht="17.25" customHeight="1" x14ac:dyDescent="0.35">
      <c r="A368" s="92" t="str">
        <f>IF(BASE!B366="","",BASE!B366)</f>
        <v/>
      </c>
      <c r="B368" s="115" t="s">
        <v>39</v>
      </c>
      <c r="C368" s="149"/>
      <c r="D368" s="149"/>
      <c r="E368" s="149"/>
      <c r="F368" s="149"/>
      <c r="G368" s="149"/>
      <c r="H368" s="149"/>
      <c r="I368" s="149"/>
      <c r="J368" s="149"/>
      <c r="K368" s="149"/>
      <c r="L368" s="149"/>
      <c r="M368" s="149"/>
      <c r="N368" s="149"/>
      <c r="O368" s="149"/>
      <c r="P368" s="149"/>
      <c r="Q368" s="97"/>
      <c r="R368" s="95">
        <f t="shared" si="12"/>
        <v>0</v>
      </c>
      <c r="S368" s="95">
        <f>BASE!A366</f>
        <v>357</v>
      </c>
      <c r="T368" s="93">
        <f t="shared" si="13"/>
        <v>0</v>
      </c>
      <c r="U368" s="93">
        <f t="shared" si="14"/>
        <v>0</v>
      </c>
      <c r="V368" s="93">
        <f t="shared" si="15"/>
        <v>0</v>
      </c>
      <c r="W368" s="93">
        <f t="shared" si="16"/>
        <v>0</v>
      </c>
      <c r="X368" s="93">
        <f t="shared" si="17"/>
        <v>0</v>
      </c>
      <c r="Y368" s="28"/>
    </row>
    <row r="369" spans="1:25" ht="17.25" customHeight="1" x14ac:dyDescent="0.35">
      <c r="A369" s="92" t="str">
        <f>IF(BASE!B367="","",BASE!B367)</f>
        <v/>
      </c>
      <c r="B369" s="115" t="s">
        <v>39</v>
      </c>
      <c r="C369" s="149"/>
      <c r="D369" s="149"/>
      <c r="E369" s="149"/>
      <c r="F369" s="149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97"/>
      <c r="R369" s="95">
        <f t="shared" si="12"/>
        <v>0</v>
      </c>
      <c r="S369" s="95">
        <f>BASE!A367</f>
        <v>358</v>
      </c>
      <c r="T369" s="93">
        <f t="shared" si="13"/>
        <v>0</v>
      </c>
      <c r="U369" s="93">
        <f t="shared" si="14"/>
        <v>0</v>
      </c>
      <c r="V369" s="93">
        <f t="shared" si="15"/>
        <v>0</v>
      </c>
      <c r="W369" s="93">
        <f t="shared" si="16"/>
        <v>0</v>
      </c>
      <c r="X369" s="93">
        <f t="shared" si="17"/>
        <v>0</v>
      </c>
      <c r="Y369" s="28"/>
    </row>
    <row r="370" spans="1:25" ht="17.25" customHeight="1" x14ac:dyDescent="0.35">
      <c r="A370" s="92" t="str">
        <f>IF(BASE!B368="","",BASE!B368)</f>
        <v/>
      </c>
      <c r="B370" s="115" t="s">
        <v>39</v>
      </c>
      <c r="C370" s="149"/>
      <c r="D370" s="149"/>
      <c r="E370" s="149"/>
      <c r="F370" s="149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97"/>
      <c r="R370" s="95">
        <f t="shared" si="12"/>
        <v>0</v>
      </c>
      <c r="S370" s="95">
        <f>BASE!A368</f>
        <v>359</v>
      </c>
      <c r="T370" s="93">
        <f t="shared" si="13"/>
        <v>0</v>
      </c>
      <c r="U370" s="93">
        <f t="shared" si="14"/>
        <v>0</v>
      </c>
      <c r="V370" s="93">
        <f t="shared" si="15"/>
        <v>0</v>
      </c>
      <c r="W370" s="93">
        <f t="shared" si="16"/>
        <v>0</v>
      </c>
      <c r="X370" s="93">
        <f t="shared" si="17"/>
        <v>0</v>
      </c>
      <c r="Y370" s="28"/>
    </row>
    <row r="371" spans="1:25" ht="17.25" customHeight="1" x14ac:dyDescent="0.35">
      <c r="A371" s="92" t="str">
        <f>IF(BASE!B369="","",BASE!B369)</f>
        <v/>
      </c>
      <c r="B371" s="115" t="s">
        <v>39</v>
      </c>
      <c r="C371" s="149"/>
      <c r="D371" s="149"/>
      <c r="E371" s="149"/>
      <c r="F371" s="149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97"/>
      <c r="R371" s="95">
        <f t="shared" si="12"/>
        <v>0</v>
      </c>
      <c r="S371" s="95">
        <f>BASE!A369</f>
        <v>360</v>
      </c>
      <c r="T371" s="93">
        <f t="shared" si="13"/>
        <v>0</v>
      </c>
      <c r="U371" s="93">
        <f t="shared" si="14"/>
        <v>0</v>
      </c>
      <c r="V371" s="93">
        <f t="shared" si="15"/>
        <v>0</v>
      </c>
      <c r="W371" s="93">
        <f t="shared" si="16"/>
        <v>0</v>
      </c>
      <c r="X371" s="93">
        <f t="shared" si="17"/>
        <v>0</v>
      </c>
      <c r="Y371" s="28"/>
    </row>
    <row r="372" spans="1:25" ht="17.25" customHeight="1" x14ac:dyDescent="0.35">
      <c r="A372" s="92" t="str">
        <f>IF(BASE!B370="","",BASE!B370)</f>
        <v/>
      </c>
      <c r="B372" s="115" t="s">
        <v>39</v>
      </c>
      <c r="C372" s="149"/>
      <c r="D372" s="149"/>
      <c r="E372" s="149"/>
      <c r="F372" s="149"/>
      <c r="G372" s="149"/>
      <c r="H372" s="149"/>
      <c r="I372" s="149"/>
      <c r="J372" s="149"/>
      <c r="K372" s="149"/>
      <c r="L372" s="149"/>
      <c r="M372" s="149"/>
      <c r="N372" s="149"/>
      <c r="O372" s="149"/>
      <c r="P372" s="149"/>
      <c r="Q372" s="97"/>
      <c r="R372" s="95">
        <f t="shared" si="12"/>
        <v>0</v>
      </c>
      <c r="S372" s="95">
        <f>BASE!A370</f>
        <v>361</v>
      </c>
      <c r="T372" s="93">
        <f t="shared" si="13"/>
        <v>0</v>
      </c>
      <c r="U372" s="93">
        <f t="shared" si="14"/>
        <v>0</v>
      </c>
      <c r="V372" s="93">
        <f t="shared" si="15"/>
        <v>0</v>
      </c>
      <c r="W372" s="93">
        <f t="shared" si="16"/>
        <v>0</v>
      </c>
      <c r="X372" s="93">
        <f t="shared" si="17"/>
        <v>0</v>
      </c>
      <c r="Y372" s="28"/>
    </row>
    <row r="373" spans="1:25" ht="17.25" customHeight="1" x14ac:dyDescent="0.35">
      <c r="A373" s="92" t="str">
        <f>IF(BASE!B371="","",BASE!B371)</f>
        <v/>
      </c>
      <c r="B373" s="115" t="s">
        <v>39</v>
      </c>
      <c r="C373" s="149"/>
      <c r="D373" s="149"/>
      <c r="E373" s="149"/>
      <c r="F373" s="149"/>
      <c r="G373" s="149"/>
      <c r="H373" s="149"/>
      <c r="I373" s="149"/>
      <c r="J373" s="149"/>
      <c r="K373" s="149"/>
      <c r="L373" s="149"/>
      <c r="M373" s="149"/>
      <c r="N373" s="149"/>
      <c r="O373" s="149"/>
      <c r="P373" s="149"/>
      <c r="Q373" s="97"/>
      <c r="R373" s="95">
        <f t="shared" si="12"/>
        <v>0</v>
      </c>
      <c r="S373" s="95">
        <f>BASE!A371</f>
        <v>362</v>
      </c>
      <c r="T373" s="93">
        <f t="shared" si="13"/>
        <v>0</v>
      </c>
      <c r="U373" s="93">
        <f t="shared" si="14"/>
        <v>0</v>
      </c>
      <c r="V373" s="93">
        <f t="shared" si="15"/>
        <v>0</v>
      </c>
      <c r="W373" s="93">
        <f t="shared" si="16"/>
        <v>0</v>
      </c>
      <c r="X373" s="93">
        <f t="shared" si="17"/>
        <v>0</v>
      </c>
      <c r="Y373" s="28"/>
    </row>
    <row r="374" spans="1:25" ht="17.25" customHeight="1" x14ac:dyDescent="0.35">
      <c r="A374" s="92" t="str">
        <f>IF(BASE!B372="","",BASE!B372)</f>
        <v/>
      </c>
      <c r="B374" s="115" t="s">
        <v>39</v>
      </c>
      <c r="C374" s="149"/>
      <c r="D374" s="149"/>
      <c r="E374" s="149"/>
      <c r="F374" s="149"/>
      <c r="G374" s="149"/>
      <c r="H374" s="149"/>
      <c r="I374" s="149"/>
      <c r="J374" s="149"/>
      <c r="K374" s="149"/>
      <c r="L374" s="149"/>
      <c r="M374" s="149"/>
      <c r="N374" s="149"/>
      <c r="O374" s="149"/>
      <c r="P374" s="149"/>
      <c r="Q374" s="97"/>
      <c r="R374" s="95">
        <f t="shared" si="12"/>
        <v>0</v>
      </c>
      <c r="S374" s="95">
        <f>BASE!A372</f>
        <v>363</v>
      </c>
      <c r="T374" s="93">
        <f t="shared" si="13"/>
        <v>0</v>
      </c>
      <c r="U374" s="93">
        <f t="shared" si="14"/>
        <v>0</v>
      </c>
      <c r="V374" s="93">
        <f t="shared" si="15"/>
        <v>0</v>
      </c>
      <c r="W374" s="93">
        <f t="shared" si="16"/>
        <v>0</v>
      </c>
      <c r="X374" s="93">
        <f t="shared" si="17"/>
        <v>0</v>
      </c>
      <c r="Y374" s="28"/>
    </row>
    <row r="375" spans="1:25" ht="17.25" customHeight="1" x14ac:dyDescent="0.35">
      <c r="A375" s="92" t="str">
        <f>IF(BASE!B373="","",BASE!B373)</f>
        <v/>
      </c>
      <c r="B375" s="115" t="s">
        <v>39</v>
      </c>
      <c r="C375" s="149"/>
      <c r="D375" s="149"/>
      <c r="E375" s="149"/>
      <c r="F375" s="149"/>
      <c r="G375" s="149"/>
      <c r="H375" s="149"/>
      <c r="I375" s="149"/>
      <c r="J375" s="149"/>
      <c r="K375" s="149"/>
      <c r="L375" s="149"/>
      <c r="M375" s="149"/>
      <c r="N375" s="149"/>
      <c r="O375" s="149"/>
      <c r="P375" s="149"/>
      <c r="Q375" s="97"/>
      <c r="R375" s="95">
        <f t="shared" si="12"/>
        <v>0</v>
      </c>
      <c r="S375" s="95">
        <f>BASE!A373</f>
        <v>364</v>
      </c>
      <c r="T375" s="93">
        <f t="shared" si="13"/>
        <v>0</v>
      </c>
      <c r="U375" s="93">
        <f t="shared" si="14"/>
        <v>0</v>
      </c>
      <c r="V375" s="93">
        <f t="shared" si="15"/>
        <v>0</v>
      </c>
      <c r="W375" s="93">
        <f t="shared" si="16"/>
        <v>0</v>
      </c>
      <c r="X375" s="93">
        <f t="shared" si="17"/>
        <v>0</v>
      </c>
      <c r="Y375" s="28"/>
    </row>
    <row r="376" spans="1:25" ht="17.25" customHeight="1" x14ac:dyDescent="0.35">
      <c r="A376" s="92" t="str">
        <f>IF(BASE!B374="","",BASE!B374)</f>
        <v/>
      </c>
      <c r="B376" s="115" t="s">
        <v>39</v>
      </c>
      <c r="C376" s="149"/>
      <c r="D376" s="149"/>
      <c r="E376" s="149"/>
      <c r="F376" s="149"/>
      <c r="G376" s="149"/>
      <c r="H376" s="149"/>
      <c r="I376" s="149"/>
      <c r="J376" s="149"/>
      <c r="K376" s="149"/>
      <c r="L376" s="149"/>
      <c r="M376" s="149"/>
      <c r="N376" s="149"/>
      <c r="O376" s="149"/>
      <c r="P376" s="149"/>
      <c r="Q376" s="97"/>
      <c r="R376" s="95">
        <f t="shared" si="12"/>
        <v>0</v>
      </c>
      <c r="S376" s="95">
        <f>BASE!A374</f>
        <v>365</v>
      </c>
      <c r="T376" s="93">
        <f t="shared" si="13"/>
        <v>0</v>
      </c>
      <c r="U376" s="93">
        <f t="shared" si="14"/>
        <v>0</v>
      </c>
      <c r="V376" s="93">
        <f t="shared" si="15"/>
        <v>0</v>
      </c>
      <c r="W376" s="93">
        <f t="shared" si="16"/>
        <v>0</v>
      </c>
      <c r="X376" s="93">
        <f t="shared" si="17"/>
        <v>0</v>
      </c>
      <c r="Y376" s="28"/>
    </row>
    <row r="377" spans="1:25" ht="17.25" customHeight="1" x14ac:dyDescent="0.35">
      <c r="A377" s="92" t="str">
        <f>IF(BASE!B375="","",BASE!B375)</f>
        <v/>
      </c>
      <c r="B377" s="115" t="s">
        <v>39</v>
      </c>
      <c r="C377" s="149"/>
      <c r="D377" s="149"/>
      <c r="E377" s="149"/>
      <c r="F377" s="149"/>
      <c r="G377" s="149"/>
      <c r="H377" s="149"/>
      <c r="I377" s="149"/>
      <c r="J377" s="149"/>
      <c r="K377" s="149"/>
      <c r="L377" s="149"/>
      <c r="M377" s="149"/>
      <c r="N377" s="149"/>
      <c r="O377" s="149"/>
      <c r="P377" s="149"/>
      <c r="Q377" s="97"/>
      <c r="R377" s="95">
        <f t="shared" si="12"/>
        <v>0</v>
      </c>
      <c r="S377" s="95">
        <f>BASE!A375</f>
        <v>366</v>
      </c>
      <c r="T377" s="93">
        <f t="shared" si="13"/>
        <v>0</v>
      </c>
      <c r="U377" s="93">
        <f t="shared" si="14"/>
        <v>0</v>
      </c>
      <c r="V377" s="93">
        <f t="shared" si="15"/>
        <v>0</v>
      </c>
      <c r="W377" s="93">
        <f t="shared" si="16"/>
        <v>0</v>
      </c>
      <c r="X377" s="93">
        <f t="shared" si="17"/>
        <v>0</v>
      </c>
      <c r="Y377" s="28"/>
    </row>
    <row r="378" spans="1:25" ht="17.25" customHeight="1" x14ac:dyDescent="0.35">
      <c r="A378" s="92" t="str">
        <f>IF(BASE!B376="","",BASE!B376)</f>
        <v/>
      </c>
      <c r="B378" s="115" t="s">
        <v>39</v>
      </c>
      <c r="C378" s="149"/>
      <c r="D378" s="149"/>
      <c r="E378" s="149"/>
      <c r="F378" s="149"/>
      <c r="G378" s="149"/>
      <c r="H378" s="149"/>
      <c r="I378" s="149"/>
      <c r="J378" s="149"/>
      <c r="K378" s="149"/>
      <c r="L378" s="149"/>
      <c r="M378" s="149"/>
      <c r="N378" s="149"/>
      <c r="O378" s="149"/>
      <c r="P378" s="149"/>
      <c r="Q378" s="97"/>
      <c r="R378" s="95">
        <f t="shared" si="12"/>
        <v>0</v>
      </c>
      <c r="S378" s="95">
        <f>BASE!A376</f>
        <v>367</v>
      </c>
      <c r="T378" s="93">
        <f t="shared" si="13"/>
        <v>0</v>
      </c>
      <c r="U378" s="93">
        <f t="shared" si="14"/>
        <v>0</v>
      </c>
      <c r="V378" s="93">
        <f t="shared" si="15"/>
        <v>0</v>
      </c>
      <c r="W378" s="93">
        <f t="shared" si="16"/>
        <v>0</v>
      </c>
      <c r="X378" s="93">
        <f t="shared" si="17"/>
        <v>0</v>
      </c>
      <c r="Y378" s="28"/>
    </row>
    <row r="379" spans="1:25" ht="17.25" customHeight="1" x14ac:dyDescent="0.35">
      <c r="A379" s="92" t="str">
        <f>IF(BASE!B377="","",BASE!B377)</f>
        <v/>
      </c>
      <c r="B379" s="115" t="s">
        <v>39</v>
      </c>
      <c r="C379" s="149"/>
      <c r="D379" s="149"/>
      <c r="E379" s="149"/>
      <c r="F379" s="149"/>
      <c r="G379" s="149"/>
      <c r="H379" s="149"/>
      <c r="I379" s="149"/>
      <c r="J379" s="149"/>
      <c r="K379" s="149"/>
      <c r="L379" s="149"/>
      <c r="M379" s="149"/>
      <c r="N379" s="149"/>
      <c r="O379" s="149"/>
      <c r="P379" s="149"/>
      <c r="Q379" s="97"/>
      <c r="R379" s="95">
        <f t="shared" si="12"/>
        <v>0</v>
      </c>
      <c r="S379" s="95">
        <f>BASE!A377</f>
        <v>368</v>
      </c>
      <c r="T379" s="93">
        <f t="shared" si="13"/>
        <v>0</v>
      </c>
      <c r="U379" s="93">
        <f t="shared" si="14"/>
        <v>0</v>
      </c>
      <c r="V379" s="93">
        <f t="shared" si="15"/>
        <v>0</v>
      </c>
      <c r="W379" s="93">
        <f t="shared" si="16"/>
        <v>0</v>
      </c>
      <c r="X379" s="93">
        <f t="shared" si="17"/>
        <v>0</v>
      </c>
      <c r="Y379" s="28"/>
    </row>
    <row r="380" spans="1:25" ht="17.25" customHeight="1" x14ac:dyDescent="0.35">
      <c r="A380" s="92" t="str">
        <f>IF(BASE!B378="","",BASE!B378)</f>
        <v/>
      </c>
      <c r="B380" s="115" t="s">
        <v>39</v>
      </c>
      <c r="C380" s="149"/>
      <c r="D380" s="149"/>
      <c r="E380" s="149"/>
      <c r="F380" s="149"/>
      <c r="G380" s="149"/>
      <c r="H380" s="149"/>
      <c r="I380" s="149"/>
      <c r="J380" s="149"/>
      <c r="K380" s="149"/>
      <c r="L380" s="149"/>
      <c r="M380" s="149"/>
      <c r="N380" s="149"/>
      <c r="O380" s="149"/>
      <c r="P380" s="149"/>
      <c r="Q380" s="97"/>
      <c r="R380" s="95">
        <f t="shared" si="12"/>
        <v>0</v>
      </c>
      <c r="S380" s="95">
        <f>BASE!A378</f>
        <v>369</v>
      </c>
      <c r="T380" s="93">
        <f t="shared" si="13"/>
        <v>0</v>
      </c>
      <c r="U380" s="93">
        <f t="shared" si="14"/>
        <v>0</v>
      </c>
      <c r="V380" s="93">
        <f t="shared" si="15"/>
        <v>0</v>
      </c>
      <c r="W380" s="93">
        <f t="shared" si="16"/>
        <v>0</v>
      </c>
      <c r="X380" s="93">
        <f t="shared" si="17"/>
        <v>0</v>
      </c>
      <c r="Y380" s="28"/>
    </row>
    <row r="381" spans="1:25" ht="17.25" customHeight="1" x14ac:dyDescent="0.35">
      <c r="A381" s="92" t="str">
        <f>IF(BASE!B379="","",BASE!B379)</f>
        <v/>
      </c>
      <c r="B381" s="115" t="s">
        <v>39</v>
      </c>
      <c r="C381" s="149"/>
      <c r="D381" s="149"/>
      <c r="E381" s="149"/>
      <c r="F381" s="149"/>
      <c r="G381" s="149"/>
      <c r="H381" s="149"/>
      <c r="I381" s="149"/>
      <c r="J381" s="149"/>
      <c r="K381" s="149"/>
      <c r="L381" s="149"/>
      <c r="M381" s="149"/>
      <c r="N381" s="149"/>
      <c r="O381" s="149"/>
      <c r="P381" s="149"/>
      <c r="Q381" s="97"/>
      <c r="R381" s="95">
        <f t="shared" ref="R381:R444" si="18">SUM(C381:Q381)</f>
        <v>0</v>
      </c>
      <c r="S381" s="95">
        <f>BASE!A379</f>
        <v>370</v>
      </c>
      <c r="T381" s="93">
        <f t="shared" ref="T381:T444" si="19">SUMIF($C$11:$Q$11,1,C381:Q381)</f>
        <v>0</v>
      </c>
      <c r="U381" s="93">
        <f t="shared" ref="U381:U444" si="20">SUMIF($C$11:$Q$11,2,C381:Q381)</f>
        <v>0</v>
      </c>
      <c r="V381" s="93">
        <f t="shared" ref="V381:V444" si="21">SUMIF($C$11:$Q$11,3,C381:Q381)</f>
        <v>0</v>
      </c>
      <c r="W381" s="93">
        <f t="shared" ref="W381:W444" si="22">SUMIF($C$11:$Q$11,4,C381:Q381)</f>
        <v>0</v>
      </c>
      <c r="X381" s="93">
        <f t="shared" ref="X381:X444" si="23">SUMIF($C$11:$Q$11,5,C381:Q381)</f>
        <v>0</v>
      </c>
      <c r="Y381" s="28"/>
    </row>
    <row r="382" spans="1:25" ht="17.25" customHeight="1" x14ac:dyDescent="0.35">
      <c r="A382" s="92" t="str">
        <f>IF(BASE!B380="","",BASE!B380)</f>
        <v/>
      </c>
      <c r="B382" s="115" t="s">
        <v>39</v>
      </c>
      <c r="C382" s="149"/>
      <c r="D382" s="149"/>
      <c r="E382" s="149"/>
      <c r="F382" s="149"/>
      <c r="G382" s="149"/>
      <c r="H382" s="149"/>
      <c r="I382" s="149"/>
      <c r="J382" s="149"/>
      <c r="K382" s="149"/>
      <c r="L382" s="149"/>
      <c r="M382" s="149"/>
      <c r="N382" s="149"/>
      <c r="O382" s="149"/>
      <c r="P382" s="149"/>
      <c r="Q382" s="97"/>
      <c r="R382" s="95">
        <f t="shared" si="18"/>
        <v>0</v>
      </c>
      <c r="S382" s="95">
        <f>BASE!A380</f>
        <v>371</v>
      </c>
      <c r="T382" s="93">
        <f t="shared" si="19"/>
        <v>0</v>
      </c>
      <c r="U382" s="93">
        <f t="shared" si="20"/>
        <v>0</v>
      </c>
      <c r="V382" s="93">
        <f t="shared" si="21"/>
        <v>0</v>
      </c>
      <c r="W382" s="93">
        <f t="shared" si="22"/>
        <v>0</v>
      </c>
      <c r="X382" s="93">
        <f t="shared" si="23"/>
        <v>0</v>
      </c>
      <c r="Y382" s="28"/>
    </row>
    <row r="383" spans="1:25" ht="17.25" customHeight="1" x14ac:dyDescent="0.35">
      <c r="A383" s="92" t="str">
        <f>IF(BASE!B381="","",BASE!B381)</f>
        <v/>
      </c>
      <c r="B383" s="115" t="s">
        <v>39</v>
      </c>
      <c r="C383" s="149"/>
      <c r="D383" s="149"/>
      <c r="E383" s="149"/>
      <c r="F383" s="149"/>
      <c r="G383" s="149"/>
      <c r="H383" s="149"/>
      <c r="I383" s="149"/>
      <c r="J383" s="149"/>
      <c r="K383" s="149"/>
      <c r="L383" s="149"/>
      <c r="M383" s="149"/>
      <c r="N383" s="149"/>
      <c r="O383" s="149"/>
      <c r="P383" s="149"/>
      <c r="Q383" s="97"/>
      <c r="R383" s="95">
        <f t="shared" si="18"/>
        <v>0</v>
      </c>
      <c r="S383" s="95">
        <f>BASE!A381</f>
        <v>372</v>
      </c>
      <c r="T383" s="93">
        <f t="shared" si="19"/>
        <v>0</v>
      </c>
      <c r="U383" s="93">
        <f t="shared" si="20"/>
        <v>0</v>
      </c>
      <c r="V383" s="93">
        <f t="shared" si="21"/>
        <v>0</v>
      </c>
      <c r="W383" s="93">
        <f t="shared" si="22"/>
        <v>0</v>
      </c>
      <c r="X383" s="93">
        <f t="shared" si="23"/>
        <v>0</v>
      </c>
      <c r="Y383" s="28"/>
    </row>
    <row r="384" spans="1:25" ht="17.25" customHeight="1" x14ac:dyDescent="0.35">
      <c r="A384" s="92" t="str">
        <f>IF(BASE!B382="","",BASE!B382)</f>
        <v/>
      </c>
      <c r="B384" s="115" t="s">
        <v>39</v>
      </c>
      <c r="C384" s="149"/>
      <c r="D384" s="149"/>
      <c r="E384" s="149"/>
      <c r="F384" s="149"/>
      <c r="G384" s="149"/>
      <c r="H384" s="149"/>
      <c r="I384" s="149"/>
      <c r="J384" s="149"/>
      <c r="K384" s="149"/>
      <c r="L384" s="149"/>
      <c r="M384" s="149"/>
      <c r="N384" s="149"/>
      <c r="O384" s="149"/>
      <c r="P384" s="149"/>
      <c r="Q384" s="97"/>
      <c r="R384" s="95">
        <f t="shared" si="18"/>
        <v>0</v>
      </c>
      <c r="S384" s="95">
        <f>BASE!A382</f>
        <v>373</v>
      </c>
      <c r="T384" s="93">
        <f t="shared" si="19"/>
        <v>0</v>
      </c>
      <c r="U384" s="93">
        <f t="shared" si="20"/>
        <v>0</v>
      </c>
      <c r="V384" s="93">
        <f t="shared" si="21"/>
        <v>0</v>
      </c>
      <c r="W384" s="93">
        <f t="shared" si="22"/>
        <v>0</v>
      </c>
      <c r="X384" s="93">
        <f t="shared" si="23"/>
        <v>0</v>
      </c>
      <c r="Y384" s="28"/>
    </row>
    <row r="385" spans="1:25" ht="17.25" customHeight="1" x14ac:dyDescent="0.35">
      <c r="A385" s="92" t="str">
        <f>IF(BASE!B383="","",BASE!B383)</f>
        <v/>
      </c>
      <c r="B385" s="115" t="s">
        <v>39</v>
      </c>
      <c r="C385" s="149"/>
      <c r="D385" s="149"/>
      <c r="E385" s="149"/>
      <c r="F385" s="149"/>
      <c r="G385" s="149"/>
      <c r="H385" s="149"/>
      <c r="I385" s="149"/>
      <c r="J385" s="149"/>
      <c r="K385" s="149"/>
      <c r="L385" s="149"/>
      <c r="M385" s="149"/>
      <c r="N385" s="149"/>
      <c r="O385" s="149"/>
      <c r="P385" s="149"/>
      <c r="Q385" s="97"/>
      <c r="R385" s="95">
        <f t="shared" si="18"/>
        <v>0</v>
      </c>
      <c r="S385" s="95">
        <f>BASE!A383</f>
        <v>374</v>
      </c>
      <c r="T385" s="93">
        <f t="shared" si="19"/>
        <v>0</v>
      </c>
      <c r="U385" s="93">
        <f t="shared" si="20"/>
        <v>0</v>
      </c>
      <c r="V385" s="93">
        <f t="shared" si="21"/>
        <v>0</v>
      </c>
      <c r="W385" s="93">
        <f t="shared" si="22"/>
        <v>0</v>
      </c>
      <c r="X385" s="93">
        <f t="shared" si="23"/>
        <v>0</v>
      </c>
      <c r="Y385" s="28"/>
    </row>
    <row r="386" spans="1:25" ht="17.25" customHeight="1" x14ac:dyDescent="0.35">
      <c r="A386" s="92" t="str">
        <f>IF(BASE!B384="","",BASE!B384)</f>
        <v/>
      </c>
      <c r="B386" s="115" t="s">
        <v>39</v>
      </c>
      <c r="C386" s="149"/>
      <c r="D386" s="149"/>
      <c r="E386" s="149"/>
      <c r="F386" s="149"/>
      <c r="G386" s="149"/>
      <c r="H386" s="149"/>
      <c r="I386" s="149"/>
      <c r="J386" s="149"/>
      <c r="K386" s="149"/>
      <c r="L386" s="149"/>
      <c r="M386" s="149"/>
      <c r="N386" s="149"/>
      <c r="O386" s="149"/>
      <c r="P386" s="149"/>
      <c r="Q386" s="97"/>
      <c r="R386" s="95">
        <f t="shared" si="18"/>
        <v>0</v>
      </c>
      <c r="S386" s="95">
        <f>BASE!A384</f>
        <v>375</v>
      </c>
      <c r="T386" s="93">
        <f t="shared" si="19"/>
        <v>0</v>
      </c>
      <c r="U386" s="93">
        <f t="shared" si="20"/>
        <v>0</v>
      </c>
      <c r="V386" s="93">
        <f t="shared" si="21"/>
        <v>0</v>
      </c>
      <c r="W386" s="93">
        <f t="shared" si="22"/>
        <v>0</v>
      </c>
      <c r="X386" s="93">
        <f t="shared" si="23"/>
        <v>0</v>
      </c>
      <c r="Y386" s="28"/>
    </row>
    <row r="387" spans="1:25" ht="17.25" customHeight="1" x14ac:dyDescent="0.35">
      <c r="A387" s="92" t="str">
        <f>IF(BASE!B385="","",BASE!B385)</f>
        <v/>
      </c>
      <c r="B387" s="115" t="s">
        <v>39</v>
      </c>
      <c r="C387" s="149"/>
      <c r="D387" s="149"/>
      <c r="E387" s="149"/>
      <c r="F387" s="149"/>
      <c r="G387" s="149"/>
      <c r="H387" s="149"/>
      <c r="I387" s="149"/>
      <c r="J387" s="149"/>
      <c r="K387" s="149"/>
      <c r="L387" s="149"/>
      <c r="M387" s="149"/>
      <c r="N387" s="149"/>
      <c r="O387" s="149"/>
      <c r="P387" s="149"/>
      <c r="Q387" s="97"/>
      <c r="R387" s="95">
        <f t="shared" si="18"/>
        <v>0</v>
      </c>
      <c r="S387" s="95">
        <f>BASE!A385</f>
        <v>376</v>
      </c>
      <c r="T387" s="93">
        <f t="shared" si="19"/>
        <v>0</v>
      </c>
      <c r="U387" s="93">
        <f t="shared" si="20"/>
        <v>0</v>
      </c>
      <c r="V387" s="93">
        <f t="shared" si="21"/>
        <v>0</v>
      </c>
      <c r="W387" s="93">
        <f t="shared" si="22"/>
        <v>0</v>
      </c>
      <c r="X387" s="93">
        <f t="shared" si="23"/>
        <v>0</v>
      </c>
      <c r="Y387" s="28"/>
    </row>
    <row r="388" spans="1:25" ht="17.25" customHeight="1" x14ac:dyDescent="0.35">
      <c r="A388" s="92" t="str">
        <f>IF(BASE!B386="","",BASE!B386)</f>
        <v/>
      </c>
      <c r="B388" s="115" t="s">
        <v>39</v>
      </c>
      <c r="C388" s="149"/>
      <c r="D388" s="149"/>
      <c r="E388" s="149"/>
      <c r="F388" s="149"/>
      <c r="G388" s="149"/>
      <c r="H388" s="149"/>
      <c r="I388" s="149"/>
      <c r="J388" s="149"/>
      <c r="K388" s="149"/>
      <c r="L388" s="149"/>
      <c r="M388" s="149"/>
      <c r="N388" s="149"/>
      <c r="O388" s="149"/>
      <c r="P388" s="149"/>
      <c r="Q388" s="97"/>
      <c r="R388" s="95">
        <f t="shared" si="18"/>
        <v>0</v>
      </c>
      <c r="S388" s="95">
        <f>BASE!A386</f>
        <v>377</v>
      </c>
      <c r="T388" s="93">
        <f t="shared" si="19"/>
        <v>0</v>
      </c>
      <c r="U388" s="93">
        <f t="shared" si="20"/>
        <v>0</v>
      </c>
      <c r="V388" s="93">
        <f t="shared" si="21"/>
        <v>0</v>
      </c>
      <c r="W388" s="93">
        <f t="shared" si="22"/>
        <v>0</v>
      </c>
      <c r="X388" s="93">
        <f t="shared" si="23"/>
        <v>0</v>
      </c>
      <c r="Y388" s="28"/>
    </row>
    <row r="389" spans="1:25" ht="17.25" customHeight="1" x14ac:dyDescent="0.35">
      <c r="A389" s="92" t="str">
        <f>IF(BASE!B387="","",BASE!B387)</f>
        <v/>
      </c>
      <c r="B389" s="115" t="s">
        <v>39</v>
      </c>
      <c r="C389" s="149"/>
      <c r="D389" s="149"/>
      <c r="E389" s="149"/>
      <c r="F389" s="149"/>
      <c r="G389" s="149"/>
      <c r="H389" s="149"/>
      <c r="I389" s="149"/>
      <c r="J389" s="149"/>
      <c r="K389" s="149"/>
      <c r="L389" s="149"/>
      <c r="M389" s="149"/>
      <c r="N389" s="149"/>
      <c r="O389" s="149"/>
      <c r="P389" s="149"/>
      <c r="Q389" s="97"/>
      <c r="R389" s="95">
        <f t="shared" si="18"/>
        <v>0</v>
      </c>
      <c r="S389" s="95">
        <f>BASE!A387</f>
        <v>378</v>
      </c>
      <c r="T389" s="93">
        <f t="shared" si="19"/>
        <v>0</v>
      </c>
      <c r="U389" s="93">
        <f t="shared" si="20"/>
        <v>0</v>
      </c>
      <c r="V389" s="93">
        <f t="shared" si="21"/>
        <v>0</v>
      </c>
      <c r="W389" s="93">
        <f t="shared" si="22"/>
        <v>0</v>
      </c>
      <c r="X389" s="93">
        <f t="shared" si="23"/>
        <v>0</v>
      </c>
      <c r="Y389" s="28"/>
    </row>
    <row r="390" spans="1:25" ht="17.25" customHeight="1" x14ac:dyDescent="0.35">
      <c r="A390" s="92" t="str">
        <f>IF(BASE!B388="","",BASE!B388)</f>
        <v/>
      </c>
      <c r="B390" s="115" t="s">
        <v>39</v>
      </c>
      <c r="C390" s="149"/>
      <c r="D390" s="149"/>
      <c r="E390" s="149"/>
      <c r="F390" s="149"/>
      <c r="G390" s="149"/>
      <c r="H390" s="149"/>
      <c r="I390" s="149"/>
      <c r="J390" s="149"/>
      <c r="K390" s="149"/>
      <c r="L390" s="149"/>
      <c r="M390" s="149"/>
      <c r="N390" s="149"/>
      <c r="O390" s="149"/>
      <c r="P390" s="149"/>
      <c r="Q390" s="97"/>
      <c r="R390" s="95">
        <f t="shared" si="18"/>
        <v>0</v>
      </c>
      <c r="S390" s="95">
        <f>BASE!A388</f>
        <v>379</v>
      </c>
      <c r="T390" s="93">
        <f t="shared" si="19"/>
        <v>0</v>
      </c>
      <c r="U390" s="93">
        <f t="shared" si="20"/>
        <v>0</v>
      </c>
      <c r="V390" s="93">
        <f t="shared" si="21"/>
        <v>0</v>
      </c>
      <c r="W390" s="93">
        <f t="shared" si="22"/>
        <v>0</v>
      </c>
      <c r="X390" s="93">
        <f t="shared" si="23"/>
        <v>0</v>
      </c>
      <c r="Y390" s="28"/>
    </row>
    <row r="391" spans="1:25" ht="17.25" customHeight="1" x14ac:dyDescent="0.35">
      <c r="A391" s="92" t="str">
        <f>IF(BASE!B389="","",BASE!B389)</f>
        <v/>
      </c>
      <c r="B391" s="115" t="s">
        <v>39</v>
      </c>
      <c r="C391" s="149"/>
      <c r="D391" s="149"/>
      <c r="E391" s="149"/>
      <c r="F391" s="149"/>
      <c r="G391" s="149"/>
      <c r="H391" s="149"/>
      <c r="I391" s="149"/>
      <c r="J391" s="149"/>
      <c r="K391" s="149"/>
      <c r="L391" s="149"/>
      <c r="M391" s="149"/>
      <c r="N391" s="149"/>
      <c r="O391" s="149"/>
      <c r="P391" s="149"/>
      <c r="Q391" s="97"/>
      <c r="R391" s="95">
        <f t="shared" si="18"/>
        <v>0</v>
      </c>
      <c r="S391" s="95">
        <f>BASE!A389</f>
        <v>380</v>
      </c>
      <c r="T391" s="93">
        <f t="shared" si="19"/>
        <v>0</v>
      </c>
      <c r="U391" s="93">
        <f t="shared" si="20"/>
        <v>0</v>
      </c>
      <c r="V391" s="93">
        <f t="shared" si="21"/>
        <v>0</v>
      </c>
      <c r="W391" s="93">
        <f t="shared" si="22"/>
        <v>0</v>
      </c>
      <c r="X391" s="93">
        <f t="shared" si="23"/>
        <v>0</v>
      </c>
      <c r="Y391" s="28"/>
    </row>
    <row r="392" spans="1:25" ht="17.25" customHeight="1" x14ac:dyDescent="0.35">
      <c r="A392" s="92" t="str">
        <f>IF(BASE!B390="","",BASE!B390)</f>
        <v/>
      </c>
      <c r="B392" s="115" t="s">
        <v>39</v>
      </c>
      <c r="C392" s="149"/>
      <c r="D392" s="149"/>
      <c r="E392" s="149"/>
      <c r="F392" s="149"/>
      <c r="G392" s="149"/>
      <c r="H392" s="149"/>
      <c r="I392" s="149"/>
      <c r="J392" s="149"/>
      <c r="K392" s="149"/>
      <c r="L392" s="149"/>
      <c r="M392" s="149"/>
      <c r="N392" s="149"/>
      <c r="O392" s="149"/>
      <c r="P392" s="149"/>
      <c r="Q392" s="97"/>
      <c r="R392" s="95">
        <f t="shared" si="18"/>
        <v>0</v>
      </c>
      <c r="S392" s="95">
        <f>BASE!A390</f>
        <v>381</v>
      </c>
      <c r="T392" s="93">
        <f t="shared" si="19"/>
        <v>0</v>
      </c>
      <c r="U392" s="93">
        <f t="shared" si="20"/>
        <v>0</v>
      </c>
      <c r="V392" s="93">
        <f t="shared" si="21"/>
        <v>0</v>
      </c>
      <c r="W392" s="93">
        <f t="shared" si="22"/>
        <v>0</v>
      </c>
      <c r="X392" s="93">
        <f t="shared" si="23"/>
        <v>0</v>
      </c>
      <c r="Y392" s="28"/>
    </row>
    <row r="393" spans="1:25" ht="17.25" customHeight="1" x14ac:dyDescent="0.35">
      <c r="A393" s="92" t="str">
        <f>IF(BASE!B391="","",BASE!B391)</f>
        <v/>
      </c>
      <c r="B393" s="115" t="s">
        <v>39</v>
      </c>
      <c r="C393" s="149"/>
      <c r="D393" s="149"/>
      <c r="E393" s="149"/>
      <c r="F393" s="149"/>
      <c r="G393" s="149"/>
      <c r="H393" s="149"/>
      <c r="I393" s="149"/>
      <c r="J393" s="149"/>
      <c r="K393" s="149"/>
      <c r="L393" s="149"/>
      <c r="M393" s="149"/>
      <c r="N393" s="149"/>
      <c r="O393" s="149"/>
      <c r="P393" s="149"/>
      <c r="Q393" s="97"/>
      <c r="R393" s="95">
        <f t="shared" si="18"/>
        <v>0</v>
      </c>
      <c r="S393" s="95">
        <f>BASE!A391</f>
        <v>382</v>
      </c>
      <c r="T393" s="93">
        <f t="shared" si="19"/>
        <v>0</v>
      </c>
      <c r="U393" s="93">
        <f t="shared" si="20"/>
        <v>0</v>
      </c>
      <c r="V393" s="93">
        <f t="shared" si="21"/>
        <v>0</v>
      </c>
      <c r="W393" s="93">
        <f t="shared" si="22"/>
        <v>0</v>
      </c>
      <c r="X393" s="93">
        <f t="shared" si="23"/>
        <v>0</v>
      </c>
      <c r="Y393" s="28"/>
    </row>
    <row r="394" spans="1:25" ht="17.25" customHeight="1" x14ac:dyDescent="0.35">
      <c r="A394" s="92" t="str">
        <f>IF(BASE!B392="","",BASE!B392)</f>
        <v/>
      </c>
      <c r="B394" s="115" t="s">
        <v>39</v>
      </c>
      <c r="C394" s="149"/>
      <c r="D394" s="149"/>
      <c r="E394" s="149"/>
      <c r="F394" s="149"/>
      <c r="G394" s="149"/>
      <c r="H394" s="149"/>
      <c r="I394" s="149"/>
      <c r="J394" s="149"/>
      <c r="K394" s="149"/>
      <c r="L394" s="149"/>
      <c r="M394" s="149"/>
      <c r="N394" s="149"/>
      <c r="O394" s="149"/>
      <c r="P394" s="149"/>
      <c r="Q394" s="97"/>
      <c r="R394" s="95">
        <f t="shared" si="18"/>
        <v>0</v>
      </c>
      <c r="S394" s="95">
        <f>BASE!A392</f>
        <v>383</v>
      </c>
      <c r="T394" s="93">
        <f t="shared" si="19"/>
        <v>0</v>
      </c>
      <c r="U394" s="93">
        <f t="shared" si="20"/>
        <v>0</v>
      </c>
      <c r="V394" s="93">
        <f t="shared" si="21"/>
        <v>0</v>
      </c>
      <c r="W394" s="93">
        <f t="shared" si="22"/>
        <v>0</v>
      </c>
      <c r="X394" s="93">
        <f t="shared" si="23"/>
        <v>0</v>
      </c>
      <c r="Y394" s="28"/>
    </row>
    <row r="395" spans="1:25" ht="17.25" customHeight="1" x14ac:dyDescent="0.35">
      <c r="A395" s="92" t="str">
        <f>IF(BASE!B393="","",BASE!B393)</f>
        <v/>
      </c>
      <c r="B395" s="115" t="s">
        <v>39</v>
      </c>
      <c r="C395" s="149"/>
      <c r="D395" s="149"/>
      <c r="E395" s="149"/>
      <c r="F395" s="149"/>
      <c r="G395" s="149"/>
      <c r="H395" s="149"/>
      <c r="I395" s="149"/>
      <c r="J395" s="149"/>
      <c r="K395" s="149"/>
      <c r="L395" s="149"/>
      <c r="M395" s="149"/>
      <c r="N395" s="149"/>
      <c r="O395" s="149"/>
      <c r="P395" s="149"/>
      <c r="Q395" s="97"/>
      <c r="R395" s="95">
        <f t="shared" si="18"/>
        <v>0</v>
      </c>
      <c r="S395" s="95">
        <f>BASE!A393</f>
        <v>384</v>
      </c>
      <c r="T395" s="93">
        <f t="shared" si="19"/>
        <v>0</v>
      </c>
      <c r="U395" s="93">
        <f t="shared" si="20"/>
        <v>0</v>
      </c>
      <c r="V395" s="93">
        <f t="shared" si="21"/>
        <v>0</v>
      </c>
      <c r="W395" s="93">
        <f t="shared" si="22"/>
        <v>0</v>
      </c>
      <c r="X395" s="93">
        <f t="shared" si="23"/>
        <v>0</v>
      </c>
      <c r="Y395" s="28"/>
    </row>
    <row r="396" spans="1:25" ht="17.25" customHeight="1" x14ac:dyDescent="0.35">
      <c r="A396" s="92" t="str">
        <f>IF(BASE!B394="","",BASE!B394)</f>
        <v/>
      </c>
      <c r="B396" s="115" t="s">
        <v>39</v>
      </c>
      <c r="C396" s="149"/>
      <c r="D396" s="149"/>
      <c r="E396" s="149"/>
      <c r="F396" s="149"/>
      <c r="G396" s="149"/>
      <c r="H396" s="149"/>
      <c r="I396" s="149"/>
      <c r="J396" s="149"/>
      <c r="K396" s="149"/>
      <c r="L396" s="149"/>
      <c r="M396" s="149"/>
      <c r="N396" s="149"/>
      <c r="O396" s="149"/>
      <c r="P396" s="149"/>
      <c r="Q396" s="97"/>
      <c r="R396" s="95">
        <f t="shared" si="18"/>
        <v>0</v>
      </c>
      <c r="S396" s="95">
        <f>BASE!A394</f>
        <v>385</v>
      </c>
      <c r="T396" s="93">
        <f t="shared" si="19"/>
        <v>0</v>
      </c>
      <c r="U396" s="93">
        <f t="shared" si="20"/>
        <v>0</v>
      </c>
      <c r="V396" s="93">
        <f t="shared" si="21"/>
        <v>0</v>
      </c>
      <c r="W396" s="93">
        <f t="shared" si="22"/>
        <v>0</v>
      </c>
      <c r="X396" s="93">
        <f t="shared" si="23"/>
        <v>0</v>
      </c>
      <c r="Y396" s="28"/>
    </row>
    <row r="397" spans="1:25" ht="17.25" customHeight="1" x14ac:dyDescent="0.35">
      <c r="A397" s="92" t="str">
        <f>IF(BASE!B395="","",BASE!B395)</f>
        <v/>
      </c>
      <c r="B397" s="115" t="s">
        <v>39</v>
      </c>
      <c r="C397" s="149"/>
      <c r="D397" s="149"/>
      <c r="E397" s="149"/>
      <c r="F397" s="149"/>
      <c r="G397" s="149"/>
      <c r="H397" s="149"/>
      <c r="I397" s="149"/>
      <c r="J397" s="149"/>
      <c r="K397" s="149"/>
      <c r="L397" s="149"/>
      <c r="M397" s="149"/>
      <c r="N397" s="149"/>
      <c r="O397" s="149"/>
      <c r="P397" s="149"/>
      <c r="Q397" s="97"/>
      <c r="R397" s="95">
        <f t="shared" si="18"/>
        <v>0</v>
      </c>
      <c r="S397" s="95">
        <f>BASE!A395</f>
        <v>386</v>
      </c>
      <c r="T397" s="93">
        <f t="shared" si="19"/>
        <v>0</v>
      </c>
      <c r="U397" s="93">
        <f t="shared" si="20"/>
        <v>0</v>
      </c>
      <c r="V397" s="93">
        <f t="shared" si="21"/>
        <v>0</v>
      </c>
      <c r="W397" s="93">
        <f t="shared" si="22"/>
        <v>0</v>
      </c>
      <c r="X397" s="93">
        <f t="shared" si="23"/>
        <v>0</v>
      </c>
      <c r="Y397" s="28"/>
    </row>
    <row r="398" spans="1:25" ht="17.25" customHeight="1" x14ac:dyDescent="0.35">
      <c r="A398" s="92" t="str">
        <f>IF(BASE!B396="","",BASE!B396)</f>
        <v/>
      </c>
      <c r="B398" s="115" t="s">
        <v>39</v>
      </c>
      <c r="C398" s="149"/>
      <c r="D398" s="149"/>
      <c r="E398" s="149"/>
      <c r="F398" s="149"/>
      <c r="G398" s="149"/>
      <c r="H398" s="149"/>
      <c r="I398" s="149"/>
      <c r="J398" s="149"/>
      <c r="K398" s="149"/>
      <c r="L398" s="149"/>
      <c r="M398" s="149"/>
      <c r="N398" s="149"/>
      <c r="O398" s="149"/>
      <c r="P398" s="149"/>
      <c r="Q398" s="97"/>
      <c r="R398" s="95">
        <f t="shared" si="18"/>
        <v>0</v>
      </c>
      <c r="S398" s="95">
        <f>BASE!A396</f>
        <v>387</v>
      </c>
      <c r="T398" s="93">
        <f t="shared" si="19"/>
        <v>0</v>
      </c>
      <c r="U398" s="93">
        <f t="shared" si="20"/>
        <v>0</v>
      </c>
      <c r="V398" s="93">
        <f t="shared" si="21"/>
        <v>0</v>
      </c>
      <c r="W398" s="93">
        <f t="shared" si="22"/>
        <v>0</v>
      </c>
      <c r="X398" s="93">
        <f t="shared" si="23"/>
        <v>0</v>
      </c>
      <c r="Y398" s="28"/>
    </row>
    <row r="399" spans="1:25" ht="17.25" customHeight="1" x14ac:dyDescent="0.35">
      <c r="A399" s="92" t="str">
        <f>IF(BASE!B397="","",BASE!B397)</f>
        <v/>
      </c>
      <c r="B399" s="115" t="s">
        <v>39</v>
      </c>
      <c r="C399" s="149"/>
      <c r="D399" s="149"/>
      <c r="E399" s="149"/>
      <c r="F399" s="149"/>
      <c r="G399" s="149"/>
      <c r="H399" s="149"/>
      <c r="I399" s="149"/>
      <c r="J399" s="149"/>
      <c r="K399" s="149"/>
      <c r="L399" s="149"/>
      <c r="M399" s="149"/>
      <c r="N399" s="149"/>
      <c r="O399" s="149"/>
      <c r="P399" s="149"/>
      <c r="Q399" s="97"/>
      <c r="R399" s="95">
        <f t="shared" si="18"/>
        <v>0</v>
      </c>
      <c r="S399" s="95">
        <f>BASE!A397</f>
        <v>388</v>
      </c>
      <c r="T399" s="93">
        <f t="shared" si="19"/>
        <v>0</v>
      </c>
      <c r="U399" s="93">
        <f t="shared" si="20"/>
        <v>0</v>
      </c>
      <c r="V399" s="93">
        <f t="shared" si="21"/>
        <v>0</v>
      </c>
      <c r="W399" s="93">
        <f t="shared" si="22"/>
        <v>0</v>
      </c>
      <c r="X399" s="93">
        <f t="shared" si="23"/>
        <v>0</v>
      </c>
      <c r="Y399" s="28"/>
    </row>
    <row r="400" spans="1:25" ht="17.25" customHeight="1" x14ac:dyDescent="0.35">
      <c r="A400" s="92" t="str">
        <f>IF(BASE!B398="","",BASE!B398)</f>
        <v/>
      </c>
      <c r="B400" s="115" t="s">
        <v>39</v>
      </c>
      <c r="C400" s="149"/>
      <c r="D400" s="149"/>
      <c r="E400" s="149"/>
      <c r="F400" s="149"/>
      <c r="G400" s="149"/>
      <c r="H400" s="149"/>
      <c r="I400" s="149"/>
      <c r="J400" s="149"/>
      <c r="K400" s="149"/>
      <c r="L400" s="149"/>
      <c r="M400" s="149"/>
      <c r="N400" s="149"/>
      <c r="O400" s="149"/>
      <c r="P400" s="149"/>
      <c r="Q400" s="97"/>
      <c r="R400" s="95">
        <f t="shared" si="18"/>
        <v>0</v>
      </c>
      <c r="S400" s="95">
        <f>BASE!A398</f>
        <v>389</v>
      </c>
      <c r="T400" s="93">
        <f t="shared" si="19"/>
        <v>0</v>
      </c>
      <c r="U400" s="93">
        <f t="shared" si="20"/>
        <v>0</v>
      </c>
      <c r="V400" s="93">
        <f t="shared" si="21"/>
        <v>0</v>
      </c>
      <c r="W400" s="93">
        <f t="shared" si="22"/>
        <v>0</v>
      </c>
      <c r="X400" s="93">
        <f t="shared" si="23"/>
        <v>0</v>
      </c>
      <c r="Y400" s="28"/>
    </row>
    <row r="401" spans="1:25" ht="17.25" customHeight="1" x14ac:dyDescent="0.35">
      <c r="A401" s="92" t="str">
        <f>IF(BASE!B399="","",BASE!B399)</f>
        <v/>
      </c>
      <c r="B401" s="115" t="s">
        <v>39</v>
      </c>
      <c r="C401" s="149"/>
      <c r="D401" s="149"/>
      <c r="E401" s="149"/>
      <c r="F401" s="149"/>
      <c r="G401" s="149"/>
      <c r="H401" s="149"/>
      <c r="I401" s="149"/>
      <c r="J401" s="149"/>
      <c r="K401" s="149"/>
      <c r="L401" s="149"/>
      <c r="M401" s="149"/>
      <c r="N401" s="149"/>
      <c r="O401" s="149"/>
      <c r="P401" s="149"/>
      <c r="Q401" s="97"/>
      <c r="R401" s="95">
        <f t="shared" si="18"/>
        <v>0</v>
      </c>
      <c r="S401" s="95">
        <f>BASE!A399</f>
        <v>390</v>
      </c>
      <c r="T401" s="93">
        <f t="shared" si="19"/>
        <v>0</v>
      </c>
      <c r="U401" s="93">
        <f t="shared" si="20"/>
        <v>0</v>
      </c>
      <c r="V401" s="93">
        <f t="shared" si="21"/>
        <v>0</v>
      </c>
      <c r="W401" s="93">
        <f t="shared" si="22"/>
        <v>0</v>
      </c>
      <c r="X401" s="93">
        <f t="shared" si="23"/>
        <v>0</v>
      </c>
      <c r="Y401" s="28"/>
    </row>
    <row r="402" spans="1:25" ht="17.25" customHeight="1" x14ac:dyDescent="0.35">
      <c r="A402" s="92" t="str">
        <f>IF(BASE!B400="","",BASE!B400)</f>
        <v/>
      </c>
      <c r="B402" s="115" t="s">
        <v>39</v>
      </c>
      <c r="C402" s="149"/>
      <c r="D402" s="149"/>
      <c r="E402" s="149"/>
      <c r="F402" s="149"/>
      <c r="G402" s="149"/>
      <c r="H402" s="149"/>
      <c r="I402" s="149"/>
      <c r="J402" s="149"/>
      <c r="K402" s="149"/>
      <c r="L402" s="149"/>
      <c r="M402" s="149"/>
      <c r="N402" s="149"/>
      <c r="O402" s="149"/>
      <c r="P402" s="149"/>
      <c r="Q402" s="97"/>
      <c r="R402" s="95">
        <f t="shared" si="18"/>
        <v>0</v>
      </c>
      <c r="S402" s="95">
        <f>BASE!A400</f>
        <v>391</v>
      </c>
      <c r="T402" s="93">
        <f t="shared" si="19"/>
        <v>0</v>
      </c>
      <c r="U402" s="93">
        <f t="shared" si="20"/>
        <v>0</v>
      </c>
      <c r="V402" s="93">
        <f t="shared" si="21"/>
        <v>0</v>
      </c>
      <c r="W402" s="93">
        <f t="shared" si="22"/>
        <v>0</v>
      </c>
      <c r="X402" s="93">
        <f t="shared" si="23"/>
        <v>0</v>
      </c>
      <c r="Y402" s="28"/>
    </row>
    <row r="403" spans="1:25" ht="17.25" customHeight="1" x14ac:dyDescent="0.35">
      <c r="A403" s="92" t="str">
        <f>IF(BASE!B401="","",BASE!B401)</f>
        <v/>
      </c>
      <c r="B403" s="115" t="s">
        <v>39</v>
      </c>
      <c r="C403" s="149"/>
      <c r="D403" s="149"/>
      <c r="E403" s="149"/>
      <c r="F403" s="149"/>
      <c r="G403" s="149"/>
      <c r="H403" s="149"/>
      <c r="I403" s="149"/>
      <c r="J403" s="149"/>
      <c r="K403" s="149"/>
      <c r="L403" s="149"/>
      <c r="M403" s="149"/>
      <c r="N403" s="149"/>
      <c r="O403" s="149"/>
      <c r="P403" s="149"/>
      <c r="Q403" s="97"/>
      <c r="R403" s="95">
        <f t="shared" si="18"/>
        <v>0</v>
      </c>
      <c r="S403" s="95">
        <f>BASE!A401</f>
        <v>392</v>
      </c>
      <c r="T403" s="93">
        <f t="shared" si="19"/>
        <v>0</v>
      </c>
      <c r="U403" s="93">
        <f t="shared" si="20"/>
        <v>0</v>
      </c>
      <c r="V403" s="93">
        <f t="shared" si="21"/>
        <v>0</v>
      </c>
      <c r="W403" s="93">
        <f t="shared" si="22"/>
        <v>0</v>
      </c>
      <c r="X403" s="93">
        <f t="shared" si="23"/>
        <v>0</v>
      </c>
      <c r="Y403" s="28"/>
    </row>
    <row r="404" spans="1:25" ht="17.25" customHeight="1" x14ac:dyDescent="0.35">
      <c r="A404" s="92" t="str">
        <f>IF(BASE!B402="","",BASE!B402)</f>
        <v/>
      </c>
      <c r="B404" s="115" t="s">
        <v>39</v>
      </c>
      <c r="C404" s="149"/>
      <c r="D404" s="149"/>
      <c r="E404" s="149"/>
      <c r="F404" s="149"/>
      <c r="G404" s="149"/>
      <c r="H404" s="149"/>
      <c r="I404" s="149"/>
      <c r="J404" s="149"/>
      <c r="K404" s="149"/>
      <c r="L404" s="149"/>
      <c r="M404" s="149"/>
      <c r="N404" s="149"/>
      <c r="O404" s="149"/>
      <c r="P404" s="149"/>
      <c r="Q404" s="97"/>
      <c r="R404" s="95">
        <f t="shared" si="18"/>
        <v>0</v>
      </c>
      <c r="S404" s="95">
        <f>BASE!A402</f>
        <v>393</v>
      </c>
      <c r="T404" s="93">
        <f t="shared" si="19"/>
        <v>0</v>
      </c>
      <c r="U404" s="93">
        <f t="shared" si="20"/>
        <v>0</v>
      </c>
      <c r="V404" s="93">
        <f t="shared" si="21"/>
        <v>0</v>
      </c>
      <c r="W404" s="93">
        <f t="shared" si="22"/>
        <v>0</v>
      </c>
      <c r="X404" s="93">
        <f t="shared" si="23"/>
        <v>0</v>
      </c>
      <c r="Y404" s="28"/>
    </row>
    <row r="405" spans="1:25" ht="17.25" customHeight="1" x14ac:dyDescent="0.35">
      <c r="A405" s="92" t="str">
        <f>IF(BASE!B403="","",BASE!B403)</f>
        <v/>
      </c>
      <c r="B405" s="115" t="s">
        <v>39</v>
      </c>
      <c r="C405" s="149"/>
      <c r="D405" s="149"/>
      <c r="E405" s="149"/>
      <c r="F405" s="149"/>
      <c r="G405" s="149"/>
      <c r="H405" s="149"/>
      <c r="I405" s="149"/>
      <c r="J405" s="149"/>
      <c r="K405" s="149"/>
      <c r="L405" s="149"/>
      <c r="M405" s="149"/>
      <c r="N405" s="149"/>
      <c r="O405" s="149"/>
      <c r="P405" s="149"/>
      <c r="Q405" s="97"/>
      <c r="R405" s="95">
        <f t="shared" si="18"/>
        <v>0</v>
      </c>
      <c r="S405" s="95">
        <f>BASE!A403</f>
        <v>394</v>
      </c>
      <c r="T405" s="93">
        <f t="shared" si="19"/>
        <v>0</v>
      </c>
      <c r="U405" s="93">
        <f t="shared" si="20"/>
        <v>0</v>
      </c>
      <c r="V405" s="93">
        <f t="shared" si="21"/>
        <v>0</v>
      </c>
      <c r="W405" s="93">
        <f t="shared" si="22"/>
        <v>0</v>
      </c>
      <c r="X405" s="93">
        <f t="shared" si="23"/>
        <v>0</v>
      </c>
      <c r="Y405" s="28"/>
    </row>
    <row r="406" spans="1:25" ht="17.25" customHeight="1" x14ac:dyDescent="0.35">
      <c r="A406" s="92" t="str">
        <f>IF(BASE!B404="","",BASE!B404)</f>
        <v/>
      </c>
      <c r="B406" s="115" t="s">
        <v>39</v>
      </c>
      <c r="C406" s="149"/>
      <c r="D406" s="149"/>
      <c r="E406" s="149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49"/>
      <c r="Q406" s="97"/>
      <c r="R406" s="95">
        <f t="shared" si="18"/>
        <v>0</v>
      </c>
      <c r="S406" s="95">
        <f>BASE!A404</f>
        <v>395</v>
      </c>
      <c r="T406" s="93">
        <f t="shared" si="19"/>
        <v>0</v>
      </c>
      <c r="U406" s="93">
        <f t="shared" si="20"/>
        <v>0</v>
      </c>
      <c r="V406" s="93">
        <f t="shared" si="21"/>
        <v>0</v>
      </c>
      <c r="W406" s="93">
        <f t="shared" si="22"/>
        <v>0</v>
      </c>
      <c r="X406" s="93">
        <f t="shared" si="23"/>
        <v>0</v>
      </c>
      <c r="Y406" s="28"/>
    </row>
    <row r="407" spans="1:25" ht="17.25" customHeight="1" x14ac:dyDescent="0.35">
      <c r="A407" s="92" t="str">
        <f>IF(BASE!B405="","",BASE!B405)</f>
        <v/>
      </c>
      <c r="B407" s="115" t="s">
        <v>39</v>
      </c>
      <c r="C407" s="149"/>
      <c r="D407" s="149"/>
      <c r="E407" s="149"/>
      <c r="F407" s="149"/>
      <c r="G407" s="149"/>
      <c r="H407" s="149"/>
      <c r="I407" s="149"/>
      <c r="J407" s="149"/>
      <c r="K407" s="149"/>
      <c r="L407" s="149"/>
      <c r="M407" s="149"/>
      <c r="N407" s="149"/>
      <c r="O407" s="149"/>
      <c r="P407" s="149"/>
      <c r="Q407" s="97"/>
      <c r="R407" s="95">
        <f t="shared" si="18"/>
        <v>0</v>
      </c>
      <c r="S407" s="95">
        <f>BASE!A405</f>
        <v>396</v>
      </c>
      <c r="T407" s="93">
        <f t="shared" si="19"/>
        <v>0</v>
      </c>
      <c r="U407" s="93">
        <f t="shared" si="20"/>
        <v>0</v>
      </c>
      <c r="V407" s="93">
        <f t="shared" si="21"/>
        <v>0</v>
      </c>
      <c r="W407" s="93">
        <f t="shared" si="22"/>
        <v>0</v>
      </c>
      <c r="X407" s="93">
        <f t="shared" si="23"/>
        <v>0</v>
      </c>
      <c r="Y407" s="28"/>
    </row>
    <row r="408" spans="1:25" ht="17.25" customHeight="1" x14ac:dyDescent="0.35">
      <c r="A408" s="92" t="str">
        <f>IF(BASE!B406="","",BASE!B406)</f>
        <v/>
      </c>
      <c r="B408" s="115" t="s">
        <v>39</v>
      </c>
      <c r="C408" s="149"/>
      <c r="D408" s="149"/>
      <c r="E408" s="149"/>
      <c r="F408" s="149"/>
      <c r="G408" s="149"/>
      <c r="H408" s="149"/>
      <c r="I408" s="149"/>
      <c r="J408" s="149"/>
      <c r="K408" s="149"/>
      <c r="L408" s="149"/>
      <c r="M408" s="149"/>
      <c r="N408" s="149"/>
      <c r="O408" s="149"/>
      <c r="P408" s="149"/>
      <c r="Q408" s="97"/>
      <c r="R408" s="95">
        <f t="shared" si="18"/>
        <v>0</v>
      </c>
      <c r="S408" s="95">
        <f>BASE!A406</f>
        <v>397</v>
      </c>
      <c r="T408" s="93">
        <f t="shared" si="19"/>
        <v>0</v>
      </c>
      <c r="U408" s="93">
        <f t="shared" si="20"/>
        <v>0</v>
      </c>
      <c r="V408" s="93">
        <f t="shared" si="21"/>
        <v>0</v>
      </c>
      <c r="W408" s="93">
        <f t="shared" si="22"/>
        <v>0</v>
      </c>
      <c r="X408" s="93">
        <f t="shared" si="23"/>
        <v>0</v>
      </c>
      <c r="Y408" s="28"/>
    </row>
    <row r="409" spans="1:25" ht="17.25" customHeight="1" x14ac:dyDescent="0.35">
      <c r="A409" s="92" t="str">
        <f>IF(BASE!B407="","",BASE!B407)</f>
        <v/>
      </c>
      <c r="B409" s="115" t="s">
        <v>39</v>
      </c>
      <c r="C409" s="149"/>
      <c r="D409" s="149"/>
      <c r="E409" s="149"/>
      <c r="F409" s="149"/>
      <c r="G409" s="149"/>
      <c r="H409" s="149"/>
      <c r="I409" s="149"/>
      <c r="J409" s="149"/>
      <c r="K409" s="149"/>
      <c r="L409" s="149"/>
      <c r="M409" s="149"/>
      <c r="N409" s="149"/>
      <c r="O409" s="149"/>
      <c r="P409" s="149"/>
      <c r="Q409" s="97"/>
      <c r="R409" s="95">
        <f t="shared" si="18"/>
        <v>0</v>
      </c>
      <c r="S409" s="95">
        <f>BASE!A407</f>
        <v>398</v>
      </c>
      <c r="T409" s="93">
        <f t="shared" si="19"/>
        <v>0</v>
      </c>
      <c r="U409" s="93">
        <f t="shared" si="20"/>
        <v>0</v>
      </c>
      <c r="V409" s="93">
        <f t="shared" si="21"/>
        <v>0</v>
      </c>
      <c r="W409" s="93">
        <f t="shared" si="22"/>
        <v>0</v>
      </c>
      <c r="X409" s="93">
        <f t="shared" si="23"/>
        <v>0</v>
      </c>
      <c r="Y409" s="28"/>
    </row>
    <row r="410" spans="1:25" ht="17.25" customHeight="1" x14ac:dyDescent="0.35">
      <c r="A410" s="92" t="str">
        <f>IF(BASE!B408="","",BASE!B408)</f>
        <v/>
      </c>
      <c r="B410" s="115" t="s">
        <v>39</v>
      </c>
      <c r="C410" s="149"/>
      <c r="D410" s="149"/>
      <c r="E410" s="149"/>
      <c r="F410" s="149"/>
      <c r="G410" s="149"/>
      <c r="H410" s="149"/>
      <c r="I410" s="149"/>
      <c r="J410" s="149"/>
      <c r="K410" s="149"/>
      <c r="L410" s="149"/>
      <c r="M410" s="149"/>
      <c r="N410" s="149"/>
      <c r="O410" s="149"/>
      <c r="P410" s="149"/>
      <c r="Q410" s="97"/>
      <c r="R410" s="95">
        <f t="shared" si="18"/>
        <v>0</v>
      </c>
      <c r="S410" s="95">
        <f>BASE!A408</f>
        <v>399</v>
      </c>
      <c r="T410" s="93">
        <f t="shared" si="19"/>
        <v>0</v>
      </c>
      <c r="U410" s="93">
        <f t="shared" si="20"/>
        <v>0</v>
      </c>
      <c r="V410" s="93">
        <f t="shared" si="21"/>
        <v>0</v>
      </c>
      <c r="W410" s="93">
        <f t="shared" si="22"/>
        <v>0</v>
      </c>
      <c r="X410" s="93">
        <f t="shared" si="23"/>
        <v>0</v>
      </c>
      <c r="Y410" s="28"/>
    </row>
    <row r="411" spans="1:25" ht="17.25" customHeight="1" x14ac:dyDescent="0.35">
      <c r="A411" s="92" t="str">
        <f>IF(BASE!B409="","",BASE!B409)</f>
        <v/>
      </c>
      <c r="B411" s="115" t="s">
        <v>39</v>
      </c>
      <c r="C411" s="149"/>
      <c r="D411" s="149"/>
      <c r="E411" s="149"/>
      <c r="F411" s="149"/>
      <c r="G411" s="149"/>
      <c r="H411" s="149"/>
      <c r="I411" s="149"/>
      <c r="J411" s="149"/>
      <c r="K411" s="149"/>
      <c r="L411" s="149"/>
      <c r="M411" s="149"/>
      <c r="N411" s="149"/>
      <c r="O411" s="149"/>
      <c r="P411" s="149"/>
      <c r="Q411" s="97"/>
      <c r="R411" s="95">
        <f t="shared" si="18"/>
        <v>0</v>
      </c>
      <c r="S411" s="95">
        <f>BASE!A409</f>
        <v>400</v>
      </c>
      <c r="T411" s="93">
        <f t="shared" si="19"/>
        <v>0</v>
      </c>
      <c r="U411" s="93">
        <f t="shared" si="20"/>
        <v>0</v>
      </c>
      <c r="V411" s="93">
        <f t="shared" si="21"/>
        <v>0</v>
      </c>
      <c r="W411" s="93">
        <f t="shared" si="22"/>
        <v>0</v>
      </c>
      <c r="X411" s="93">
        <f t="shared" si="23"/>
        <v>0</v>
      </c>
      <c r="Y411" s="28"/>
    </row>
    <row r="412" spans="1:25" ht="17.25" customHeight="1" x14ac:dyDescent="0.35">
      <c r="A412" s="92" t="str">
        <f>IF(BASE!B410="","",BASE!B410)</f>
        <v/>
      </c>
      <c r="B412" s="115" t="s">
        <v>39</v>
      </c>
      <c r="C412" s="149"/>
      <c r="D412" s="149"/>
      <c r="E412" s="149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49"/>
      <c r="Q412" s="97"/>
      <c r="R412" s="95">
        <f t="shared" si="18"/>
        <v>0</v>
      </c>
      <c r="S412" s="95">
        <f>BASE!A410</f>
        <v>401</v>
      </c>
      <c r="T412" s="93">
        <f t="shared" si="19"/>
        <v>0</v>
      </c>
      <c r="U412" s="93">
        <f t="shared" si="20"/>
        <v>0</v>
      </c>
      <c r="V412" s="93">
        <f t="shared" si="21"/>
        <v>0</v>
      </c>
      <c r="W412" s="93">
        <f t="shared" si="22"/>
        <v>0</v>
      </c>
      <c r="X412" s="93">
        <f t="shared" si="23"/>
        <v>0</v>
      </c>
      <c r="Y412" s="28"/>
    </row>
    <row r="413" spans="1:25" ht="17.25" customHeight="1" x14ac:dyDescent="0.35">
      <c r="A413" s="92" t="str">
        <f>IF(BASE!B411="","",BASE!B411)</f>
        <v/>
      </c>
      <c r="B413" s="115" t="s">
        <v>39</v>
      </c>
      <c r="C413" s="149"/>
      <c r="D413" s="149"/>
      <c r="E413" s="149"/>
      <c r="F413" s="149"/>
      <c r="G413" s="149"/>
      <c r="H413" s="149"/>
      <c r="I413" s="149"/>
      <c r="J413" s="149"/>
      <c r="K413" s="149"/>
      <c r="L413" s="149"/>
      <c r="M413" s="149"/>
      <c r="N413" s="149"/>
      <c r="O413" s="149"/>
      <c r="P413" s="149"/>
      <c r="Q413" s="97"/>
      <c r="R413" s="95">
        <f t="shared" si="18"/>
        <v>0</v>
      </c>
      <c r="S413" s="95">
        <f>BASE!A411</f>
        <v>402</v>
      </c>
      <c r="T413" s="93">
        <f t="shared" si="19"/>
        <v>0</v>
      </c>
      <c r="U413" s="93">
        <f t="shared" si="20"/>
        <v>0</v>
      </c>
      <c r="V413" s="93">
        <f t="shared" si="21"/>
        <v>0</v>
      </c>
      <c r="W413" s="93">
        <f t="shared" si="22"/>
        <v>0</v>
      </c>
      <c r="X413" s="93">
        <f t="shared" si="23"/>
        <v>0</v>
      </c>
      <c r="Y413" s="28"/>
    </row>
    <row r="414" spans="1:25" ht="17.25" customHeight="1" x14ac:dyDescent="0.35">
      <c r="A414" s="92" t="str">
        <f>IF(BASE!B412="","",BASE!B412)</f>
        <v/>
      </c>
      <c r="B414" s="115" t="s">
        <v>39</v>
      </c>
      <c r="C414" s="149"/>
      <c r="D414" s="149"/>
      <c r="E414" s="149"/>
      <c r="F414" s="149"/>
      <c r="G414" s="149"/>
      <c r="H414" s="149"/>
      <c r="I414" s="149"/>
      <c r="J414" s="149"/>
      <c r="K414" s="149"/>
      <c r="L414" s="149"/>
      <c r="M414" s="149"/>
      <c r="N414" s="149"/>
      <c r="O414" s="149"/>
      <c r="P414" s="149"/>
      <c r="Q414" s="97"/>
      <c r="R414" s="95">
        <f t="shared" si="18"/>
        <v>0</v>
      </c>
      <c r="S414" s="95">
        <f>BASE!A412</f>
        <v>403</v>
      </c>
      <c r="T414" s="93">
        <f t="shared" si="19"/>
        <v>0</v>
      </c>
      <c r="U414" s="93">
        <f t="shared" si="20"/>
        <v>0</v>
      </c>
      <c r="V414" s="93">
        <f t="shared" si="21"/>
        <v>0</v>
      </c>
      <c r="W414" s="93">
        <f t="shared" si="22"/>
        <v>0</v>
      </c>
      <c r="X414" s="93">
        <f t="shared" si="23"/>
        <v>0</v>
      </c>
      <c r="Y414" s="28"/>
    </row>
    <row r="415" spans="1:25" ht="17.25" customHeight="1" x14ac:dyDescent="0.35">
      <c r="A415" s="92" t="str">
        <f>IF(BASE!B413="","",BASE!B413)</f>
        <v/>
      </c>
      <c r="B415" s="115" t="s">
        <v>39</v>
      </c>
      <c r="C415" s="149"/>
      <c r="D415" s="149"/>
      <c r="E415" s="149"/>
      <c r="F415" s="149"/>
      <c r="G415" s="149"/>
      <c r="H415" s="149"/>
      <c r="I415" s="149"/>
      <c r="J415" s="149"/>
      <c r="K415" s="149"/>
      <c r="L415" s="149"/>
      <c r="M415" s="149"/>
      <c r="N415" s="149"/>
      <c r="O415" s="149"/>
      <c r="P415" s="149"/>
      <c r="Q415" s="97"/>
      <c r="R415" s="95">
        <f t="shared" si="18"/>
        <v>0</v>
      </c>
      <c r="S415" s="95">
        <f>BASE!A413</f>
        <v>404</v>
      </c>
      <c r="T415" s="93">
        <f t="shared" si="19"/>
        <v>0</v>
      </c>
      <c r="U415" s="93">
        <f t="shared" si="20"/>
        <v>0</v>
      </c>
      <c r="V415" s="93">
        <f t="shared" si="21"/>
        <v>0</v>
      </c>
      <c r="W415" s="93">
        <f t="shared" si="22"/>
        <v>0</v>
      </c>
      <c r="X415" s="93">
        <f t="shared" si="23"/>
        <v>0</v>
      </c>
      <c r="Y415" s="28"/>
    </row>
    <row r="416" spans="1:25" ht="17.25" customHeight="1" x14ac:dyDescent="0.35">
      <c r="A416" s="92" t="str">
        <f>IF(BASE!B414="","",BASE!B414)</f>
        <v/>
      </c>
      <c r="B416" s="115" t="s">
        <v>39</v>
      </c>
      <c r="C416" s="149"/>
      <c r="D416" s="149"/>
      <c r="E416" s="149"/>
      <c r="F416" s="149"/>
      <c r="G416" s="149"/>
      <c r="H416" s="149"/>
      <c r="I416" s="149"/>
      <c r="J416" s="149"/>
      <c r="K416" s="149"/>
      <c r="L416" s="149"/>
      <c r="M416" s="149"/>
      <c r="N416" s="149"/>
      <c r="O416" s="149"/>
      <c r="P416" s="149"/>
      <c r="Q416" s="97"/>
      <c r="R416" s="95">
        <f t="shared" si="18"/>
        <v>0</v>
      </c>
      <c r="S416" s="95">
        <f>BASE!A414</f>
        <v>405</v>
      </c>
      <c r="T416" s="93">
        <f t="shared" si="19"/>
        <v>0</v>
      </c>
      <c r="U416" s="93">
        <f t="shared" si="20"/>
        <v>0</v>
      </c>
      <c r="V416" s="93">
        <f t="shared" si="21"/>
        <v>0</v>
      </c>
      <c r="W416" s="93">
        <f t="shared" si="22"/>
        <v>0</v>
      </c>
      <c r="X416" s="93">
        <f t="shared" si="23"/>
        <v>0</v>
      </c>
      <c r="Y416" s="28"/>
    </row>
    <row r="417" spans="1:25" ht="17.25" customHeight="1" x14ac:dyDescent="0.35">
      <c r="A417" s="92" t="str">
        <f>IF(BASE!B415="","",BASE!B415)</f>
        <v/>
      </c>
      <c r="B417" s="115" t="s">
        <v>39</v>
      </c>
      <c r="C417" s="149"/>
      <c r="D417" s="149"/>
      <c r="E417" s="149"/>
      <c r="F417" s="149"/>
      <c r="G417" s="149"/>
      <c r="H417" s="149"/>
      <c r="I417" s="149"/>
      <c r="J417" s="149"/>
      <c r="K417" s="149"/>
      <c r="L417" s="149"/>
      <c r="M417" s="149"/>
      <c r="N417" s="149"/>
      <c r="O417" s="149"/>
      <c r="P417" s="149"/>
      <c r="Q417" s="97"/>
      <c r="R417" s="95">
        <f t="shared" si="18"/>
        <v>0</v>
      </c>
      <c r="S417" s="95">
        <f>BASE!A415</f>
        <v>406</v>
      </c>
      <c r="T417" s="93">
        <f t="shared" si="19"/>
        <v>0</v>
      </c>
      <c r="U417" s="93">
        <f t="shared" si="20"/>
        <v>0</v>
      </c>
      <c r="V417" s="93">
        <f t="shared" si="21"/>
        <v>0</v>
      </c>
      <c r="W417" s="93">
        <f t="shared" si="22"/>
        <v>0</v>
      </c>
      <c r="X417" s="93">
        <f t="shared" si="23"/>
        <v>0</v>
      </c>
      <c r="Y417" s="28"/>
    </row>
    <row r="418" spans="1:25" ht="17.25" customHeight="1" x14ac:dyDescent="0.35">
      <c r="A418" s="92" t="str">
        <f>IF(BASE!B416="","",BASE!B416)</f>
        <v/>
      </c>
      <c r="B418" s="115" t="s">
        <v>39</v>
      </c>
      <c r="C418" s="149"/>
      <c r="D418" s="149"/>
      <c r="E418" s="149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49"/>
      <c r="Q418" s="97"/>
      <c r="R418" s="95">
        <f t="shared" si="18"/>
        <v>0</v>
      </c>
      <c r="S418" s="95">
        <f>BASE!A416</f>
        <v>407</v>
      </c>
      <c r="T418" s="93">
        <f t="shared" si="19"/>
        <v>0</v>
      </c>
      <c r="U418" s="93">
        <f t="shared" si="20"/>
        <v>0</v>
      </c>
      <c r="V418" s="93">
        <f t="shared" si="21"/>
        <v>0</v>
      </c>
      <c r="W418" s="93">
        <f t="shared" si="22"/>
        <v>0</v>
      </c>
      <c r="X418" s="93">
        <f t="shared" si="23"/>
        <v>0</v>
      </c>
      <c r="Y418" s="28"/>
    </row>
    <row r="419" spans="1:25" ht="17.25" customHeight="1" x14ac:dyDescent="0.35">
      <c r="A419" s="92" t="str">
        <f>IF(BASE!B417="","",BASE!B417)</f>
        <v/>
      </c>
      <c r="B419" s="115" t="s">
        <v>39</v>
      </c>
      <c r="C419" s="149"/>
      <c r="D419" s="149"/>
      <c r="E419" s="149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49"/>
      <c r="Q419" s="97"/>
      <c r="R419" s="95">
        <f t="shared" si="18"/>
        <v>0</v>
      </c>
      <c r="S419" s="95">
        <f>BASE!A417</f>
        <v>408</v>
      </c>
      <c r="T419" s="93">
        <f t="shared" si="19"/>
        <v>0</v>
      </c>
      <c r="U419" s="93">
        <f t="shared" si="20"/>
        <v>0</v>
      </c>
      <c r="V419" s="93">
        <f t="shared" si="21"/>
        <v>0</v>
      </c>
      <c r="W419" s="93">
        <f t="shared" si="22"/>
        <v>0</v>
      </c>
      <c r="X419" s="93">
        <f t="shared" si="23"/>
        <v>0</v>
      </c>
      <c r="Y419" s="28"/>
    </row>
    <row r="420" spans="1:25" ht="17.25" customHeight="1" x14ac:dyDescent="0.35">
      <c r="A420" s="92" t="str">
        <f>IF(BASE!B418="","",BASE!B418)</f>
        <v/>
      </c>
      <c r="B420" s="115" t="s">
        <v>39</v>
      </c>
      <c r="C420" s="149"/>
      <c r="D420" s="149"/>
      <c r="E420" s="149"/>
      <c r="F420" s="149"/>
      <c r="G420" s="149"/>
      <c r="H420" s="149"/>
      <c r="I420" s="149"/>
      <c r="J420" s="149"/>
      <c r="K420" s="149"/>
      <c r="L420" s="149"/>
      <c r="M420" s="149"/>
      <c r="N420" s="149"/>
      <c r="O420" s="149"/>
      <c r="P420" s="149"/>
      <c r="Q420" s="97"/>
      <c r="R420" s="95">
        <f t="shared" si="18"/>
        <v>0</v>
      </c>
      <c r="S420" s="95">
        <f>BASE!A418</f>
        <v>409</v>
      </c>
      <c r="T420" s="93">
        <f t="shared" si="19"/>
        <v>0</v>
      </c>
      <c r="U420" s="93">
        <f t="shared" si="20"/>
        <v>0</v>
      </c>
      <c r="V420" s="93">
        <f t="shared" si="21"/>
        <v>0</v>
      </c>
      <c r="W420" s="93">
        <f t="shared" si="22"/>
        <v>0</v>
      </c>
      <c r="X420" s="93">
        <f t="shared" si="23"/>
        <v>0</v>
      </c>
      <c r="Y420" s="28"/>
    </row>
    <row r="421" spans="1:25" ht="17.25" customHeight="1" x14ac:dyDescent="0.35">
      <c r="A421" s="92" t="str">
        <f>IF(BASE!B419="","",BASE!B419)</f>
        <v/>
      </c>
      <c r="B421" s="115" t="s">
        <v>39</v>
      </c>
      <c r="C421" s="149"/>
      <c r="D421" s="149"/>
      <c r="E421" s="149"/>
      <c r="F421" s="149"/>
      <c r="G421" s="149"/>
      <c r="H421" s="149"/>
      <c r="I421" s="149"/>
      <c r="J421" s="149"/>
      <c r="K421" s="149"/>
      <c r="L421" s="149"/>
      <c r="M421" s="149"/>
      <c r="N421" s="149"/>
      <c r="O421" s="149"/>
      <c r="P421" s="149"/>
      <c r="Q421" s="97"/>
      <c r="R421" s="95">
        <f t="shared" si="18"/>
        <v>0</v>
      </c>
      <c r="S421" s="95">
        <f>BASE!A419</f>
        <v>410</v>
      </c>
      <c r="T421" s="93">
        <f t="shared" si="19"/>
        <v>0</v>
      </c>
      <c r="U421" s="93">
        <f t="shared" si="20"/>
        <v>0</v>
      </c>
      <c r="V421" s="93">
        <f t="shared" si="21"/>
        <v>0</v>
      </c>
      <c r="W421" s="93">
        <f t="shared" si="22"/>
        <v>0</v>
      </c>
      <c r="X421" s="93">
        <f t="shared" si="23"/>
        <v>0</v>
      </c>
      <c r="Y421" s="28"/>
    </row>
    <row r="422" spans="1:25" ht="17.25" customHeight="1" x14ac:dyDescent="0.35">
      <c r="A422" s="92" t="str">
        <f>IF(BASE!B420="","",BASE!B420)</f>
        <v/>
      </c>
      <c r="B422" s="115" t="s">
        <v>39</v>
      </c>
      <c r="C422" s="149"/>
      <c r="D422" s="149"/>
      <c r="E422" s="149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49"/>
      <c r="Q422" s="97"/>
      <c r="R422" s="95">
        <f t="shared" si="18"/>
        <v>0</v>
      </c>
      <c r="S422" s="95">
        <f>BASE!A420</f>
        <v>411</v>
      </c>
      <c r="T422" s="93">
        <f t="shared" si="19"/>
        <v>0</v>
      </c>
      <c r="U422" s="93">
        <f t="shared" si="20"/>
        <v>0</v>
      </c>
      <c r="V422" s="93">
        <f t="shared" si="21"/>
        <v>0</v>
      </c>
      <c r="W422" s="93">
        <f t="shared" si="22"/>
        <v>0</v>
      </c>
      <c r="X422" s="93">
        <f t="shared" si="23"/>
        <v>0</v>
      </c>
      <c r="Y422" s="28"/>
    </row>
    <row r="423" spans="1:25" ht="17.25" customHeight="1" x14ac:dyDescent="0.35">
      <c r="A423" s="92" t="str">
        <f>IF(BASE!B421="","",BASE!B421)</f>
        <v/>
      </c>
      <c r="B423" s="115" t="s">
        <v>39</v>
      </c>
      <c r="C423" s="149"/>
      <c r="D423" s="149"/>
      <c r="E423" s="149"/>
      <c r="F423" s="149"/>
      <c r="G423" s="149"/>
      <c r="H423" s="149"/>
      <c r="I423" s="149"/>
      <c r="J423" s="149"/>
      <c r="K423" s="149"/>
      <c r="L423" s="149"/>
      <c r="M423" s="149"/>
      <c r="N423" s="149"/>
      <c r="O423" s="149"/>
      <c r="P423" s="149"/>
      <c r="Q423" s="97"/>
      <c r="R423" s="95">
        <f t="shared" si="18"/>
        <v>0</v>
      </c>
      <c r="S423" s="95">
        <f>BASE!A421</f>
        <v>412</v>
      </c>
      <c r="T423" s="93">
        <f t="shared" si="19"/>
        <v>0</v>
      </c>
      <c r="U423" s="93">
        <f t="shared" si="20"/>
        <v>0</v>
      </c>
      <c r="V423" s="93">
        <f t="shared" si="21"/>
        <v>0</v>
      </c>
      <c r="W423" s="93">
        <f t="shared" si="22"/>
        <v>0</v>
      </c>
      <c r="X423" s="93">
        <f t="shared" si="23"/>
        <v>0</v>
      </c>
      <c r="Y423" s="28"/>
    </row>
    <row r="424" spans="1:25" ht="17.25" customHeight="1" x14ac:dyDescent="0.35">
      <c r="A424" s="92" t="str">
        <f>IF(BASE!B422="","",BASE!B422)</f>
        <v/>
      </c>
      <c r="B424" s="115" t="s">
        <v>39</v>
      </c>
      <c r="C424" s="149"/>
      <c r="D424" s="149"/>
      <c r="E424" s="149"/>
      <c r="F424" s="149"/>
      <c r="G424" s="149"/>
      <c r="H424" s="149"/>
      <c r="I424" s="149"/>
      <c r="J424" s="149"/>
      <c r="K424" s="149"/>
      <c r="L424" s="149"/>
      <c r="M424" s="149"/>
      <c r="N424" s="149"/>
      <c r="O424" s="149"/>
      <c r="P424" s="149"/>
      <c r="Q424" s="97"/>
      <c r="R424" s="95">
        <f t="shared" si="18"/>
        <v>0</v>
      </c>
      <c r="S424" s="95">
        <f>BASE!A422</f>
        <v>413</v>
      </c>
      <c r="T424" s="93">
        <f t="shared" si="19"/>
        <v>0</v>
      </c>
      <c r="U424" s="93">
        <f t="shared" si="20"/>
        <v>0</v>
      </c>
      <c r="V424" s="93">
        <f t="shared" si="21"/>
        <v>0</v>
      </c>
      <c r="W424" s="93">
        <f t="shared" si="22"/>
        <v>0</v>
      </c>
      <c r="X424" s="93">
        <f t="shared" si="23"/>
        <v>0</v>
      </c>
      <c r="Y424" s="28"/>
    </row>
    <row r="425" spans="1:25" ht="17.25" customHeight="1" x14ac:dyDescent="0.35">
      <c r="A425" s="92" t="str">
        <f>IF(BASE!B423="","",BASE!B423)</f>
        <v/>
      </c>
      <c r="B425" s="115" t="s">
        <v>39</v>
      </c>
      <c r="C425" s="149"/>
      <c r="D425" s="149"/>
      <c r="E425" s="149"/>
      <c r="F425" s="149"/>
      <c r="G425" s="149"/>
      <c r="H425" s="149"/>
      <c r="I425" s="149"/>
      <c r="J425" s="149"/>
      <c r="K425" s="149"/>
      <c r="L425" s="149"/>
      <c r="M425" s="149"/>
      <c r="N425" s="149"/>
      <c r="O425" s="149"/>
      <c r="P425" s="149"/>
      <c r="Q425" s="97"/>
      <c r="R425" s="95">
        <f t="shared" si="18"/>
        <v>0</v>
      </c>
      <c r="S425" s="95">
        <f>BASE!A423</f>
        <v>414</v>
      </c>
      <c r="T425" s="93">
        <f t="shared" si="19"/>
        <v>0</v>
      </c>
      <c r="U425" s="93">
        <f t="shared" si="20"/>
        <v>0</v>
      </c>
      <c r="V425" s="93">
        <f t="shared" si="21"/>
        <v>0</v>
      </c>
      <c r="W425" s="93">
        <f t="shared" si="22"/>
        <v>0</v>
      </c>
      <c r="X425" s="93">
        <f t="shared" si="23"/>
        <v>0</v>
      </c>
      <c r="Y425" s="28"/>
    </row>
    <row r="426" spans="1:25" ht="17.25" customHeight="1" x14ac:dyDescent="0.35">
      <c r="A426" s="92" t="str">
        <f>IF(BASE!B424="","",BASE!B424)</f>
        <v/>
      </c>
      <c r="B426" s="115" t="s">
        <v>39</v>
      </c>
      <c r="C426" s="149"/>
      <c r="D426" s="149"/>
      <c r="E426" s="149"/>
      <c r="F426" s="149"/>
      <c r="G426" s="149"/>
      <c r="H426" s="149"/>
      <c r="I426" s="149"/>
      <c r="J426" s="149"/>
      <c r="K426" s="149"/>
      <c r="L426" s="149"/>
      <c r="M426" s="149"/>
      <c r="N426" s="149"/>
      <c r="O426" s="149"/>
      <c r="P426" s="149"/>
      <c r="Q426" s="97"/>
      <c r="R426" s="95">
        <f t="shared" si="18"/>
        <v>0</v>
      </c>
      <c r="S426" s="95">
        <f>BASE!A424</f>
        <v>415</v>
      </c>
      <c r="T426" s="93">
        <f t="shared" si="19"/>
        <v>0</v>
      </c>
      <c r="U426" s="93">
        <f t="shared" si="20"/>
        <v>0</v>
      </c>
      <c r="V426" s="93">
        <f t="shared" si="21"/>
        <v>0</v>
      </c>
      <c r="W426" s="93">
        <f t="shared" si="22"/>
        <v>0</v>
      </c>
      <c r="X426" s="93">
        <f t="shared" si="23"/>
        <v>0</v>
      </c>
      <c r="Y426" s="28"/>
    </row>
    <row r="427" spans="1:25" ht="17.25" customHeight="1" x14ac:dyDescent="0.35">
      <c r="A427" s="92" t="str">
        <f>IF(BASE!B425="","",BASE!B425)</f>
        <v/>
      </c>
      <c r="B427" s="115" t="s">
        <v>39</v>
      </c>
      <c r="C427" s="149"/>
      <c r="D427" s="149"/>
      <c r="E427" s="149"/>
      <c r="F427" s="149"/>
      <c r="G427" s="149"/>
      <c r="H427" s="149"/>
      <c r="I427" s="149"/>
      <c r="J427" s="149"/>
      <c r="K427" s="149"/>
      <c r="L427" s="149"/>
      <c r="M427" s="149"/>
      <c r="N427" s="149"/>
      <c r="O427" s="149"/>
      <c r="P427" s="149"/>
      <c r="Q427" s="97"/>
      <c r="R427" s="95">
        <f t="shared" si="18"/>
        <v>0</v>
      </c>
      <c r="S427" s="95">
        <f>BASE!A425</f>
        <v>416</v>
      </c>
      <c r="T427" s="93">
        <f t="shared" si="19"/>
        <v>0</v>
      </c>
      <c r="U427" s="93">
        <f t="shared" si="20"/>
        <v>0</v>
      </c>
      <c r="V427" s="93">
        <f t="shared" si="21"/>
        <v>0</v>
      </c>
      <c r="W427" s="93">
        <f t="shared" si="22"/>
        <v>0</v>
      </c>
      <c r="X427" s="93">
        <f t="shared" si="23"/>
        <v>0</v>
      </c>
      <c r="Y427" s="28"/>
    </row>
    <row r="428" spans="1:25" ht="17.25" customHeight="1" x14ac:dyDescent="0.35">
      <c r="A428" s="92" t="str">
        <f>IF(BASE!B426="","",BASE!B426)</f>
        <v/>
      </c>
      <c r="B428" s="115" t="s">
        <v>39</v>
      </c>
      <c r="C428" s="149"/>
      <c r="D428" s="149"/>
      <c r="E428" s="149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49"/>
      <c r="Q428" s="97"/>
      <c r="R428" s="95">
        <f t="shared" si="18"/>
        <v>0</v>
      </c>
      <c r="S428" s="95">
        <f>BASE!A426</f>
        <v>417</v>
      </c>
      <c r="T428" s="93">
        <f t="shared" si="19"/>
        <v>0</v>
      </c>
      <c r="U428" s="93">
        <f t="shared" si="20"/>
        <v>0</v>
      </c>
      <c r="V428" s="93">
        <f t="shared" si="21"/>
        <v>0</v>
      </c>
      <c r="W428" s="93">
        <f t="shared" si="22"/>
        <v>0</v>
      </c>
      <c r="X428" s="93">
        <f t="shared" si="23"/>
        <v>0</v>
      </c>
      <c r="Y428" s="28"/>
    </row>
    <row r="429" spans="1:25" ht="17.25" customHeight="1" x14ac:dyDescent="0.35">
      <c r="A429" s="92" t="str">
        <f>IF(BASE!B427="","",BASE!B427)</f>
        <v/>
      </c>
      <c r="B429" s="115" t="s">
        <v>39</v>
      </c>
      <c r="C429" s="149"/>
      <c r="D429" s="149"/>
      <c r="E429" s="149"/>
      <c r="F429" s="149"/>
      <c r="G429" s="149"/>
      <c r="H429" s="149"/>
      <c r="I429" s="149"/>
      <c r="J429" s="149"/>
      <c r="K429" s="149"/>
      <c r="L429" s="149"/>
      <c r="M429" s="149"/>
      <c r="N429" s="149"/>
      <c r="O429" s="149"/>
      <c r="P429" s="149"/>
      <c r="Q429" s="97"/>
      <c r="R429" s="95">
        <f t="shared" si="18"/>
        <v>0</v>
      </c>
      <c r="S429" s="95">
        <f>BASE!A427</f>
        <v>418</v>
      </c>
      <c r="T429" s="93">
        <f t="shared" si="19"/>
        <v>0</v>
      </c>
      <c r="U429" s="93">
        <f t="shared" si="20"/>
        <v>0</v>
      </c>
      <c r="V429" s="93">
        <f t="shared" si="21"/>
        <v>0</v>
      </c>
      <c r="W429" s="93">
        <f t="shared" si="22"/>
        <v>0</v>
      </c>
      <c r="X429" s="93">
        <f t="shared" si="23"/>
        <v>0</v>
      </c>
      <c r="Y429" s="28"/>
    </row>
    <row r="430" spans="1:25" ht="17.25" customHeight="1" x14ac:dyDescent="0.35">
      <c r="A430" s="92" t="str">
        <f>IF(BASE!B428="","",BASE!B428)</f>
        <v/>
      </c>
      <c r="B430" s="115" t="s">
        <v>39</v>
      </c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97"/>
      <c r="R430" s="95">
        <f t="shared" si="18"/>
        <v>0</v>
      </c>
      <c r="S430" s="95">
        <f>BASE!A428</f>
        <v>419</v>
      </c>
      <c r="T430" s="93">
        <f t="shared" si="19"/>
        <v>0</v>
      </c>
      <c r="U430" s="93">
        <f t="shared" si="20"/>
        <v>0</v>
      </c>
      <c r="V430" s="93">
        <f t="shared" si="21"/>
        <v>0</v>
      </c>
      <c r="W430" s="93">
        <f t="shared" si="22"/>
        <v>0</v>
      </c>
      <c r="X430" s="93">
        <f t="shared" si="23"/>
        <v>0</v>
      </c>
      <c r="Y430" s="28"/>
    </row>
    <row r="431" spans="1:25" ht="17.25" customHeight="1" x14ac:dyDescent="0.35">
      <c r="A431" s="92" t="str">
        <f>IF(BASE!B429="","",BASE!B429)</f>
        <v/>
      </c>
      <c r="B431" s="115" t="s">
        <v>39</v>
      </c>
      <c r="C431" s="149"/>
      <c r="D431" s="149"/>
      <c r="E431" s="149"/>
      <c r="F431" s="149"/>
      <c r="G431" s="149"/>
      <c r="H431" s="149"/>
      <c r="I431" s="149"/>
      <c r="J431" s="149"/>
      <c r="K431" s="149"/>
      <c r="L431" s="149"/>
      <c r="M431" s="149"/>
      <c r="N431" s="149"/>
      <c r="O431" s="149"/>
      <c r="P431" s="149"/>
      <c r="Q431" s="97"/>
      <c r="R431" s="95">
        <f t="shared" si="18"/>
        <v>0</v>
      </c>
      <c r="S431" s="95">
        <f>BASE!A429</f>
        <v>420</v>
      </c>
      <c r="T431" s="93">
        <f t="shared" si="19"/>
        <v>0</v>
      </c>
      <c r="U431" s="93">
        <f t="shared" si="20"/>
        <v>0</v>
      </c>
      <c r="V431" s="93">
        <f t="shared" si="21"/>
        <v>0</v>
      </c>
      <c r="W431" s="93">
        <f t="shared" si="22"/>
        <v>0</v>
      </c>
      <c r="X431" s="93">
        <f t="shared" si="23"/>
        <v>0</v>
      </c>
      <c r="Y431" s="28"/>
    </row>
    <row r="432" spans="1:25" ht="17.25" customHeight="1" x14ac:dyDescent="0.35">
      <c r="A432" s="92" t="str">
        <f>IF(BASE!B430="","",BASE!B430)</f>
        <v/>
      </c>
      <c r="B432" s="115" t="s">
        <v>39</v>
      </c>
      <c r="C432" s="149"/>
      <c r="D432" s="149"/>
      <c r="E432" s="149"/>
      <c r="F432" s="149"/>
      <c r="G432" s="149"/>
      <c r="H432" s="149"/>
      <c r="I432" s="149"/>
      <c r="J432" s="149"/>
      <c r="K432" s="149"/>
      <c r="L432" s="149"/>
      <c r="M432" s="149"/>
      <c r="N432" s="149"/>
      <c r="O432" s="149"/>
      <c r="P432" s="149"/>
      <c r="Q432" s="97"/>
      <c r="R432" s="95">
        <f t="shared" si="18"/>
        <v>0</v>
      </c>
      <c r="S432" s="95">
        <f>BASE!A430</f>
        <v>421</v>
      </c>
      <c r="T432" s="93">
        <f t="shared" si="19"/>
        <v>0</v>
      </c>
      <c r="U432" s="93">
        <f t="shared" si="20"/>
        <v>0</v>
      </c>
      <c r="V432" s="93">
        <f t="shared" si="21"/>
        <v>0</v>
      </c>
      <c r="W432" s="93">
        <f t="shared" si="22"/>
        <v>0</v>
      </c>
      <c r="X432" s="93">
        <f t="shared" si="23"/>
        <v>0</v>
      </c>
      <c r="Y432" s="28"/>
    </row>
    <row r="433" spans="1:25" ht="17.25" customHeight="1" x14ac:dyDescent="0.35">
      <c r="A433" s="92" t="str">
        <f>IF(BASE!B431="","",BASE!B431)</f>
        <v/>
      </c>
      <c r="B433" s="115" t="s">
        <v>39</v>
      </c>
      <c r="C433" s="149"/>
      <c r="D433" s="149"/>
      <c r="E433" s="149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49"/>
      <c r="Q433" s="97"/>
      <c r="R433" s="95">
        <f t="shared" si="18"/>
        <v>0</v>
      </c>
      <c r="S433" s="95">
        <f>BASE!A431</f>
        <v>422</v>
      </c>
      <c r="T433" s="93">
        <f t="shared" si="19"/>
        <v>0</v>
      </c>
      <c r="U433" s="93">
        <f t="shared" si="20"/>
        <v>0</v>
      </c>
      <c r="V433" s="93">
        <f t="shared" si="21"/>
        <v>0</v>
      </c>
      <c r="W433" s="93">
        <f t="shared" si="22"/>
        <v>0</v>
      </c>
      <c r="X433" s="93">
        <f t="shared" si="23"/>
        <v>0</v>
      </c>
      <c r="Y433" s="28"/>
    </row>
    <row r="434" spans="1:25" ht="17.25" customHeight="1" x14ac:dyDescent="0.35">
      <c r="A434" s="92" t="str">
        <f>IF(BASE!B432="","",BASE!B432)</f>
        <v/>
      </c>
      <c r="B434" s="115" t="s">
        <v>39</v>
      </c>
      <c r="C434" s="149"/>
      <c r="D434" s="149"/>
      <c r="E434" s="149"/>
      <c r="F434" s="149"/>
      <c r="G434" s="149"/>
      <c r="H434" s="149"/>
      <c r="I434" s="149"/>
      <c r="J434" s="149"/>
      <c r="K434" s="149"/>
      <c r="L434" s="149"/>
      <c r="M434" s="149"/>
      <c r="N434" s="149"/>
      <c r="O434" s="149"/>
      <c r="P434" s="149"/>
      <c r="Q434" s="97"/>
      <c r="R434" s="95">
        <f t="shared" si="18"/>
        <v>0</v>
      </c>
      <c r="S434" s="95">
        <f>BASE!A432</f>
        <v>423</v>
      </c>
      <c r="T434" s="93">
        <f t="shared" si="19"/>
        <v>0</v>
      </c>
      <c r="U434" s="93">
        <f t="shared" si="20"/>
        <v>0</v>
      </c>
      <c r="V434" s="93">
        <f t="shared" si="21"/>
        <v>0</v>
      </c>
      <c r="W434" s="93">
        <f t="shared" si="22"/>
        <v>0</v>
      </c>
      <c r="X434" s="93">
        <f t="shared" si="23"/>
        <v>0</v>
      </c>
      <c r="Y434" s="28"/>
    </row>
    <row r="435" spans="1:25" ht="17.25" customHeight="1" x14ac:dyDescent="0.35">
      <c r="A435" s="92" t="str">
        <f>IF(BASE!B433="","",BASE!B433)</f>
        <v/>
      </c>
      <c r="B435" s="115" t="s">
        <v>39</v>
      </c>
      <c r="C435" s="149"/>
      <c r="D435" s="149"/>
      <c r="E435" s="149"/>
      <c r="F435" s="149"/>
      <c r="G435" s="149"/>
      <c r="H435" s="149"/>
      <c r="I435" s="149"/>
      <c r="J435" s="149"/>
      <c r="K435" s="149"/>
      <c r="L435" s="149"/>
      <c r="M435" s="149"/>
      <c r="N435" s="149"/>
      <c r="O435" s="149"/>
      <c r="P435" s="149"/>
      <c r="Q435" s="97"/>
      <c r="R435" s="95">
        <f t="shared" si="18"/>
        <v>0</v>
      </c>
      <c r="S435" s="95">
        <f>BASE!A433</f>
        <v>424</v>
      </c>
      <c r="T435" s="93">
        <f t="shared" si="19"/>
        <v>0</v>
      </c>
      <c r="U435" s="93">
        <f t="shared" si="20"/>
        <v>0</v>
      </c>
      <c r="V435" s="93">
        <f t="shared" si="21"/>
        <v>0</v>
      </c>
      <c r="W435" s="93">
        <f t="shared" si="22"/>
        <v>0</v>
      </c>
      <c r="X435" s="93">
        <f t="shared" si="23"/>
        <v>0</v>
      </c>
      <c r="Y435" s="28"/>
    </row>
    <row r="436" spans="1:25" ht="17.25" customHeight="1" x14ac:dyDescent="0.35">
      <c r="A436" s="92" t="str">
        <f>IF(BASE!B434="","",BASE!B434)</f>
        <v/>
      </c>
      <c r="B436" s="115" t="s">
        <v>39</v>
      </c>
      <c r="C436" s="149"/>
      <c r="D436" s="149"/>
      <c r="E436" s="149"/>
      <c r="F436" s="149"/>
      <c r="G436" s="149"/>
      <c r="H436" s="149"/>
      <c r="I436" s="149"/>
      <c r="J436" s="149"/>
      <c r="K436" s="149"/>
      <c r="L436" s="149"/>
      <c r="M436" s="149"/>
      <c r="N436" s="149"/>
      <c r="O436" s="149"/>
      <c r="P436" s="149"/>
      <c r="Q436" s="97"/>
      <c r="R436" s="95">
        <f t="shared" si="18"/>
        <v>0</v>
      </c>
      <c r="S436" s="95">
        <f>BASE!A434</f>
        <v>425</v>
      </c>
      <c r="T436" s="93">
        <f t="shared" si="19"/>
        <v>0</v>
      </c>
      <c r="U436" s="93">
        <f t="shared" si="20"/>
        <v>0</v>
      </c>
      <c r="V436" s="93">
        <f t="shared" si="21"/>
        <v>0</v>
      </c>
      <c r="W436" s="93">
        <f t="shared" si="22"/>
        <v>0</v>
      </c>
      <c r="X436" s="93">
        <f t="shared" si="23"/>
        <v>0</v>
      </c>
      <c r="Y436" s="28"/>
    </row>
    <row r="437" spans="1:25" ht="17.25" customHeight="1" x14ac:dyDescent="0.35">
      <c r="A437" s="92" t="str">
        <f>IF(BASE!B435="","",BASE!B435)</f>
        <v/>
      </c>
      <c r="B437" s="115" t="s">
        <v>39</v>
      </c>
      <c r="C437" s="149"/>
      <c r="D437" s="149"/>
      <c r="E437" s="149"/>
      <c r="F437" s="149"/>
      <c r="G437" s="149"/>
      <c r="H437" s="149"/>
      <c r="I437" s="149"/>
      <c r="J437" s="149"/>
      <c r="K437" s="149"/>
      <c r="L437" s="149"/>
      <c r="M437" s="149"/>
      <c r="N437" s="149"/>
      <c r="O437" s="149"/>
      <c r="P437" s="149"/>
      <c r="Q437" s="97"/>
      <c r="R437" s="95">
        <f t="shared" si="18"/>
        <v>0</v>
      </c>
      <c r="S437" s="95">
        <f>BASE!A435</f>
        <v>426</v>
      </c>
      <c r="T437" s="93">
        <f t="shared" si="19"/>
        <v>0</v>
      </c>
      <c r="U437" s="93">
        <f t="shared" si="20"/>
        <v>0</v>
      </c>
      <c r="V437" s="93">
        <f t="shared" si="21"/>
        <v>0</v>
      </c>
      <c r="W437" s="93">
        <f t="shared" si="22"/>
        <v>0</v>
      </c>
      <c r="X437" s="93">
        <f t="shared" si="23"/>
        <v>0</v>
      </c>
      <c r="Y437" s="28"/>
    </row>
    <row r="438" spans="1:25" ht="17.25" customHeight="1" x14ac:dyDescent="0.35">
      <c r="A438" s="92" t="str">
        <f>IF(BASE!B436="","",BASE!B436)</f>
        <v/>
      </c>
      <c r="B438" s="115" t="s">
        <v>39</v>
      </c>
      <c r="C438" s="149"/>
      <c r="D438" s="149"/>
      <c r="E438" s="149"/>
      <c r="F438" s="149"/>
      <c r="G438" s="149"/>
      <c r="H438" s="149"/>
      <c r="I438" s="149"/>
      <c r="J438" s="149"/>
      <c r="K438" s="149"/>
      <c r="L438" s="149"/>
      <c r="M438" s="149"/>
      <c r="N438" s="149"/>
      <c r="O438" s="149"/>
      <c r="P438" s="149"/>
      <c r="Q438" s="97"/>
      <c r="R438" s="95">
        <f t="shared" si="18"/>
        <v>0</v>
      </c>
      <c r="S438" s="95">
        <f>BASE!A436</f>
        <v>427</v>
      </c>
      <c r="T438" s="93">
        <f t="shared" si="19"/>
        <v>0</v>
      </c>
      <c r="U438" s="93">
        <f t="shared" si="20"/>
        <v>0</v>
      </c>
      <c r="V438" s="93">
        <f t="shared" si="21"/>
        <v>0</v>
      </c>
      <c r="W438" s="93">
        <f t="shared" si="22"/>
        <v>0</v>
      </c>
      <c r="X438" s="93">
        <f t="shared" si="23"/>
        <v>0</v>
      </c>
      <c r="Y438" s="28"/>
    </row>
    <row r="439" spans="1:25" ht="17.25" customHeight="1" x14ac:dyDescent="0.35">
      <c r="A439" s="92" t="str">
        <f>IF(BASE!B437="","",BASE!B437)</f>
        <v/>
      </c>
      <c r="B439" s="115" t="s">
        <v>39</v>
      </c>
      <c r="C439" s="149"/>
      <c r="D439" s="149"/>
      <c r="E439" s="149"/>
      <c r="F439" s="149"/>
      <c r="G439" s="149"/>
      <c r="H439" s="149"/>
      <c r="I439" s="149"/>
      <c r="J439" s="149"/>
      <c r="K439" s="149"/>
      <c r="L439" s="149"/>
      <c r="M439" s="149"/>
      <c r="N439" s="149"/>
      <c r="O439" s="149"/>
      <c r="P439" s="149"/>
      <c r="Q439" s="97"/>
      <c r="R439" s="95">
        <f t="shared" si="18"/>
        <v>0</v>
      </c>
      <c r="S439" s="95">
        <f>BASE!A437</f>
        <v>428</v>
      </c>
      <c r="T439" s="93">
        <f t="shared" si="19"/>
        <v>0</v>
      </c>
      <c r="U439" s="93">
        <f t="shared" si="20"/>
        <v>0</v>
      </c>
      <c r="V439" s="93">
        <f t="shared" si="21"/>
        <v>0</v>
      </c>
      <c r="W439" s="93">
        <f t="shared" si="22"/>
        <v>0</v>
      </c>
      <c r="X439" s="93">
        <f t="shared" si="23"/>
        <v>0</v>
      </c>
      <c r="Y439" s="28"/>
    </row>
    <row r="440" spans="1:25" ht="17.25" customHeight="1" x14ac:dyDescent="0.35">
      <c r="A440" s="92" t="str">
        <f>IF(BASE!B438="","",BASE!B438)</f>
        <v/>
      </c>
      <c r="B440" s="115" t="s">
        <v>39</v>
      </c>
      <c r="C440" s="149"/>
      <c r="D440" s="149"/>
      <c r="E440" s="149"/>
      <c r="F440" s="149"/>
      <c r="G440" s="149"/>
      <c r="H440" s="149"/>
      <c r="I440" s="149"/>
      <c r="J440" s="149"/>
      <c r="K440" s="149"/>
      <c r="L440" s="149"/>
      <c r="M440" s="149"/>
      <c r="N440" s="149"/>
      <c r="O440" s="149"/>
      <c r="P440" s="149"/>
      <c r="Q440" s="97"/>
      <c r="R440" s="95">
        <f t="shared" si="18"/>
        <v>0</v>
      </c>
      <c r="S440" s="95">
        <f>BASE!A438</f>
        <v>429</v>
      </c>
      <c r="T440" s="93">
        <f t="shared" si="19"/>
        <v>0</v>
      </c>
      <c r="U440" s="93">
        <f t="shared" si="20"/>
        <v>0</v>
      </c>
      <c r="V440" s="93">
        <f t="shared" si="21"/>
        <v>0</v>
      </c>
      <c r="W440" s="93">
        <f t="shared" si="22"/>
        <v>0</v>
      </c>
      <c r="X440" s="93">
        <f t="shared" si="23"/>
        <v>0</v>
      </c>
      <c r="Y440" s="28"/>
    </row>
    <row r="441" spans="1:25" ht="17.25" customHeight="1" x14ac:dyDescent="0.35">
      <c r="A441" s="92" t="str">
        <f>IF(BASE!B439="","",BASE!B439)</f>
        <v/>
      </c>
      <c r="B441" s="115" t="s">
        <v>39</v>
      </c>
      <c r="C441" s="149"/>
      <c r="D441" s="149"/>
      <c r="E441" s="149"/>
      <c r="F441" s="149"/>
      <c r="G441" s="149"/>
      <c r="H441" s="149"/>
      <c r="I441" s="149"/>
      <c r="J441" s="149"/>
      <c r="K441" s="149"/>
      <c r="L441" s="149"/>
      <c r="M441" s="149"/>
      <c r="N441" s="149"/>
      <c r="O441" s="149"/>
      <c r="P441" s="149"/>
      <c r="Q441" s="97"/>
      <c r="R441" s="95">
        <f t="shared" si="18"/>
        <v>0</v>
      </c>
      <c r="S441" s="95">
        <f>BASE!A439</f>
        <v>430</v>
      </c>
      <c r="T441" s="93">
        <f t="shared" si="19"/>
        <v>0</v>
      </c>
      <c r="U441" s="93">
        <f t="shared" si="20"/>
        <v>0</v>
      </c>
      <c r="V441" s="93">
        <f t="shared" si="21"/>
        <v>0</v>
      </c>
      <c r="W441" s="93">
        <f t="shared" si="22"/>
        <v>0</v>
      </c>
      <c r="X441" s="93">
        <f t="shared" si="23"/>
        <v>0</v>
      </c>
      <c r="Y441" s="28"/>
    </row>
    <row r="442" spans="1:25" ht="17.25" customHeight="1" x14ac:dyDescent="0.35">
      <c r="A442" s="92" t="str">
        <f>IF(BASE!B440="","",BASE!B440)</f>
        <v/>
      </c>
      <c r="B442" s="115" t="s">
        <v>39</v>
      </c>
      <c r="C442" s="149"/>
      <c r="D442" s="149"/>
      <c r="E442" s="149"/>
      <c r="F442" s="149"/>
      <c r="G442" s="149"/>
      <c r="H442" s="149"/>
      <c r="I442" s="149"/>
      <c r="J442" s="149"/>
      <c r="K442" s="149"/>
      <c r="L442" s="149"/>
      <c r="M442" s="149"/>
      <c r="N442" s="149"/>
      <c r="O442" s="149"/>
      <c r="P442" s="149"/>
      <c r="Q442" s="97"/>
      <c r="R442" s="95">
        <f t="shared" si="18"/>
        <v>0</v>
      </c>
      <c r="S442" s="95">
        <f>BASE!A440</f>
        <v>431</v>
      </c>
      <c r="T442" s="93">
        <f t="shared" si="19"/>
        <v>0</v>
      </c>
      <c r="U442" s="93">
        <f t="shared" si="20"/>
        <v>0</v>
      </c>
      <c r="V442" s="93">
        <f t="shared" si="21"/>
        <v>0</v>
      </c>
      <c r="W442" s="93">
        <f t="shared" si="22"/>
        <v>0</v>
      </c>
      <c r="X442" s="93">
        <f t="shared" si="23"/>
        <v>0</v>
      </c>
      <c r="Y442" s="28"/>
    </row>
    <row r="443" spans="1:25" ht="17.25" customHeight="1" x14ac:dyDescent="0.35">
      <c r="A443" s="92" t="str">
        <f>IF(BASE!B441="","",BASE!B441)</f>
        <v/>
      </c>
      <c r="B443" s="115" t="s">
        <v>39</v>
      </c>
      <c r="C443" s="149"/>
      <c r="D443" s="149"/>
      <c r="E443" s="149"/>
      <c r="F443" s="149"/>
      <c r="G443" s="149"/>
      <c r="H443" s="149"/>
      <c r="I443" s="149"/>
      <c r="J443" s="149"/>
      <c r="K443" s="149"/>
      <c r="L443" s="149"/>
      <c r="M443" s="149"/>
      <c r="N443" s="149"/>
      <c r="O443" s="149"/>
      <c r="P443" s="149"/>
      <c r="Q443" s="97"/>
      <c r="R443" s="95">
        <f t="shared" si="18"/>
        <v>0</v>
      </c>
      <c r="S443" s="95">
        <f>BASE!A441</f>
        <v>432</v>
      </c>
      <c r="T443" s="93">
        <f t="shared" si="19"/>
        <v>0</v>
      </c>
      <c r="U443" s="93">
        <f t="shared" si="20"/>
        <v>0</v>
      </c>
      <c r="V443" s="93">
        <f t="shared" si="21"/>
        <v>0</v>
      </c>
      <c r="W443" s="93">
        <f t="shared" si="22"/>
        <v>0</v>
      </c>
      <c r="X443" s="93">
        <f t="shared" si="23"/>
        <v>0</v>
      </c>
      <c r="Y443" s="28"/>
    </row>
    <row r="444" spans="1:25" ht="17.25" customHeight="1" x14ac:dyDescent="0.35">
      <c r="A444" s="92" t="str">
        <f>IF(BASE!B442="","",BASE!B442)</f>
        <v/>
      </c>
      <c r="B444" s="115" t="s">
        <v>39</v>
      </c>
      <c r="C444" s="149"/>
      <c r="D444" s="149"/>
      <c r="E444" s="149"/>
      <c r="F444" s="149"/>
      <c r="G444" s="149"/>
      <c r="H444" s="149"/>
      <c r="I444" s="149"/>
      <c r="J444" s="149"/>
      <c r="K444" s="149"/>
      <c r="L444" s="149"/>
      <c r="M444" s="149"/>
      <c r="N444" s="149"/>
      <c r="O444" s="149"/>
      <c r="P444" s="149"/>
      <c r="Q444" s="97"/>
      <c r="R444" s="95">
        <f t="shared" si="18"/>
        <v>0</v>
      </c>
      <c r="S444" s="95">
        <f>BASE!A442</f>
        <v>433</v>
      </c>
      <c r="T444" s="93">
        <f t="shared" si="19"/>
        <v>0</v>
      </c>
      <c r="U444" s="93">
        <f t="shared" si="20"/>
        <v>0</v>
      </c>
      <c r="V444" s="93">
        <f t="shared" si="21"/>
        <v>0</v>
      </c>
      <c r="W444" s="93">
        <f t="shared" si="22"/>
        <v>0</v>
      </c>
      <c r="X444" s="93">
        <f t="shared" si="23"/>
        <v>0</v>
      </c>
      <c r="Y444" s="28"/>
    </row>
    <row r="445" spans="1:25" ht="17.25" customHeight="1" x14ac:dyDescent="0.35">
      <c r="A445" s="92" t="str">
        <f>IF(BASE!B443="","",BASE!B443)</f>
        <v/>
      </c>
      <c r="B445" s="115" t="s">
        <v>39</v>
      </c>
      <c r="C445" s="149"/>
      <c r="D445" s="149"/>
      <c r="E445" s="149"/>
      <c r="F445" s="149"/>
      <c r="G445" s="149"/>
      <c r="H445" s="149"/>
      <c r="I445" s="149"/>
      <c r="J445" s="149"/>
      <c r="K445" s="149"/>
      <c r="L445" s="149"/>
      <c r="M445" s="149"/>
      <c r="N445" s="149"/>
      <c r="O445" s="149"/>
      <c r="P445" s="149"/>
      <c r="Q445" s="97"/>
      <c r="R445" s="95">
        <f t="shared" ref="R445:R461" si="24">SUM(C445:Q445)</f>
        <v>0</v>
      </c>
      <c r="S445" s="95">
        <f>BASE!A443</f>
        <v>434</v>
      </c>
      <c r="T445" s="93">
        <f t="shared" ref="T445:T461" si="25">SUMIF($C$11:$Q$11,1,C445:Q445)</f>
        <v>0</v>
      </c>
      <c r="U445" s="93">
        <f t="shared" ref="U445:U461" si="26">SUMIF($C$11:$Q$11,2,C445:Q445)</f>
        <v>0</v>
      </c>
      <c r="V445" s="93">
        <f t="shared" ref="V445:V461" si="27">SUMIF($C$11:$Q$11,3,C445:Q445)</f>
        <v>0</v>
      </c>
      <c r="W445" s="93">
        <f t="shared" ref="W445:W461" si="28">SUMIF($C$11:$Q$11,4,C445:Q445)</f>
        <v>0</v>
      </c>
      <c r="X445" s="93">
        <f t="shared" ref="X445:X461" si="29">SUMIF($C$11:$Q$11,5,C445:Q445)</f>
        <v>0</v>
      </c>
      <c r="Y445" s="28"/>
    </row>
    <row r="446" spans="1:25" ht="17.25" customHeight="1" x14ac:dyDescent="0.35">
      <c r="A446" s="92" t="str">
        <f>IF(BASE!B444="","",BASE!B444)</f>
        <v/>
      </c>
      <c r="B446" s="115" t="s">
        <v>39</v>
      </c>
      <c r="C446" s="149"/>
      <c r="D446" s="149"/>
      <c r="E446" s="149"/>
      <c r="F446" s="149"/>
      <c r="G446" s="149"/>
      <c r="H446" s="149"/>
      <c r="I446" s="149"/>
      <c r="J446" s="149"/>
      <c r="K446" s="149"/>
      <c r="L446" s="149"/>
      <c r="M446" s="149"/>
      <c r="N446" s="149"/>
      <c r="O446" s="149"/>
      <c r="P446" s="149"/>
      <c r="Q446" s="97"/>
      <c r="R446" s="95">
        <f t="shared" si="24"/>
        <v>0</v>
      </c>
      <c r="S446" s="95">
        <f>BASE!A444</f>
        <v>435</v>
      </c>
      <c r="T446" s="93">
        <f t="shared" si="25"/>
        <v>0</v>
      </c>
      <c r="U446" s="93">
        <f t="shared" si="26"/>
        <v>0</v>
      </c>
      <c r="V446" s="93">
        <f t="shared" si="27"/>
        <v>0</v>
      </c>
      <c r="W446" s="93">
        <f t="shared" si="28"/>
        <v>0</v>
      </c>
      <c r="X446" s="93">
        <f t="shared" si="29"/>
        <v>0</v>
      </c>
      <c r="Y446" s="28"/>
    </row>
    <row r="447" spans="1:25" ht="17.25" customHeight="1" x14ac:dyDescent="0.35">
      <c r="A447" s="92" t="str">
        <f>IF(BASE!B445="","",BASE!B445)</f>
        <v/>
      </c>
      <c r="B447" s="115" t="s">
        <v>39</v>
      </c>
      <c r="C447" s="149"/>
      <c r="D447" s="149"/>
      <c r="E447" s="149"/>
      <c r="F447" s="149"/>
      <c r="G447" s="149"/>
      <c r="H447" s="149"/>
      <c r="I447" s="149"/>
      <c r="J447" s="149"/>
      <c r="K447" s="149"/>
      <c r="L447" s="149"/>
      <c r="M447" s="149"/>
      <c r="N447" s="149"/>
      <c r="O447" s="149"/>
      <c r="P447" s="149"/>
      <c r="Q447" s="97"/>
      <c r="R447" s="95">
        <f t="shared" si="24"/>
        <v>0</v>
      </c>
      <c r="S447" s="95">
        <f>BASE!A445</f>
        <v>436</v>
      </c>
      <c r="T447" s="93">
        <f t="shared" si="25"/>
        <v>0</v>
      </c>
      <c r="U447" s="93">
        <f t="shared" si="26"/>
        <v>0</v>
      </c>
      <c r="V447" s="93">
        <f t="shared" si="27"/>
        <v>0</v>
      </c>
      <c r="W447" s="93">
        <f t="shared" si="28"/>
        <v>0</v>
      </c>
      <c r="X447" s="93">
        <f t="shared" si="29"/>
        <v>0</v>
      </c>
      <c r="Y447" s="28"/>
    </row>
    <row r="448" spans="1:25" ht="17.25" customHeight="1" x14ac:dyDescent="0.35">
      <c r="A448" s="92" t="str">
        <f>IF(BASE!B446="","",BASE!B446)</f>
        <v/>
      </c>
      <c r="B448" s="115" t="s">
        <v>39</v>
      </c>
      <c r="C448" s="149"/>
      <c r="D448" s="149"/>
      <c r="E448" s="149"/>
      <c r="F448" s="149"/>
      <c r="G448" s="149"/>
      <c r="H448" s="149"/>
      <c r="I448" s="149"/>
      <c r="J448" s="149"/>
      <c r="K448" s="149"/>
      <c r="L448" s="149"/>
      <c r="M448" s="149"/>
      <c r="N448" s="149"/>
      <c r="O448" s="149"/>
      <c r="P448" s="149"/>
      <c r="Q448" s="97"/>
      <c r="R448" s="95">
        <f t="shared" si="24"/>
        <v>0</v>
      </c>
      <c r="S448" s="95">
        <f>BASE!A446</f>
        <v>437</v>
      </c>
      <c r="T448" s="93">
        <f t="shared" si="25"/>
        <v>0</v>
      </c>
      <c r="U448" s="93">
        <f t="shared" si="26"/>
        <v>0</v>
      </c>
      <c r="V448" s="93">
        <f t="shared" si="27"/>
        <v>0</v>
      </c>
      <c r="W448" s="93">
        <f t="shared" si="28"/>
        <v>0</v>
      </c>
      <c r="X448" s="93">
        <f t="shared" si="29"/>
        <v>0</v>
      </c>
      <c r="Y448" s="28"/>
    </row>
    <row r="449" spans="1:25" ht="17.25" customHeight="1" x14ac:dyDescent="0.35">
      <c r="A449" s="92" t="str">
        <f>IF(BASE!B447="","",BASE!B447)</f>
        <v/>
      </c>
      <c r="B449" s="115" t="s">
        <v>39</v>
      </c>
      <c r="C449" s="149"/>
      <c r="D449" s="149"/>
      <c r="E449" s="149"/>
      <c r="F449" s="149"/>
      <c r="G449" s="149"/>
      <c r="H449" s="149"/>
      <c r="I449" s="149"/>
      <c r="J449" s="149"/>
      <c r="K449" s="149"/>
      <c r="L449" s="149"/>
      <c r="M449" s="149"/>
      <c r="N449" s="149"/>
      <c r="O449" s="149"/>
      <c r="P449" s="149"/>
      <c r="Q449" s="97"/>
      <c r="R449" s="95">
        <f t="shared" si="24"/>
        <v>0</v>
      </c>
      <c r="S449" s="95">
        <f>BASE!A447</f>
        <v>438</v>
      </c>
      <c r="T449" s="93">
        <f t="shared" si="25"/>
        <v>0</v>
      </c>
      <c r="U449" s="93">
        <f t="shared" si="26"/>
        <v>0</v>
      </c>
      <c r="V449" s="93">
        <f t="shared" si="27"/>
        <v>0</v>
      </c>
      <c r="W449" s="93">
        <f t="shared" si="28"/>
        <v>0</v>
      </c>
      <c r="X449" s="93">
        <f t="shared" si="29"/>
        <v>0</v>
      </c>
      <c r="Y449" s="28"/>
    </row>
    <row r="450" spans="1:25" ht="17.25" customHeight="1" x14ac:dyDescent="0.35">
      <c r="A450" s="92" t="str">
        <f>IF(BASE!B448="","",BASE!B448)</f>
        <v/>
      </c>
      <c r="B450" s="115" t="s">
        <v>39</v>
      </c>
      <c r="C450" s="149"/>
      <c r="D450" s="149"/>
      <c r="E450" s="149"/>
      <c r="F450" s="149"/>
      <c r="G450" s="149"/>
      <c r="H450" s="149"/>
      <c r="I450" s="149"/>
      <c r="J450" s="149"/>
      <c r="K450" s="149"/>
      <c r="L450" s="149"/>
      <c r="M450" s="149"/>
      <c r="N450" s="149"/>
      <c r="O450" s="149"/>
      <c r="P450" s="149"/>
      <c r="Q450" s="97"/>
      <c r="R450" s="95">
        <f t="shared" si="24"/>
        <v>0</v>
      </c>
      <c r="S450" s="95">
        <f>BASE!A448</f>
        <v>439</v>
      </c>
      <c r="T450" s="93">
        <f t="shared" si="25"/>
        <v>0</v>
      </c>
      <c r="U450" s="93">
        <f t="shared" si="26"/>
        <v>0</v>
      </c>
      <c r="V450" s="93">
        <f t="shared" si="27"/>
        <v>0</v>
      </c>
      <c r="W450" s="93">
        <f t="shared" si="28"/>
        <v>0</v>
      </c>
      <c r="X450" s="93">
        <f t="shared" si="29"/>
        <v>0</v>
      </c>
      <c r="Y450" s="28"/>
    </row>
    <row r="451" spans="1:25" ht="17.25" customHeight="1" x14ac:dyDescent="0.35">
      <c r="A451" s="92" t="str">
        <f>IF(BASE!B449="","",BASE!B449)</f>
        <v/>
      </c>
      <c r="B451" s="115" t="s">
        <v>39</v>
      </c>
      <c r="C451" s="149"/>
      <c r="D451" s="149"/>
      <c r="E451" s="149"/>
      <c r="F451" s="149"/>
      <c r="G451" s="149"/>
      <c r="H451" s="149"/>
      <c r="I451" s="149"/>
      <c r="J451" s="149"/>
      <c r="K451" s="149"/>
      <c r="L451" s="149"/>
      <c r="M451" s="149"/>
      <c r="N451" s="149"/>
      <c r="O451" s="149"/>
      <c r="P451" s="149"/>
      <c r="Q451" s="97"/>
      <c r="R451" s="95">
        <f t="shared" si="24"/>
        <v>0</v>
      </c>
      <c r="S451" s="95">
        <f>BASE!A449</f>
        <v>440</v>
      </c>
      <c r="T451" s="93">
        <f t="shared" si="25"/>
        <v>0</v>
      </c>
      <c r="U451" s="93">
        <f t="shared" si="26"/>
        <v>0</v>
      </c>
      <c r="V451" s="93">
        <f t="shared" si="27"/>
        <v>0</v>
      </c>
      <c r="W451" s="93">
        <f t="shared" si="28"/>
        <v>0</v>
      </c>
      <c r="X451" s="93">
        <f t="shared" si="29"/>
        <v>0</v>
      </c>
      <c r="Y451" s="28"/>
    </row>
    <row r="452" spans="1:25" ht="15.75" customHeight="1" x14ac:dyDescent="0.25">
      <c r="A452" s="92" t="str">
        <f>IF(BASE!B450="","",BASE!B450)</f>
        <v/>
      </c>
      <c r="B452" s="115" t="s">
        <v>39</v>
      </c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94"/>
      <c r="R452" s="95">
        <f t="shared" si="24"/>
        <v>0</v>
      </c>
      <c r="S452" s="95">
        <f>BASE!A450</f>
        <v>441</v>
      </c>
      <c r="T452" s="93">
        <f t="shared" si="25"/>
        <v>0</v>
      </c>
      <c r="U452" s="93">
        <f t="shared" si="26"/>
        <v>0</v>
      </c>
      <c r="V452" s="93">
        <f t="shared" si="27"/>
        <v>0</v>
      </c>
      <c r="W452" s="93">
        <f t="shared" si="28"/>
        <v>0</v>
      </c>
      <c r="X452" s="93">
        <f t="shared" si="29"/>
        <v>0</v>
      </c>
    </row>
    <row r="453" spans="1:25" ht="15.75" customHeight="1" x14ac:dyDescent="0.25">
      <c r="A453" s="92" t="str">
        <f>IF(BASE!B451="","",BASE!B451)</f>
        <v/>
      </c>
      <c r="B453" s="115" t="s">
        <v>39</v>
      </c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94"/>
      <c r="R453" s="95">
        <f t="shared" si="24"/>
        <v>0</v>
      </c>
      <c r="S453" s="95">
        <f>BASE!A451</f>
        <v>442</v>
      </c>
      <c r="T453" s="93">
        <f t="shared" si="25"/>
        <v>0</v>
      </c>
      <c r="U453" s="93">
        <f t="shared" si="26"/>
        <v>0</v>
      </c>
      <c r="V453" s="93">
        <f t="shared" si="27"/>
        <v>0</v>
      </c>
      <c r="W453" s="93">
        <f t="shared" si="28"/>
        <v>0</v>
      </c>
      <c r="X453" s="93">
        <f t="shared" si="29"/>
        <v>0</v>
      </c>
    </row>
    <row r="454" spans="1:25" ht="15.75" customHeight="1" x14ac:dyDescent="0.25">
      <c r="A454" s="92" t="str">
        <f>IF(BASE!B452="","",BASE!B452)</f>
        <v/>
      </c>
      <c r="B454" s="115" t="s">
        <v>39</v>
      </c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94"/>
      <c r="R454" s="95">
        <f t="shared" si="24"/>
        <v>0</v>
      </c>
      <c r="S454" s="95">
        <f>BASE!A452</f>
        <v>443</v>
      </c>
      <c r="T454" s="93">
        <f t="shared" si="25"/>
        <v>0</v>
      </c>
      <c r="U454" s="93">
        <f t="shared" si="26"/>
        <v>0</v>
      </c>
      <c r="V454" s="93">
        <f t="shared" si="27"/>
        <v>0</v>
      </c>
      <c r="W454" s="93">
        <f t="shared" si="28"/>
        <v>0</v>
      </c>
      <c r="X454" s="93">
        <f t="shared" si="29"/>
        <v>0</v>
      </c>
    </row>
    <row r="455" spans="1:25" ht="15.75" customHeight="1" x14ac:dyDescent="0.25">
      <c r="A455" s="92" t="str">
        <f>IF(BASE!B453="","",BASE!B453)</f>
        <v/>
      </c>
      <c r="B455" s="115" t="s">
        <v>39</v>
      </c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94"/>
      <c r="R455" s="95">
        <f t="shared" si="24"/>
        <v>0</v>
      </c>
      <c r="S455" s="95">
        <f>BASE!A453</f>
        <v>444</v>
      </c>
      <c r="T455" s="93">
        <f t="shared" si="25"/>
        <v>0</v>
      </c>
      <c r="U455" s="93">
        <f t="shared" si="26"/>
        <v>0</v>
      </c>
      <c r="V455" s="93">
        <f t="shared" si="27"/>
        <v>0</v>
      </c>
      <c r="W455" s="93">
        <f t="shared" si="28"/>
        <v>0</v>
      </c>
      <c r="X455" s="93">
        <f t="shared" si="29"/>
        <v>0</v>
      </c>
    </row>
    <row r="456" spans="1:25" ht="15.75" customHeight="1" x14ac:dyDescent="0.25">
      <c r="A456" s="92" t="str">
        <f>IF(BASE!B454="","",BASE!B454)</f>
        <v/>
      </c>
      <c r="B456" s="115" t="s">
        <v>39</v>
      </c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94"/>
      <c r="R456" s="95">
        <f t="shared" si="24"/>
        <v>0</v>
      </c>
      <c r="S456" s="95">
        <f>BASE!A454</f>
        <v>445</v>
      </c>
      <c r="T456" s="93">
        <f t="shared" si="25"/>
        <v>0</v>
      </c>
      <c r="U456" s="93">
        <f t="shared" si="26"/>
        <v>0</v>
      </c>
      <c r="V456" s="93">
        <f t="shared" si="27"/>
        <v>0</v>
      </c>
      <c r="W456" s="93">
        <f t="shared" si="28"/>
        <v>0</v>
      </c>
      <c r="X456" s="93">
        <f t="shared" si="29"/>
        <v>0</v>
      </c>
    </row>
    <row r="457" spans="1:25" ht="15.75" customHeight="1" x14ac:dyDescent="0.25">
      <c r="A457" s="92" t="str">
        <f>IF(BASE!B455="","",BASE!B455)</f>
        <v/>
      </c>
      <c r="B457" s="115" t="s">
        <v>39</v>
      </c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94"/>
      <c r="R457" s="95">
        <f t="shared" si="24"/>
        <v>0</v>
      </c>
      <c r="S457" s="95">
        <f>BASE!A455</f>
        <v>446</v>
      </c>
      <c r="T457" s="93">
        <f t="shared" si="25"/>
        <v>0</v>
      </c>
      <c r="U457" s="93">
        <f t="shared" si="26"/>
        <v>0</v>
      </c>
      <c r="V457" s="93">
        <f t="shared" si="27"/>
        <v>0</v>
      </c>
      <c r="W457" s="93">
        <f t="shared" si="28"/>
        <v>0</v>
      </c>
      <c r="X457" s="93">
        <f t="shared" si="29"/>
        <v>0</v>
      </c>
    </row>
    <row r="458" spans="1:25" ht="15.75" customHeight="1" x14ac:dyDescent="0.25">
      <c r="A458" s="92" t="str">
        <f>IF(BASE!B456="","",BASE!B456)</f>
        <v/>
      </c>
      <c r="B458" s="115" t="s">
        <v>39</v>
      </c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94"/>
      <c r="R458" s="95">
        <f t="shared" si="24"/>
        <v>0</v>
      </c>
      <c r="S458" s="95">
        <f>BASE!A456</f>
        <v>447</v>
      </c>
      <c r="T458" s="93">
        <f t="shared" si="25"/>
        <v>0</v>
      </c>
      <c r="U458" s="93">
        <f t="shared" si="26"/>
        <v>0</v>
      </c>
      <c r="V458" s="93">
        <f t="shared" si="27"/>
        <v>0</v>
      </c>
      <c r="W458" s="93">
        <f t="shared" si="28"/>
        <v>0</v>
      </c>
      <c r="X458" s="93">
        <f t="shared" si="29"/>
        <v>0</v>
      </c>
    </row>
    <row r="459" spans="1:25" ht="15.75" customHeight="1" x14ac:dyDescent="0.25">
      <c r="A459" s="92" t="str">
        <f>IF(BASE!B457="","",BASE!B457)</f>
        <v/>
      </c>
      <c r="B459" s="115" t="s">
        <v>39</v>
      </c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94"/>
      <c r="R459" s="95">
        <f t="shared" si="24"/>
        <v>0</v>
      </c>
      <c r="S459" s="95">
        <f>BASE!A457</f>
        <v>448</v>
      </c>
      <c r="T459" s="93">
        <f t="shared" si="25"/>
        <v>0</v>
      </c>
      <c r="U459" s="93">
        <f t="shared" si="26"/>
        <v>0</v>
      </c>
      <c r="V459" s="93">
        <f t="shared" si="27"/>
        <v>0</v>
      </c>
      <c r="W459" s="93">
        <f t="shared" si="28"/>
        <v>0</v>
      </c>
      <c r="X459" s="93">
        <f t="shared" si="29"/>
        <v>0</v>
      </c>
    </row>
    <row r="460" spans="1:25" ht="15.75" customHeight="1" x14ac:dyDescent="0.25">
      <c r="A460" s="92" t="str">
        <f>IF(BASE!B458="","",BASE!B458)</f>
        <v/>
      </c>
      <c r="B460" s="115" t="s">
        <v>39</v>
      </c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94"/>
      <c r="R460" s="95">
        <f t="shared" si="24"/>
        <v>0</v>
      </c>
      <c r="S460" s="95">
        <f>BASE!A458</f>
        <v>449</v>
      </c>
      <c r="T460" s="93">
        <f t="shared" si="25"/>
        <v>0</v>
      </c>
      <c r="U460" s="93">
        <f t="shared" si="26"/>
        <v>0</v>
      </c>
      <c r="V460" s="93">
        <f t="shared" si="27"/>
        <v>0</v>
      </c>
      <c r="W460" s="93">
        <f t="shared" si="28"/>
        <v>0</v>
      </c>
      <c r="X460" s="93">
        <f t="shared" si="29"/>
        <v>0</v>
      </c>
    </row>
    <row r="461" spans="1:25" ht="15.75" customHeight="1" x14ac:dyDescent="0.25">
      <c r="A461" s="92" t="str">
        <f>IF(BASE!B459="","",BASE!B459)</f>
        <v/>
      </c>
      <c r="B461" s="115" t="s">
        <v>39</v>
      </c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94"/>
      <c r="R461" s="95">
        <f t="shared" si="24"/>
        <v>0</v>
      </c>
      <c r="S461" s="95">
        <f>BASE!A459</f>
        <v>450</v>
      </c>
      <c r="T461" s="93">
        <f t="shared" si="25"/>
        <v>0</v>
      </c>
      <c r="U461" s="93">
        <f t="shared" si="26"/>
        <v>0</v>
      </c>
      <c r="V461" s="93">
        <f t="shared" si="27"/>
        <v>0</v>
      </c>
      <c r="W461" s="93">
        <f t="shared" si="28"/>
        <v>0</v>
      </c>
      <c r="X461" s="93">
        <f t="shared" si="29"/>
        <v>0</v>
      </c>
    </row>
    <row r="462" spans="1:25" ht="15.75" customHeight="1" x14ac:dyDescent="0.25"/>
    <row r="463" spans="1:25" ht="15.75" customHeight="1" x14ac:dyDescent="0.25"/>
    <row r="464" spans="1:25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</sheetData>
  <sheetProtection deleteRows="0"/>
  <mergeCells count="33">
    <mergeCell ref="U4:X4"/>
    <mergeCell ref="G4:J4"/>
    <mergeCell ref="K4:N4"/>
    <mergeCell ref="A1:R1"/>
    <mergeCell ref="S1:X1"/>
    <mergeCell ref="A2:R2"/>
    <mergeCell ref="S2:X2"/>
    <mergeCell ref="A3:R3"/>
    <mergeCell ref="S3:X3"/>
    <mergeCell ref="A9:A11"/>
    <mergeCell ref="O4:R4"/>
    <mergeCell ref="S4:T4"/>
    <mergeCell ref="C4:F4"/>
    <mergeCell ref="L7:N7"/>
    <mergeCell ref="O7:P7"/>
    <mergeCell ref="S6:T6"/>
    <mergeCell ref="G6:H6"/>
    <mergeCell ref="I6:J6"/>
    <mergeCell ref="S7:T7"/>
    <mergeCell ref="U7:X7"/>
    <mergeCell ref="R9:R11"/>
    <mergeCell ref="S9:S11"/>
    <mergeCell ref="T11:X11"/>
    <mergeCell ref="C5:F5"/>
    <mergeCell ref="G5:R5"/>
    <mergeCell ref="S5:T5"/>
    <mergeCell ref="U5:X5"/>
    <mergeCell ref="C6:F6"/>
    <mergeCell ref="U6:V6"/>
    <mergeCell ref="K6:M6"/>
    <mergeCell ref="O6:R6"/>
    <mergeCell ref="C7:F7"/>
    <mergeCell ref="G7:J7"/>
  </mergeCells>
  <dataValidations count="2">
    <dataValidation type="decimal" allowBlank="1" showErrorMessage="1" sqref="C12:L461" xr:uid="{00000000-0002-0000-0200-000000000000}">
      <formula1>0</formula1>
      <formula2>2</formula2>
    </dataValidation>
    <dataValidation type="decimal" allowBlank="1" showErrorMessage="1" sqref="M12:P461" xr:uid="{00000000-0002-0000-0200-000001000000}">
      <formula1>0</formula1>
      <formula2>10</formula2>
    </dataValidation>
  </dataValidations>
  <printOptions horizontalCentered="1"/>
  <pageMargins left="0" right="0" top="0.5" bottom="0.5" header="0" footer="0"/>
  <pageSetup paperSize="9" orientation="portrait"/>
  <rowBreaks count="4" manualBreakCount="4">
    <brk id="43" man="1"/>
    <brk id="75" man="1"/>
    <brk id="206" man="1"/>
    <brk id="17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899"/>
  <sheetViews>
    <sheetView workbookViewId="0">
      <selection activeCell="L7" sqref="L7:N7"/>
    </sheetView>
  </sheetViews>
  <sheetFormatPr defaultColWidth="14.42578125" defaultRowHeight="15" customHeight="1" x14ac:dyDescent="0.25"/>
  <cols>
    <col min="1" max="1" width="20.42578125" customWidth="1"/>
    <col min="2" max="2" width="7.7109375" customWidth="1"/>
    <col min="3" max="16" width="6.28515625" customWidth="1"/>
    <col min="17" max="17" width="4.140625" customWidth="1"/>
    <col min="18" max="18" width="9" customWidth="1"/>
    <col min="19" max="24" width="11.85546875" customWidth="1"/>
    <col min="25" max="25" width="9.140625" customWidth="1"/>
  </cols>
  <sheetData>
    <row r="1" spans="1:25" ht="23.25" customHeight="1" x14ac:dyDescent="0.25">
      <c r="A1" s="259" t="str">
        <f>BASE!A1</f>
        <v>KONGU ENGINEERING COLLEGE, ERODE - 638 060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4"/>
      <c r="S1" s="259" t="str">
        <f>BASE!A1</f>
        <v>KONGU ENGINEERING COLLEGE, ERODE - 638 060</v>
      </c>
      <c r="T1" s="243"/>
      <c r="U1" s="243"/>
      <c r="V1" s="243"/>
      <c r="W1" s="243"/>
      <c r="X1" s="244"/>
      <c r="Y1" s="26"/>
    </row>
    <row r="2" spans="1:25" ht="23.25" customHeight="1" x14ac:dyDescent="0.25">
      <c r="A2" s="259" t="str">
        <f>+BASE!A2</f>
        <v>DEPARTMENT OF __________________________________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4"/>
      <c r="S2" s="259" t="str">
        <f>BASE!A2</f>
        <v>DEPARTMENT OF __________________________________</v>
      </c>
      <c r="T2" s="243"/>
      <c r="U2" s="243"/>
      <c r="V2" s="243"/>
      <c r="W2" s="243"/>
      <c r="X2" s="244"/>
      <c r="Y2" s="26"/>
    </row>
    <row r="3" spans="1:25" ht="18" x14ac:dyDescent="0.25">
      <c r="A3" s="259" t="str">
        <f>+BASE!A3</f>
        <v>THEORY COURSE OUTCOME ANALYSIS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4"/>
      <c r="S3" s="263" t="str">
        <f>BASE!A3</f>
        <v>THEORY COURSE OUTCOME ANALYSIS</v>
      </c>
      <c r="T3" s="243"/>
      <c r="U3" s="243"/>
      <c r="V3" s="243"/>
      <c r="W3" s="243"/>
      <c r="X3" s="244"/>
      <c r="Y3" s="26"/>
    </row>
    <row r="4" spans="1:25" ht="47.25" customHeight="1" x14ac:dyDescent="0.35">
      <c r="A4" s="27" t="str">
        <f>BASE!A5</f>
        <v>Name of Faculty(s)</v>
      </c>
      <c r="B4" s="6" t="s">
        <v>39</v>
      </c>
      <c r="C4" s="241">
        <f>BASE!D5</f>
        <v>1</v>
      </c>
      <c r="D4" s="199"/>
      <c r="E4" s="199"/>
      <c r="F4" s="200"/>
      <c r="G4" s="241">
        <f>BASE!G5</f>
        <v>1</v>
      </c>
      <c r="H4" s="199"/>
      <c r="I4" s="199"/>
      <c r="J4" s="200"/>
      <c r="K4" s="241">
        <f>BASE!J5</f>
        <v>1</v>
      </c>
      <c r="L4" s="199"/>
      <c r="M4" s="199"/>
      <c r="N4" s="200"/>
      <c r="O4" s="255">
        <f>BASE!M5</f>
        <v>1</v>
      </c>
      <c r="P4" s="199"/>
      <c r="Q4" s="199"/>
      <c r="R4" s="200"/>
      <c r="S4" s="241" t="s">
        <v>40</v>
      </c>
      <c r="T4" s="252"/>
      <c r="U4" s="198" t="str">
        <f>BASE!D6</f>
        <v>22ABXCXX</v>
      </c>
      <c r="V4" s="199"/>
      <c r="W4" s="199"/>
      <c r="X4" s="200"/>
      <c r="Y4" s="28"/>
    </row>
    <row r="5" spans="1:25" ht="39" customHeight="1" x14ac:dyDescent="0.35">
      <c r="A5" s="33" t="str">
        <f>BASE!A6</f>
        <v>Course Code and Name</v>
      </c>
      <c r="B5" s="6" t="s">
        <v>39</v>
      </c>
      <c r="C5" s="241" t="str">
        <f>BASE!D6</f>
        <v>22ABXCXX</v>
      </c>
      <c r="D5" s="199"/>
      <c r="E5" s="199"/>
      <c r="F5" s="200"/>
      <c r="G5" s="241" t="str">
        <f>BASE!G6</f>
        <v>XXXXXXXX XXXXX XXXXXXXX</v>
      </c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252"/>
      <c r="S5" s="198" t="s">
        <v>41</v>
      </c>
      <c r="T5" s="252"/>
      <c r="U5" s="241" t="str">
        <f>BASE!G6</f>
        <v>XXXXXXXX XXXXX XXXXXXXX</v>
      </c>
      <c r="V5" s="199"/>
      <c r="W5" s="199"/>
      <c r="X5" s="200"/>
      <c r="Y5" s="28"/>
    </row>
    <row r="6" spans="1:25" ht="51" customHeight="1" x14ac:dyDescent="0.35">
      <c r="A6" s="33" t="str">
        <f>BASE!A7</f>
        <v>Branch / Year / Semester</v>
      </c>
      <c r="B6" s="6" t="s">
        <v>39</v>
      </c>
      <c r="C6" s="260" t="str">
        <f>+BASE!D7</f>
        <v>abcd</v>
      </c>
      <c r="D6" s="261"/>
      <c r="E6" s="261"/>
      <c r="F6" s="262"/>
      <c r="G6" s="198">
        <f>BASE!H7</f>
        <v>1</v>
      </c>
      <c r="H6" s="200"/>
      <c r="I6" s="198" t="str">
        <f>BASE!L7</f>
        <v>IV</v>
      </c>
      <c r="J6" s="200"/>
      <c r="K6" s="198" t="s">
        <v>42</v>
      </c>
      <c r="L6" s="199"/>
      <c r="M6" s="200"/>
      <c r="N6" s="29" t="s">
        <v>39</v>
      </c>
      <c r="O6" s="253"/>
      <c r="P6" s="196"/>
      <c r="Q6" s="196"/>
      <c r="R6" s="211"/>
      <c r="S6" s="241" t="str">
        <f>BASE!A7</f>
        <v>Branch / Year / Semester</v>
      </c>
      <c r="T6" s="252"/>
      <c r="U6" s="198" t="str">
        <f>BASE!D7</f>
        <v>abcd</v>
      </c>
      <c r="V6" s="200"/>
      <c r="W6" s="6">
        <f>BASE!H7</f>
        <v>1</v>
      </c>
      <c r="X6" s="6" t="str">
        <f>BASE!L7</f>
        <v>IV</v>
      </c>
      <c r="Y6" s="28"/>
    </row>
    <row r="7" spans="1:25" ht="51" customHeight="1" x14ac:dyDescent="0.35">
      <c r="A7" s="27" t="s">
        <v>43</v>
      </c>
      <c r="B7" s="34" t="s">
        <v>39</v>
      </c>
      <c r="C7" s="198" t="s">
        <v>6</v>
      </c>
      <c r="D7" s="199"/>
      <c r="E7" s="199"/>
      <c r="F7" s="200"/>
      <c r="G7" s="254" t="s">
        <v>123</v>
      </c>
      <c r="H7" s="199"/>
      <c r="I7" s="199"/>
      <c r="J7" s="200"/>
      <c r="K7" s="30" t="s">
        <v>39</v>
      </c>
      <c r="L7" s="257">
        <f>ROWS(A12:A480)-COUNTIF(A12:A480,"")</f>
        <v>68</v>
      </c>
      <c r="M7" s="199"/>
      <c r="N7" s="200"/>
      <c r="O7" s="258" t="s">
        <v>45</v>
      </c>
      <c r="P7" s="200"/>
      <c r="Q7" s="30" t="s">
        <v>39</v>
      </c>
      <c r="R7" s="150"/>
      <c r="S7" s="241" t="str">
        <f>A7</f>
        <v xml:space="preserve">Continuous Assessment Test </v>
      </c>
      <c r="T7" s="200"/>
      <c r="U7" s="198" t="s">
        <v>6</v>
      </c>
      <c r="V7" s="199"/>
      <c r="W7" s="199"/>
      <c r="X7" s="200"/>
      <c r="Y7" s="28"/>
    </row>
    <row r="8" spans="1:25" ht="21" customHeight="1" x14ac:dyDescent="0.35">
      <c r="A8" s="31"/>
      <c r="B8" s="32"/>
      <c r="C8" s="15"/>
      <c r="D8" s="15"/>
      <c r="E8" s="15"/>
      <c r="F8" s="15"/>
      <c r="G8" s="15"/>
      <c r="H8" s="15"/>
      <c r="I8" s="16"/>
      <c r="J8" s="16"/>
      <c r="K8" s="16"/>
      <c r="L8" s="16"/>
      <c r="M8" s="16"/>
      <c r="N8" s="16"/>
      <c r="O8" s="16"/>
      <c r="P8" s="16"/>
      <c r="Q8" s="16"/>
      <c r="R8" s="14"/>
      <c r="S8" s="15"/>
      <c r="T8" s="28"/>
      <c r="U8" s="28"/>
      <c r="V8" s="28"/>
      <c r="W8" s="28"/>
      <c r="X8" s="28"/>
      <c r="Y8" s="28"/>
    </row>
    <row r="9" spans="1:25" ht="22.5" customHeight="1" x14ac:dyDescent="0.35">
      <c r="A9" s="248" t="s">
        <v>46</v>
      </c>
      <c r="B9" s="95" t="s">
        <v>47</v>
      </c>
      <c r="C9" s="93">
        <v>1</v>
      </c>
      <c r="D9" s="93">
        <v>2</v>
      </c>
      <c r="E9" s="93">
        <v>3</v>
      </c>
      <c r="F9" s="93">
        <v>4</v>
      </c>
      <c r="G9" s="93">
        <v>5</v>
      </c>
      <c r="H9" s="93">
        <v>6</v>
      </c>
      <c r="I9" s="93">
        <v>7</v>
      </c>
      <c r="J9" s="93">
        <v>8</v>
      </c>
      <c r="K9" s="93">
        <v>9</v>
      </c>
      <c r="L9" s="93">
        <v>10</v>
      </c>
      <c r="M9" s="93">
        <v>11</v>
      </c>
      <c r="N9" s="93">
        <v>12</v>
      </c>
      <c r="O9" s="93">
        <v>13</v>
      </c>
      <c r="P9" s="93">
        <v>14</v>
      </c>
      <c r="Q9" s="93"/>
      <c r="R9" s="248" t="s">
        <v>48</v>
      </c>
      <c r="S9" s="248" t="s">
        <v>49</v>
      </c>
      <c r="T9" s="95" t="s">
        <v>50</v>
      </c>
      <c r="U9" s="95" t="s">
        <v>51</v>
      </c>
      <c r="V9" s="95" t="s">
        <v>52</v>
      </c>
      <c r="W9" s="95" t="s">
        <v>53</v>
      </c>
      <c r="X9" s="95" t="s">
        <v>54</v>
      </c>
      <c r="Y9" s="28"/>
    </row>
    <row r="10" spans="1:25" ht="40.5" customHeight="1" x14ac:dyDescent="0.35">
      <c r="A10" s="249"/>
      <c r="B10" s="96" t="s">
        <v>55</v>
      </c>
      <c r="C10" s="95">
        <v>2</v>
      </c>
      <c r="D10" s="95">
        <v>2</v>
      </c>
      <c r="E10" s="95">
        <v>2</v>
      </c>
      <c r="F10" s="95">
        <v>2</v>
      </c>
      <c r="G10" s="95">
        <v>2</v>
      </c>
      <c r="H10" s="95">
        <v>2</v>
      </c>
      <c r="I10" s="95">
        <v>2</v>
      </c>
      <c r="J10" s="95">
        <v>2</v>
      </c>
      <c r="K10" s="95">
        <v>2</v>
      </c>
      <c r="L10" s="95">
        <v>2</v>
      </c>
      <c r="M10" s="95">
        <v>10</v>
      </c>
      <c r="N10" s="95">
        <v>10</v>
      </c>
      <c r="O10" s="95">
        <v>10</v>
      </c>
      <c r="P10" s="95">
        <v>10</v>
      </c>
      <c r="Q10" s="95"/>
      <c r="R10" s="249"/>
      <c r="S10" s="249"/>
      <c r="T10" s="93">
        <f>SUMIF($C$11:$Q$11,1,C10:Q10)</f>
        <v>0</v>
      </c>
      <c r="U10" s="93">
        <f>SUMIF($C$11:$Q$11,2,C10:Q10)</f>
        <v>28</v>
      </c>
      <c r="V10" s="93">
        <f>SUMIF($C$11:$Q$11,3,C10:Q10)</f>
        <v>32</v>
      </c>
      <c r="W10" s="93">
        <f>SUMIF($C$11:$Q$11,4,C10:Q10)</f>
        <v>0</v>
      </c>
      <c r="X10" s="93">
        <f>SUMIF($C$11:$Q$11,5,C10:Q10)</f>
        <v>0</v>
      </c>
      <c r="Y10" s="28"/>
    </row>
    <row r="11" spans="1:25" ht="22.5" customHeight="1" x14ac:dyDescent="0.35">
      <c r="A11" s="249"/>
      <c r="B11" s="95" t="s">
        <v>56</v>
      </c>
      <c r="C11" s="147">
        <v>2</v>
      </c>
      <c r="D11" s="147">
        <v>2</v>
      </c>
      <c r="E11" s="147">
        <v>2</v>
      </c>
      <c r="F11" s="147">
        <v>2</v>
      </c>
      <c r="G11" s="147">
        <v>3</v>
      </c>
      <c r="H11" s="147">
        <v>3</v>
      </c>
      <c r="I11" s="147">
        <v>3</v>
      </c>
      <c r="J11" s="147">
        <v>3</v>
      </c>
      <c r="K11" s="147">
        <v>3</v>
      </c>
      <c r="L11" s="147">
        <v>3</v>
      </c>
      <c r="M11" s="147">
        <v>2</v>
      </c>
      <c r="N11" s="147">
        <v>2</v>
      </c>
      <c r="O11" s="147">
        <v>3</v>
      </c>
      <c r="P11" s="147">
        <v>3</v>
      </c>
      <c r="Q11" s="95"/>
      <c r="R11" s="249"/>
      <c r="S11" s="249"/>
      <c r="T11" s="250"/>
      <c r="U11" s="249"/>
      <c r="V11" s="249"/>
      <c r="W11" s="249"/>
      <c r="X11" s="249"/>
      <c r="Y11" s="28"/>
    </row>
    <row r="12" spans="1:25" ht="20.25" customHeight="1" x14ac:dyDescent="0.35">
      <c r="A12" s="92" t="str">
        <f>+IF(BASE!B10="","",BASE!B10)</f>
        <v>23XXR001</v>
      </c>
      <c r="B12" s="115" t="s">
        <v>39</v>
      </c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93"/>
      <c r="R12" s="95">
        <f t="shared" ref="R12:R252" si="0">SUM(C12:Q12)</f>
        <v>0</v>
      </c>
      <c r="S12" s="95">
        <f>BASE!A10</f>
        <v>1</v>
      </c>
      <c r="T12" s="93">
        <f t="shared" ref="T12:T252" si="1">SUMIF($C$11:$Q$11,1,C12:Q12)</f>
        <v>0</v>
      </c>
      <c r="U12" s="93">
        <f t="shared" ref="U12:U252" si="2">SUMIF($C$11:$Q$11,2,C12:Q12)</f>
        <v>0</v>
      </c>
      <c r="V12" s="93">
        <f t="shared" ref="V12:V252" si="3">SUMIF($C$11:$Q$11,3,C12:Q12)</f>
        <v>0</v>
      </c>
      <c r="W12" s="93">
        <f t="shared" ref="W12:W252" si="4">SUMIF($C$11:$Q$11,4,C12:Q12)</f>
        <v>0</v>
      </c>
      <c r="X12" s="93">
        <f t="shared" ref="X12:X252" si="5">SUMIF($C$11:$Q$11,5,C12:Q12)</f>
        <v>0</v>
      </c>
      <c r="Y12" s="28"/>
    </row>
    <row r="13" spans="1:25" ht="20.25" customHeight="1" x14ac:dyDescent="0.35">
      <c r="A13" s="92" t="str">
        <f>+IF(BASE!B11="","",BASE!B11)</f>
        <v>23XXR002</v>
      </c>
      <c r="B13" s="115" t="s">
        <v>39</v>
      </c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93"/>
      <c r="R13" s="95">
        <f t="shared" si="0"/>
        <v>0</v>
      </c>
      <c r="S13" s="95">
        <f>BASE!A11</f>
        <v>2</v>
      </c>
      <c r="T13" s="93">
        <f t="shared" si="1"/>
        <v>0</v>
      </c>
      <c r="U13" s="93">
        <f t="shared" si="2"/>
        <v>0</v>
      </c>
      <c r="V13" s="93">
        <f t="shared" si="3"/>
        <v>0</v>
      </c>
      <c r="W13" s="93">
        <f t="shared" si="4"/>
        <v>0</v>
      </c>
      <c r="X13" s="93">
        <f t="shared" si="5"/>
        <v>0</v>
      </c>
      <c r="Y13" s="28"/>
    </row>
    <row r="14" spans="1:25" ht="20.25" customHeight="1" x14ac:dyDescent="0.35">
      <c r="A14" s="92" t="str">
        <f>+IF(BASE!B12="","",BASE!B12)</f>
        <v>23XXR003</v>
      </c>
      <c r="B14" s="115" t="s">
        <v>39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93"/>
      <c r="R14" s="95">
        <f t="shared" si="0"/>
        <v>0</v>
      </c>
      <c r="S14" s="95">
        <f>BASE!A12</f>
        <v>3</v>
      </c>
      <c r="T14" s="93">
        <f t="shared" si="1"/>
        <v>0</v>
      </c>
      <c r="U14" s="93">
        <f t="shared" si="2"/>
        <v>0</v>
      </c>
      <c r="V14" s="93">
        <f t="shared" si="3"/>
        <v>0</v>
      </c>
      <c r="W14" s="93">
        <f t="shared" si="4"/>
        <v>0</v>
      </c>
      <c r="X14" s="93">
        <f t="shared" si="5"/>
        <v>0</v>
      </c>
      <c r="Y14" s="28"/>
    </row>
    <row r="15" spans="1:25" ht="20.25" customHeight="1" x14ac:dyDescent="0.35">
      <c r="A15" s="92" t="str">
        <f>+IF(BASE!B13="","",BASE!B13)</f>
        <v>23XXR004</v>
      </c>
      <c r="B15" s="115" t="s">
        <v>39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93"/>
      <c r="R15" s="95">
        <f t="shared" si="0"/>
        <v>0</v>
      </c>
      <c r="S15" s="95">
        <f>BASE!A13</f>
        <v>4</v>
      </c>
      <c r="T15" s="93">
        <f t="shared" si="1"/>
        <v>0</v>
      </c>
      <c r="U15" s="93">
        <f t="shared" si="2"/>
        <v>0</v>
      </c>
      <c r="V15" s="93">
        <f t="shared" si="3"/>
        <v>0</v>
      </c>
      <c r="W15" s="93">
        <f t="shared" si="4"/>
        <v>0</v>
      </c>
      <c r="X15" s="93">
        <f t="shared" si="5"/>
        <v>0</v>
      </c>
      <c r="Y15" s="28"/>
    </row>
    <row r="16" spans="1:25" ht="20.25" customHeight="1" x14ac:dyDescent="0.35">
      <c r="A16" s="92" t="str">
        <f>+IF(BASE!B14="","",BASE!B14)</f>
        <v>23XXR005</v>
      </c>
      <c r="B16" s="115" t="s">
        <v>39</v>
      </c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93"/>
      <c r="R16" s="95">
        <f t="shared" si="0"/>
        <v>0</v>
      </c>
      <c r="S16" s="95">
        <f>BASE!A14</f>
        <v>5</v>
      </c>
      <c r="T16" s="93">
        <f t="shared" si="1"/>
        <v>0</v>
      </c>
      <c r="U16" s="93">
        <f t="shared" si="2"/>
        <v>0</v>
      </c>
      <c r="V16" s="93">
        <f t="shared" si="3"/>
        <v>0</v>
      </c>
      <c r="W16" s="93">
        <f t="shared" si="4"/>
        <v>0</v>
      </c>
      <c r="X16" s="93">
        <f t="shared" si="5"/>
        <v>0</v>
      </c>
      <c r="Y16" s="28"/>
    </row>
    <row r="17" spans="1:25" ht="20.25" customHeight="1" x14ac:dyDescent="0.35">
      <c r="A17" s="92" t="str">
        <f>+IF(BASE!B15="","",BASE!B15)</f>
        <v>23XXR006</v>
      </c>
      <c r="B17" s="115" t="s">
        <v>39</v>
      </c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93"/>
      <c r="R17" s="95">
        <f t="shared" si="0"/>
        <v>0</v>
      </c>
      <c r="S17" s="95">
        <f>BASE!A15</f>
        <v>6</v>
      </c>
      <c r="T17" s="93">
        <f t="shared" si="1"/>
        <v>0</v>
      </c>
      <c r="U17" s="93">
        <f t="shared" si="2"/>
        <v>0</v>
      </c>
      <c r="V17" s="93">
        <f t="shared" si="3"/>
        <v>0</v>
      </c>
      <c r="W17" s="93">
        <f t="shared" si="4"/>
        <v>0</v>
      </c>
      <c r="X17" s="93">
        <f t="shared" si="5"/>
        <v>0</v>
      </c>
      <c r="Y17" s="28"/>
    </row>
    <row r="18" spans="1:25" ht="20.25" customHeight="1" x14ac:dyDescent="0.35">
      <c r="A18" s="92" t="str">
        <f>+IF(BASE!B16="","",BASE!B16)</f>
        <v>23XXR007</v>
      </c>
      <c r="B18" s="115" t="s">
        <v>39</v>
      </c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93"/>
      <c r="R18" s="95">
        <f t="shared" si="0"/>
        <v>0</v>
      </c>
      <c r="S18" s="95">
        <f>BASE!A16</f>
        <v>7</v>
      </c>
      <c r="T18" s="93">
        <f t="shared" si="1"/>
        <v>0</v>
      </c>
      <c r="U18" s="93">
        <f t="shared" si="2"/>
        <v>0</v>
      </c>
      <c r="V18" s="93">
        <f t="shared" si="3"/>
        <v>0</v>
      </c>
      <c r="W18" s="93">
        <f t="shared" si="4"/>
        <v>0</v>
      </c>
      <c r="X18" s="93">
        <f t="shared" si="5"/>
        <v>0</v>
      </c>
      <c r="Y18" s="28"/>
    </row>
    <row r="19" spans="1:25" ht="20.25" customHeight="1" x14ac:dyDescent="0.35">
      <c r="A19" s="92" t="str">
        <f>+IF(BASE!B17="","",BASE!B17)</f>
        <v>23XXR008</v>
      </c>
      <c r="B19" s="115" t="s">
        <v>39</v>
      </c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93"/>
      <c r="R19" s="95">
        <f t="shared" si="0"/>
        <v>0</v>
      </c>
      <c r="S19" s="95">
        <f>BASE!A17</f>
        <v>8</v>
      </c>
      <c r="T19" s="93">
        <f t="shared" si="1"/>
        <v>0</v>
      </c>
      <c r="U19" s="93">
        <f t="shared" si="2"/>
        <v>0</v>
      </c>
      <c r="V19" s="93">
        <f t="shared" si="3"/>
        <v>0</v>
      </c>
      <c r="W19" s="93">
        <f t="shared" si="4"/>
        <v>0</v>
      </c>
      <c r="X19" s="93">
        <f t="shared" si="5"/>
        <v>0</v>
      </c>
      <c r="Y19" s="28"/>
    </row>
    <row r="20" spans="1:25" ht="20.25" customHeight="1" x14ac:dyDescent="0.35">
      <c r="A20" s="92" t="str">
        <f>+IF(BASE!B18="","",BASE!B18)</f>
        <v>23XXR009</v>
      </c>
      <c r="B20" s="115" t="s">
        <v>39</v>
      </c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93"/>
      <c r="R20" s="95">
        <f t="shared" si="0"/>
        <v>0</v>
      </c>
      <c r="S20" s="95">
        <f>BASE!A18</f>
        <v>9</v>
      </c>
      <c r="T20" s="93">
        <f t="shared" si="1"/>
        <v>0</v>
      </c>
      <c r="U20" s="93">
        <f t="shared" si="2"/>
        <v>0</v>
      </c>
      <c r="V20" s="93">
        <f t="shared" si="3"/>
        <v>0</v>
      </c>
      <c r="W20" s="93">
        <f t="shared" si="4"/>
        <v>0</v>
      </c>
      <c r="X20" s="93">
        <f t="shared" si="5"/>
        <v>0</v>
      </c>
      <c r="Y20" s="28"/>
    </row>
    <row r="21" spans="1:25" ht="20.25" customHeight="1" x14ac:dyDescent="0.35">
      <c r="A21" s="92" t="str">
        <f>+IF(BASE!B19="","",BASE!B19)</f>
        <v>23XXR010</v>
      </c>
      <c r="B21" s="115" t="s">
        <v>39</v>
      </c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93"/>
      <c r="R21" s="95">
        <f t="shared" si="0"/>
        <v>0</v>
      </c>
      <c r="S21" s="95">
        <f>BASE!A19</f>
        <v>10</v>
      </c>
      <c r="T21" s="93">
        <f t="shared" si="1"/>
        <v>0</v>
      </c>
      <c r="U21" s="93">
        <f t="shared" si="2"/>
        <v>0</v>
      </c>
      <c r="V21" s="93">
        <f t="shared" si="3"/>
        <v>0</v>
      </c>
      <c r="W21" s="93">
        <f t="shared" si="4"/>
        <v>0</v>
      </c>
      <c r="X21" s="93">
        <f t="shared" si="5"/>
        <v>0</v>
      </c>
      <c r="Y21" s="28"/>
    </row>
    <row r="22" spans="1:25" ht="20.25" customHeight="1" x14ac:dyDescent="0.35">
      <c r="A22" s="92" t="str">
        <f>+IF(BASE!B20="","",BASE!B20)</f>
        <v>23XXR011</v>
      </c>
      <c r="B22" s="115" t="s">
        <v>39</v>
      </c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93"/>
      <c r="R22" s="95">
        <f t="shared" si="0"/>
        <v>0</v>
      </c>
      <c r="S22" s="95">
        <f>BASE!A20</f>
        <v>11</v>
      </c>
      <c r="T22" s="93">
        <f t="shared" si="1"/>
        <v>0</v>
      </c>
      <c r="U22" s="93">
        <f t="shared" si="2"/>
        <v>0</v>
      </c>
      <c r="V22" s="93">
        <f t="shared" si="3"/>
        <v>0</v>
      </c>
      <c r="W22" s="93">
        <f t="shared" si="4"/>
        <v>0</v>
      </c>
      <c r="X22" s="93">
        <f t="shared" si="5"/>
        <v>0</v>
      </c>
      <c r="Y22" s="28"/>
    </row>
    <row r="23" spans="1:25" ht="20.25" customHeight="1" x14ac:dyDescent="0.35">
      <c r="A23" s="92" t="str">
        <f>+IF(BASE!B21="","",BASE!B21)</f>
        <v>23XXR012</v>
      </c>
      <c r="B23" s="115" t="s">
        <v>39</v>
      </c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93"/>
      <c r="R23" s="95">
        <f t="shared" si="0"/>
        <v>0</v>
      </c>
      <c r="S23" s="95">
        <f>BASE!A21</f>
        <v>12</v>
      </c>
      <c r="T23" s="93">
        <f t="shared" si="1"/>
        <v>0</v>
      </c>
      <c r="U23" s="93">
        <f t="shared" si="2"/>
        <v>0</v>
      </c>
      <c r="V23" s="93">
        <f t="shared" si="3"/>
        <v>0</v>
      </c>
      <c r="W23" s="93">
        <f t="shared" si="4"/>
        <v>0</v>
      </c>
      <c r="X23" s="93">
        <f t="shared" si="5"/>
        <v>0</v>
      </c>
      <c r="Y23" s="28"/>
    </row>
    <row r="24" spans="1:25" ht="20.25" customHeight="1" x14ac:dyDescent="0.35">
      <c r="A24" s="92" t="str">
        <f>+IF(BASE!B22="","",BASE!B22)</f>
        <v>23XXR013</v>
      </c>
      <c r="B24" s="115" t="s">
        <v>39</v>
      </c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93"/>
      <c r="R24" s="95">
        <f t="shared" si="0"/>
        <v>0</v>
      </c>
      <c r="S24" s="95">
        <f>BASE!A22</f>
        <v>13</v>
      </c>
      <c r="T24" s="93">
        <f t="shared" si="1"/>
        <v>0</v>
      </c>
      <c r="U24" s="93">
        <f t="shared" si="2"/>
        <v>0</v>
      </c>
      <c r="V24" s="93">
        <f t="shared" si="3"/>
        <v>0</v>
      </c>
      <c r="W24" s="93">
        <f t="shared" si="4"/>
        <v>0</v>
      </c>
      <c r="X24" s="93">
        <f t="shared" si="5"/>
        <v>0</v>
      </c>
      <c r="Y24" s="28"/>
    </row>
    <row r="25" spans="1:25" ht="20.25" customHeight="1" x14ac:dyDescent="0.35">
      <c r="A25" s="92" t="str">
        <f>+IF(BASE!B23="","",BASE!B23)</f>
        <v>23XXR014</v>
      </c>
      <c r="B25" s="115" t="s">
        <v>39</v>
      </c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93"/>
      <c r="R25" s="95">
        <f t="shared" si="0"/>
        <v>0</v>
      </c>
      <c r="S25" s="95">
        <f>BASE!A23</f>
        <v>14</v>
      </c>
      <c r="T25" s="93">
        <f t="shared" si="1"/>
        <v>0</v>
      </c>
      <c r="U25" s="93">
        <f t="shared" si="2"/>
        <v>0</v>
      </c>
      <c r="V25" s="93">
        <f t="shared" si="3"/>
        <v>0</v>
      </c>
      <c r="W25" s="93">
        <f t="shared" si="4"/>
        <v>0</v>
      </c>
      <c r="X25" s="93">
        <f t="shared" si="5"/>
        <v>0</v>
      </c>
      <c r="Y25" s="28"/>
    </row>
    <row r="26" spans="1:25" ht="20.25" customHeight="1" x14ac:dyDescent="0.35">
      <c r="A26" s="92" t="str">
        <f>+IF(BASE!B24="","",BASE!B24)</f>
        <v>23XXR015</v>
      </c>
      <c r="B26" s="115" t="s">
        <v>39</v>
      </c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93"/>
      <c r="R26" s="95">
        <f t="shared" si="0"/>
        <v>0</v>
      </c>
      <c r="S26" s="95">
        <f>BASE!A24</f>
        <v>15</v>
      </c>
      <c r="T26" s="93">
        <f t="shared" si="1"/>
        <v>0</v>
      </c>
      <c r="U26" s="93">
        <f t="shared" si="2"/>
        <v>0</v>
      </c>
      <c r="V26" s="93">
        <f t="shared" si="3"/>
        <v>0</v>
      </c>
      <c r="W26" s="93">
        <f t="shared" si="4"/>
        <v>0</v>
      </c>
      <c r="X26" s="93">
        <f t="shared" si="5"/>
        <v>0</v>
      </c>
      <c r="Y26" s="28"/>
    </row>
    <row r="27" spans="1:25" ht="20.25" customHeight="1" x14ac:dyDescent="0.35">
      <c r="A27" s="92" t="str">
        <f>+IF(BASE!B25="","",BASE!B25)</f>
        <v>23XXR016</v>
      </c>
      <c r="B27" s="115" t="s">
        <v>39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93"/>
      <c r="R27" s="95">
        <f t="shared" si="0"/>
        <v>0</v>
      </c>
      <c r="S27" s="95">
        <f>BASE!A25</f>
        <v>16</v>
      </c>
      <c r="T27" s="93">
        <f t="shared" si="1"/>
        <v>0</v>
      </c>
      <c r="U27" s="93">
        <f t="shared" si="2"/>
        <v>0</v>
      </c>
      <c r="V27" s="93">
        <f t="shared" si="3"/>
        <v>0</v>
      </c>
      <c r="W27" s="93">
        <f t="shared" si="4"/>
        <v>0</v>
      </c>
      <c r="X27" s="93">
        <f t="shared" si="5"/>
        <v>0</v>
      </c>
      <c r="Y27" s="28"/>
    </row>
    <row r="28" spans="1:25" ht="20.25" customHeight="1" x14ac:dyDescent="0.35">
      <c r="A28" s="92" t="str">
        <f>+IF(BASE!B26="","",BASE!B26)</f>
        <v>23XXR017</v>
      </c>
      <c r="B28" s="115" t="s">
        <v>39</v>
      </c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93"/>
      <c r="R28" s="95">
        <f t="shared" si="0"/>
        <v>0</v>
      </c>
      <c r="S28" s="95">
        <f>BASE!A26</f>
        <v>17</v>
      </c>
      <c r="T28" s="93">
        <f t="shared" si="1"/>
        <v>0</v>
      </c>
      <c r="U28" s="93">
        <f t="shared" si="2"/>
        <v>0</v>
      </c>
      <c r="V28" s="93">
        <f t="shared" si="3"/>
        <v>0</v>
      </c>
      <c r="W28" s="93">
        <f t="shared" si="4"/>
        <v>0</v>
      </c>
      <c r="X28" s="93">
        <f t="shared" si="5"/>
        <v>0</v>
      </c>
      <c r="Y28" s="28"/>
    </row>
    <row r="29" spans="1:25" ht="20.25" customHeight="1" x14ac:dyDescent="0.35">
      <c r="A29" s="92" t="str">
        <f>+IF(BASE!B27="","",BASE!B27)</f>
        <v>23XXR018</v>
      </c>
      <c r="B29" s="115" t="s">
        <v>39</v>
      </c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93"/>
      <c r="R29" s="95">
        <f t="shared" si="0"/>
        <v>0</v>
      </c>
      <c r="S29" s="95">
        <f>BASE!A27</f>
        <v>18</v>
      </c>
      <c r="T29" s="93">
        <f t="shared" si="1"/>
        <v>0</v>
      </c>
      <c r="U29" s="93">
        <f t="shared" si="2"/>
        <v>0</v>
      </c>
      <c r="V29" s="93">
        <f t="shared" si="3"/>
        <v>0</v>
      </c>
      <c r="W29" s="93">
        <f t="shared" si="4"/>
        <v>0</v>
      </c>
      <c r="X29" s="93">
        <f t="shared" si="5"/>
        <v>0</v>
      </c>
      <c r="Y29" s="28"/>
    </row>
    <row r="30" spans="1:25" ht="20.25" customHeight="1" x14ac:dyDescent="0.35">
      <c r="A30" s="92" t="str">
        <f>+IF(BASE!B28="","",BASE!B28)</f>
        <v>23XXR019</v>
      </c>
      <c r="B30" s="115" t="s">
        <v>39</v>
      </c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93"/>
      <c r="R30" s="95">
        <f t="shared" si="0"/>
        <v>0</v>
      </c>
      <c r="S30" s="95">
        <f>BASE!A28</f>
        <v>19</v>
      </c>
      <c r="T30" s="93">
        <f t="shared" si="1"/>
        <v>0</v>
      </c>
      <c r="U30" s="93">
        <f t="shared" si="2"/>
        <v>0</v>
      </c>
      <c r="V30" s="93">
        <f t="shared" si="3"/>
        <v>0</v>
      </c>
      <c r="W30" s="93">
        <f t="shared" si="4"/>
        <v>0</v>
      </c>
      <c r="X30" s="93">
        <f t="shared" si="5"/>
        <v>0</v>
      </c>
      <c r="Y30" s="28"/>
    </row>
    <row r="31" spans="1:25" ht="20.25" customHeight="1" x14ac:dyDescent="0.35">
      <c r="A31" s="92" t="str">
        <f>+IF(BASE!B29="","",BASE!B29)</f>
        <v>23XXR020</v>
      </c>
      <c r="B31" s="115" t="s">
        <v>39</v>
      </c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93"/>
      <c r="R31" s="95">
        <f t="shared" si="0"/>
        <v>0</v>
      </c>
      <c r="S31" s="95">
        <f>BASE!A29</f>
        <v>20</v>
      </c>
      <c r="T31" s="93">
        <f t="shared" si="1"/>
        <v>0</v>
      </c>
      <c r="U31" s="93">
        <f t="shared" si="2"/>
        <v>0</v>
      </c>
      <c r="V31" s="93">
        <f t="shared" si="3"/>
        <v>0</v>
      </c>
      <c r="W31" s="93">
        <f t="shared" si="4"/>
        <v>0</v>
      </c>
      <c r="X31" s="93">
        <f t="shared" si="5"/>
        <v>0</v>
      </c>
      <c r="Y31" s="28"/>
    </row>
    <row r="32" spans="1:25" ht="20.25" customHeight="1" x14ac:dyDescent="0.35">
      <c r="A32" s="92" t="str">
        <f>+IF(BASE!B30="","",BASE!B30)</f>
        <v>23XXR021</v>
      </c>
      <c r="B32" s="115" t="s">
        <v>39</v>
      </c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93"/>
      <c r="R32" s="95">
        <f t="shared" si="0"/>
        <v>0</v>
      </c>
      <c r="S32" s="95">
        <f>BASE!A30</f>
        <v>21</v>
      </c>
      <c r="T32" s="93">
        <f t="shared" si="1"/>
        <v>0</v>
      </c>
      <c r="U32" s="93">
        <f t="shared" si="2"/>
        <v>0</v>
      </c>
      <c r="V32" s="93">
        <f t="shared" si="3"/>
        <v>0</v>
      </c>
      <c r="W32" s="93">
        <f t="shared" si="4"/>
        <v>0</v>
      </c>
      <c r="X32" s="93">
        <f t="shared" si="5"/>
        <v>0</v>
      </c>
      <c r="Y32" s="28"/>
    </row>
    <row r="33" spans="1:25" ht="20.25" customHeight="1" x14ac:dyDescent="0.35">
      <c r="A33" s="92" t="str">
        <f>+IF(BASE!B31="","",BASE!B31)</f>
        <v>23XXR022</v>
      </c>
      <c r="B33" s="115" t="s">
        <v>39</v>
      </c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93"/>
      <c r="R33" s="95">
        <f t="shared" si="0"/>
        <v>0</v>
      </c>
      <c r="S33" s="95">
        <f>BASE!A31</f>
        <v>22</v>
      </c>
      <c r="T33" s="93">
        <f t="shared" si="1"/>
        <v>0</v>
      </c>
      <c r="U33" s="93">
        <f t="shared" si="2"/>
        <v>0</v>
      </c>
      <c r="V33" s="93">
        <f t="shared" si="3"/>
        <v>0</v>
      </c>
      <c r="W33" s="93">
        <f t="shared" si="4"/>
        <v>0</v>
      </c>
      <c r="X33" s="93">
        <f t="shared" si="5"/>
        <v>0</v>
      </c>
      <c r="Y33" s="28"/>
    </row>
    <row r="34" spans="1:25" ht="20.25" customHeight="1" x14ac:dyDescent="0.35">
      <c r="A34" s="92" t="str">
        <f>+IF(BASE!B32="","",BASE!B32)</f>
        <v>23XXR023</v>
      </c>
      <c r="B34" s="115" t="s">
        <v>39</v>
      </c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93"/>
      <c r="R34" s="95">
        <f t="shared" si="0"/>
        <v>0</v>
      </c>
      <c r="S34" s="95">
        <f>BASE!A32</f>
        <v>23</v>
      </c>
      <c r="T34" s="93">
        <f t="shared" si="1"/>
        <v>0</v>
      </c>
      <c r="U34" s="93">
        <f t="shared" si="2"/>
        <v>0</v>
      </c>
      <c r="V34" s="93">
        <f t="shared" si="3"/>
        <v>0</v>
      </c>
      <c r="W34" s="93">
        <f t="shared" si="4"/>
        <v>0</v>
      </c>
      <c r="X34" s="93">
        <f t="shared" si="5"/>
        <v>0</v>
      </c>
      <c r="Y34" s="28"/>
    </row>
    <row r="35" spans="1:25" ht="20.25" customHeight="1" x14ac:dyDescent="0.35">
      <c r="A35" s="92" t="str">
        <f>+IF(BASE!B33="","",BASE!B33)</f>
        <v>23XXR024</v>
      </c>
      <c r="B35" s="115" t="s">
        <v>39</v>
      </c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93"/>
      <c r="R35" s="95">
        <f t="shared" si="0"/>
        <v>0</v>
      </c>
      <c r="S35" s="95">
        <f>BASE!A33</f>
        <v>24</v>
      </c>
      <c r="T35" s="93">
        <f t="shared" si="1"/>
        <v>0</v>
      </c>
      <c r="U35" s="93">
        <f t="shared" si="2"/>
        <v>0</v>
      </c>
      <c r="V35" s="93">
        <f t="shared" si="3"/>
        <v>0</v>
      </c>
      <c r="W35" s="93">
        <f t="shared" si="4"/>
        <v>0</v>
      </c>
      <c r="X35" s="93">
        <f t="shared" si="5"/>
        <v>0</v>
      </c>
      <c r="Y35" s="28"/>
    </row>
    <row r="36" spans="1:25" ht="20.25" customHeight="1" x14ac:dyDescent="0.35">
      <c r="A36" s="92" t="str">
        <f>+IF(BASE!B34="","",BASE!B34)</f>
        <v>23XXR025</v>
      </c>
      <c r="B36" s="115" t="s">
        <v>39</v>
      </c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93"/>
      <c r="R36" s="95">
        <f t="shared" si="0"/>
        <v>0</v>
      </c>
      <c r="S36" s="95">
        <f>BASE!A34</f>
        <v>25</v>
      </c>
      <c r="T36" s="93">
        <f t="shared" si="1"/>
        <v>0</v>
      </c>
      <c r="U36" s="93">
        <f t="shared" si="2"/>
        <v>0</v>
      </c>
      <c r="V36" s="93">
        <f t="shared" si="3"/>
        <v>0</v>
      </c>
      <c r="W36" s="93">
        <f t="shared" si="4"/>
        <v>0</v>
      </c>
      <c r="X36" s="93">
        <f t="shared" si="5"/>
        <v>0</v>
      </c>
      <c r="Y36" s="28"/>
    </row>
    <row r="37" spans="1:25" ht="20.25" customHeight="1" x14ac:dyDescent="0.35">
      <c r="A37" s="92" t="str">
        <f>+IF(BASE!B35="","",BASE!B35)</f>
        <v>23XXR026</v>
      </c>
      <c r="B37" s="115" t="s">
        <v>39</v>
      </c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93"/>
      <c r="R37" s="95">
        <f t="shared" si="0"/>
        <v>0</v>
      </c>
      <c r="S37" s="95">
        <f>BASE!A35</f>
        <v>26</v>
      </c>
      <c r="T37" s="93">
        <f t="shared" si="1"/>
        <v>0</v>
      </c>
      <c r="U37" s="93">
        <f t="shared" si="2"/>
        <v>0</v>
      </c>
      <c r="V37" s="93">
        <f t="shared" si="3"/>
        <v>0</v>
      </c>
      <c r="W37" s="93">
        <f t="shared" si="4"/>
        <v>0</v>
      </c>
      <c r="X37" s="93">
        <f t="shared" si="5"/>
        <v>0</v>
      </c>
      <c r="Y37" s="28"/>
    </row>
    <row r="38" spans="1:25" ht="20.25" customHeight="1" x14ac:dyDescent="0.35">
      <c r="A38" s="92" t="str">
        <f>+IF(BASE!B36="","",BASE!B36)</f>
        <v>23XXR027</v>
      </c>
      <c r="B38" s="115" t="s">
        <v>39</v>
      </c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93"/>
      <c r="R38" s="95">
        <f t="shared" si="0"/>
        <v>0</v>
      </c>
      <c r="S38" s="95">
        <f>BASE!A36</f>
        <v>27</v>
      </c>
      <c r="T38" s="93">
        <f t="shared" si="1"/>
        <v>0</v>
      </c>
      <c r="U38" s="93">
        <f t="shared" si="2"/>
        <v>0</v>
      </c>
      <c r="V38" s="93">
        <f t="shared" si="3"/>
        <v>0</v>
      </c>
      <c r="W38" s="93">
        <f t="shared" si="4"/>
        <v>0</v>
      </c>
      <c r="X38" s="93">
        <f t="shared" si="5"/>
        <v>0</v>
      </c>
      <c r="Y38" s="28"/>
    </row>
    <row r="39" spans="1:25" ht="20.25" customHeight="1" x14ac:dyDescent="0.35">
      <c r="A39" s="92" t="str">
        <f>+IF(BASE!B37="","",BASE!B37)</f>
        <v>23XXR028</v>
      </c>
      <c r="B39" s="115" t="s">
        <v>39</v>
      </c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93"/>
      <c r="R39" s="95">
        <f t="shared" si="0"/>
        <v>0</v>
      </c>
      <c r="S39" s="95">
        <f>BASE!A37</f>
        <v>28</v>
      </c>
      <c r="T39" s="93">
        <f t="shared" si="1"/>
        <v>0</v>
      </c>
      <c r="U39" s="93">
        <f t="shared" si="2"/>
        <v>0</v>
      </c>
      <c r="V39" s="93">
        <f t="shared" si="3"/>
        <v>0</v>
      </c>
      <c r="W39" s="93">
        <f t="shared" si="4"/>
        <v>0</v>
      </c>
      <c r="X39" s="93">
        <f t="shared" si="5"/>
        <v>0</v>
      </c>
      <c r="Y39" s="28"/>
    </row>
    <row r="40" spans="1:25" ht="20.25" customHeight="1" x14ac:dyDescent="0.35">
      <c r="A40" s="92" t="str">
        <f>+IF(BASE!B38="","",BASE!B38)</f>
        <v>23XXR029</v>
      </c>
      <c r="B40" s="115" t="s">
        <v>39</v>
      </c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93"/>
      <c r="R40" s="95">
        <f t="shared" si="0"/>
        <v>0</v>
      </c>
      <c r="S40" s="95">
        <f>BASE!A38</f>
        <v>29</v>
      </c>
      <c r="T40" s="93">
        <f t="shared" si="1"/>
        <v>0</v>
      </c>
      <c r="U40" s="93">
        <f t="shared" si="2"/>
        <v>0</v>
      </c>
      <c r="V40" s="93">
        <f t="shared" si="3"/>
        <v>0</v>
      </c>
      <c r="W40" s="93">
        <f t="shared" si="4"/>
        <v>0</v>
      </c>
      <c r="X40" s="93">
        <f t="shared" si="5"/>
        <v>0</v>
      </c>
      <c r="Y40" s="28"/>
    </row>
    <row r="41" spans="1:25" ht="20.25" customHeight="1" x14ac:dyDescent="0.35">
      <c r="A41" s="92" t="str">
        <f>+IF(BASE!B39="","",BASE!B39)</f>
        <v>23XXR030</v>
      </c>
      <c r="B41" s="115" t="s">
        <v>39</v>
      </c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93"/>
      <c r="R41" s="95">
        <f t="shared" si="0"/>
        <v>0</v>
      </c>
      <c r="S41" s="95">
        <f>BASE!A39</f>
        <v>30</v>
      </c>
      <c r="T41" s="93">
        <f t="shared" si="1"/>
        <v>0</v>
      </c>
      <c r="U41" s="93">
        <f t="shared" si="2"/>
        <v>0</v>
      </c>
      <c r="V41" s="93">
        <f t="shared" si="3"/>
        <v>0</v>
      </c>
      <c r="W41" s="93">
        <f t="shared" si="4"/>
        <v>0</v>
      </c>
      <c r="X41" s="93">
        <f t="shared" si="5"/>
        <v>0</v>
      </c>
      <c r="Y41" s="28"/>
    </row>
    <row r="42" spans="1:25" ht="20.25" customHeight="1" x14ac:dyDescent="0.35">
      <c r="A42" s="92" t="str">
        <f>+IF(BASE!B40="","",BASE!B40)</f>
        <v>23XXR031</v>
      </c>
      <c r="B42" s="115" t="s">
        <v>39</v>
      </c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93"/>
      <c r="R42" s="95">
        <f t="shared" si="0"/>
        <v>0</v>
      </c>
      <c r="S42" s="95">
        <f>BASE!A40</f>
        <v>31</v>
      </c>
      <c r="T42" s="93">
        <f t="shared" si="1"/>
        <v>0</v>
      </c>
      <c r="U42" s="93">
        <f t="shared" si="2"/>
        <v>0</v>
      </c>
      <c r="V42" s="93">
        <f t="shared" si="3"/>
        <v>0</v>
      </c>
      <c r="W42" s="93">
        <f t="shared" si="4"/>
        <v>0</v>
      </c>
      <c r="X42" s="93">
        <f t="shared" si="5"/>
        <v>0</v>
      </c>
      <c r="Y42" s="28"/>
    </row>
    <row r="43" spans="1:25" ht="20.25" customHeight="1" x14ac:dyDescent="0.35">
      <c r="A43" s="92" t="str">
        <f>+IF(BASE!B41="","",BASE!B41)</f>
        <v>23XXR032</v>
      </c>
      <c r="B43" s="115" t="s">
        <v>39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93"/>
      <c r="R43" s="95">
        <f t="shared" si="0"/>
        <v>0</v>
      </c>
      <c r="S43" s="95">
        <f>BASE!A41</f>
        <v>32</v>
      </c>
      <c r="T43" s="93">
        <f t="shared" si="1"/>
        <v>0</v>
      </c>
      <c r="U43" s="93">
        <f t="shared" si="2"/>
        <v>0</v>
      </c>
      <c r="V43" s="93">
        <f t="shared" si="3"/>
        <v>0</v>
      </c>
      <c r="W43" s="93">
        <f t="shared" si="4"/>
        <v>0</v>
      </c>
      <c r="X43" s="93">
        <f t="shared" si="5"/>
        <v>0</v>
      </c>
      <c r="Y43" s="28"/>
    </row>
    <row r="44" spans="1:25" ht="20.25" customHeight="1" x14ac:dyDescent="0.35">
      <c r="A44" s="92" t="str">
        <f>+IF(BASE!B42="","",BASE!B42)</f>
        <v>23XXR033</v>
      </c>
      <c r="B44" s="115" t="s">
        <v>39</v>
      </c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93"/>
      <c r="R44" s="95">
        <f t="shared" si="0"/>
        <v>0</v>
      </c>
      <c r="S44" s="95">
        <f>BASE!A42</f>
        <v>33</v>
      </c>
      <c r="T44" s="93">
        <f t="shared" si="1"/>
        <v>0</v>
      </c>
      <c r="U44" s="93">
        <f t="shared" si="2"/>
        <v>0</v>
      </c>
      <c r="V44" s="93">
        <f t="shared" si="3"/>
        <v>0</v>
      </c>
      <c r="W44" s="93">
        <f t="shared" si="4"/>
        <v>0</v>
      </c>
      <c r="X44" s="93">
        <f t="shared" si="5"/>
        <v>0</v>
      </c>
      <c r="Y44" s="28"/>
    </row>
    <row r="45" spans="1:25" ht="20.25" customHeight="1" x14ac:dyDescent="0.35">
      <c r="A45" s="92" t="str">
        <f>+IF(BASE!B43="","",BASE!B43)</f>
        <v>23XXR034</v>
      </c>
      <c r="B45" s="115" t="s">
        <v>39</v>
      </c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93"/>
      <c r="R45" s="95">
        <f t="shared" si="0"/>
        <v>0</v>
      </c>
      <c r="S45" s="95">
        <f>BASE!A43</f>
        <v>34</v>
      </c>
      <c r="T45" s="93">
        <f t="shared" si="1"/>
        <v>0</v>
      </c>
      <c r="U45" s="93">
        <f t="shared" si="2"/>
        <v>0</v>
      </c>
      <c r="V45" s="93">
        <f t="shared" si="3"/>
        <v>0</v>
      </c>
      <c r="W45" s="93">
        <f t="shared" si="4"/>
        <v>0</v>
      </c>
      <c r="X45" s="93">
        <f t="shared" si="5"/>
        <v>0</v>
      </c>
      <c r="Y45" s="28"/>
    </row>
    <row r="46" spans="1:25" ht="20.25" customHeight="1" x14ac:dyDescent="0.35">
      <c r="A46" s="92" t="str">
        <f>+IF(BASE!B44="","",BASE!B44)</f>
        <v>23XXR035</v>
      </c>
      <c r="B46" s="115" t="s">
        <v>39</v>
      </c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93"/>
      <c r="R46" s="95">
        <f t="shared" si="0"/>
        <v>0</v>
      </c>
      <c r="S46" s="95">
        <f>BASE!A44</f>
        <v>35</v>
      </c>
      <c r="T46" s="93">
        <f t="shared" si="1"/>
        <v>0</v>
      </c>
      <c r="U46" s="93">
        <f t="shared" si="2"/>
        <v>0</v>
      </c>
      <c r="V46" s="93">
        <f t="shared" si="3"/>
        <v>0</v>
      </c>
      <c r="W46" s="93">
        <f t="shared" si="4"/>
        <v>0</v>
      </c>
      <c r="X46" s="93">
        <f t="shared" si="5"/>
        <v>0</v>
      </c>
      <c r="Y46" s="28"/>
    </row>
    <row r="47" spans="1:25" ht="20.25" customHeight="1" x14ac:dyDescent="0.35">
      <c r="A47" s="92" t="str">
        <f>+IF(BASE!B45="","",BASE!B45)</f>
        <v>23XXR036</v>
      </c>
      <c r="B47" s="115" t="s">
        <v>39</v>
      </c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93"/>
      <c r="R47" s="95">
        <f t="shared" si="0"/>
        <v>0</v>
      </c>
      <c r="S47" s="95">
        <f>BASE!A45</f>
        <v>36</v>
      </c>
      <c r="T47" s="93">
        <f t="shared" si="1"/>
        <v>0</v>
      </c>
      <c r="U47" s="93">
        <f t="shared" si="2"/>
        <v>0</v>
      </c>
      <c r="V47" s="93">
        <f t="shared" si="3"/>
        <v>0</v>
      </c>
      <c r="W47" s="93">
        <f t="shared" si="4"/>
        <v>0</v>
      </c>
      <c r="X47" s="93">
        <f t="shared" si="5"/>
        <v>0</v>
      </c>
      <c r="Y47" s="28"/>
    </row>
    <row r="48" spans="1:25" ht="20.25" customHeight="1" x14ac:dyDescent="0.35">
      <c r="A48" s="92" t="str">
        <f>+IF(BASE!B46="","",BASE!B46)</f>
        <v>23XXR037</v>
      </c>
      <c r="B48" s="115" t="s">
        <v>39</v>
      </c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93"/>
      <c r="R48" s="95">
        <f t="shared" si="0"/>
        <v>0</v>
      </c>
      <c r="S48" s="95">
        <f>BASE!A46</f>
        <v>37</v>
      </c>
      <c r="T48" s="93">
        <f t="shared" si="1"/>
        <v>0</v>
      </c>
      <c r="U48" s="93">
        <f t="shared" si="2"/>
        <v>0</v>
      </c>
      <c r="V48" s="93">
        <f t="shared" si="3"/>
        <v>0</v>
      </c>
      <c r="W48" s="93">
        <f t="shared" si="4"/>
        <v>0</v>
      </c>
      <c r="X48" s="93">
        <f t="shared" si="5"/>
        <v>0</v>
      </c>
      <c r="Y48" s="28"/>
    </row>
    <row r="49" spans="1:25" ht="20.25" customHeight="1" x14ac:dyDescent="0.35">
      <c r="A49" s="92" t="str">
        <f>+IF(BASE!B47="","",BASE!B47)</f>
        <v>23XXR038</v>
      </c>
      <c r="B49" s="115" t="s">
        <v>39</v>
      </c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93"/>
      <c r="R49" s="95">
        <f t="shared" si="0"/>
        <v>0</v>
      </c>
      <c r="S49" s="95">
        <f>BASE!A47</f>
        <v>38</v>
      </c>
      <c r="T49" s="93">
        <f t="shared" si="1"/>
        <v>0</v>
      </c>
      <c r="U49" s="93">
        <f t="shared" si="2"/>
        <v>0</v>
      </c>
      <c r="V49" s="93">
        <f t="shared" si="3"/>
        <v>0</v>
      </c>
      <c r="W49" s="93">
        <f t="shared" si="4"/>
        <v>0</v>
      </c>
      <c r="X49" s="93">
        <f t="shared" si="5"/>
        <v>0</v>
      </c>
      <c r="Y49" s="28"/>
    </row>
    <row r="50" spans="1:25" ht="20.25" customHeight="1" x14ac:dyDescent="0.35">
      <c r="A50" s="92" t="str">
        <f>+IF(BASE!B48="","",BASE!B48)</f>
        <v>23XXR039</v>
      </c>
      <c r="B50" s="115" t="s">
        <v>39</v>
      </c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93"/>
      <c r="R50" s="95">
        <f t="shared" si="0"/>
        <v>0</v>
      </c>
      <c r="S50" s="95">
        <f>BASE!A48</f>
        <v>39</v>
      </c>
      <c r="T50" s="93">
        <f t="shared" si="1"/>
        <v>0</v>
      </c>
      <c r="U50" s="93">
        <f t="shared" si="2"/>
        <v>0</v>
      </c>
      <c r="V50" s="93">
        <f t="shared" si="3"/>
        <v>0</v>
      </c>
      <c r="W50" s="93">
        <f t="shared" si="4"/>
        <v>0</v>
      </c>
      <c r="X50" s="93">
        <f t="shared" si="5"/>
        <v>0</v>
      </c>
      <c r="Y50" s="28"/>
    </row>
    <row r="51" spans="1:25" ht="20.25" customHeight="1" x14ac:dyDescent="0.35">
      <c r="A51" s="92" t="str">
        <f>+IF(BASE!B49="","",BASE!B49)</f>
        <v>23XXR040</v>
      </c>
      <c r="B51" s="115" t="s">
        <v>39</v>
      </c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93"/>
      <c r="R51" s="95">
        <f t="shared" si="0"/>
        <v>0</v>
      </c>
      <c r="S51" s="95">
        <f>BASE!A49</f>
        <v>40</v>
      </c>
      <c r="T51" s="93">
        <f t="shared" si="1"/>
        <v>0</v>
      </c>
      <c r="U51" s="93">
        <f t="shared" si="2"/>
        <v>0</v>
      </c>
      <c r="V51" s="93">
        <f t="shared" si="3"/>
        <v>0</v>
      </c>
      <c r="W51" s="93">
        <f t="shared" si="4"/>
        <v>0</v>
      </c>
      <c r="X51" s="93">
        <f t="shared" si="5"/>
        <v>0</v>
      </c>
      <c r="Y51" s="28"/>
    </row>
    <row r="52" spans="1:25" ht="20.25" customHeight="1" x14ac:dyDescent="0.35">
      <c r="A52" s="92" t="str">
        <f>+IF(BASE!B50="","",BASE!B50)</f>
        <v>23XXR041</v>
      </c>
      <c r="B52" s="115" t="s">
        <v>39</v>
      </c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93"/>
      <c r="R52" s="95">
        <f t="shared" si="0"/>
        <v>0</v>
      </c>
      <c r="S52" s="95">
        <f>BASE!A50</f>
        <v>41</v>
      </c>
      <c r="T52" s="93">
        <f t="shared" si="1"/>
        <v>0</v>
      </c>
      <c r="U52" s="93">
        <f t="shared" si="2"/>
        <v>0</v>
      </c>
      <c r="V52" s="93">
        <f t="shared" si="3"/>
        <v>0</v>
      </c>
      <c r="W52" s="93">
        <f t="shared" si="4"/>
        <v>0</v>
      </c>
      <c r="X52" s="93">
        <f t="shared" si="5"/>
        <v>0</v>
      </c>
      <c r="Y52" s="28"/>
    </row>
    <row r="53" spans="1:25" ht="20.25" customHeight="1" x14ac:dyDescent="0.35">
      <c r="A53" s="92" t="str">
        <f>+IF(BASE!B51="","",BASE!B51)</f>
        <v>23XXR042</v>
      </c>
      <c r="B53" s="115" t="s">
        <v>39</v>
      </c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93"/>
      <c r="R53" s="95">
        <f t="shared" si="0"/>
        <v>0</v>
      </c>
      <c r="S53" s="95">
        <f>BASE!A51</f>
        <v>42</v>
      </c>
      <c r="T53" s="93">
        <f t="shared" si="1"/>
        <v>0</v>
      </c>
      <c r="U53" s="93">
        <f t="shared" si="2"/>
        <v>0</v>
      </c>
      <c r="V53" s="93">
        <f t="shared" si="3"/>
        <v>0</v>
      </c>
      <c r="W53" s="93">
        <f t="shared" si="4"/>
        <v>0</v>
      </c>
      <c r="X53" s="93">
        <f t="shared" si="5"/>
        <v>0</v>
      </c>
      <c r="Y53" s="28"/>
    </row>
    <row r="54" spans="1:25" ht="20.25" customHeight="1" x14ac:dyDescent="0.35">
      <c r="A54" s="92" t="str">
        <f>+IF(BASE!B52="","",BASE!B52)</f>
        <v>23XXR043</v>
      </c>
      <c r="B54" s="115" t="s">
        <v>39</v>
      </c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93"/>
      <c r="R54" s="95">
        <f t="shared" si="0"/>
        <v>0</v>
      </c>
      <c r="S54" s="95">
        <f>BASE!A52</f>
        <v>43</v>
      </c>
      <c r="T54" s="93">
        <f t="shared" si="1"/>
        <v>0</v>
      </c>
      <c r="U54" s="93">
        <f t="shared" si="2"/>
        <v>0</v>
      </c>
      <c r="V54" s="93">
        <f t="shared" si="3"/>
        <v>0</v>
      </c>
      <c r="W54" s="93">
        <f t="shared" si="4"/>
        <v>0</v>
      </c>
      <c r="X54" s="93">
        <f t="shared" si="5"/>
        <v>0</v>
      </c>
      <c r="Y54" s="28"/>
    </row>
    <row r="55" spans="1:25" ht="20.25" customHeight="1" x14ac:dyDescent="0.35">
      <c r="A55" s="92" t="str">
        <f>+IF(BASE!B53="","",BASE!B53)</f>
        <v>23XXR044</v>
      </c>
      <c r="B55" s="115" t="s">
        <v>39</v>
      </c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93"/>
      <c r="R55" s="95">
        <f t="shared" si="0"/>
        <v>0</v>
      </c>
      <c r="S55" s="95">
        <f>BASE!A53</f>
        <v>44</v>
      </c>
      <c r="T55" s="93">
        <f t="shared" si="1"/>
        <v>0</v>
      </c>
      <c r="U55" s="93">
        <f t="shared" si="2"/>
        <v>0</v>
      </c>
      <c r="V55" s="93">
        <f t="shared" si="3"/>
        <v>0</v>
      </c>
      <c r="W55" s="93">
        <f t="shared" si="4"/>
        <v>0</v>
      </c>
      <c r="X55" s="93">
        <f t="shared" si="5"/>
        <v>0</v>
      </c>
      <c r="Y55" s="28"/>
    </row>
    <row r="56" spans="1:25" ht="20.25" customHeight="1" x14ac:dyDescent="0.35">
      <c r="A56" s="92" t="str">
        <f>+IF(BASE!B54="","",BASE!B54)</f>
        <v>23XXR045</v>
      </c>
      <c r="B56" s="115" t="s">
        <v>39</v>
      </c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93"/>
      <c r="R56" s="95">
        <f t="shared" si="0"/>
        <v>0</v>
      </c>
      <c r="S56" s="95">
        <f>BASE!A54</f>
        <v>45</v>
      </c>
      <c r="T56" s="93">
        <f t="shared" si="1"/>
        <v>0</v>
      </c>
      <c r="U56" s="93">
        <f t="shared" si="2"/>
        <v>0</v>
      </c>
      <c r="V56" s="93">
        <f t="shared" si="3"/>
        <v>0</v>
      </c>
      <c r="W56" s="93">
        <f t="shared" si="4"/>
        <v>0</v>
      </c>
      <c r="X56" s="93">
        <f t="shared" si="5"/>
        <v>0</v>
      </c>
      <c r="Y56" s="28"/>
    </row>
    <row r="57" spans="1:25" ht="20.25" customHeight="1" x14ac:dyDescent="0.35">
      <c r="A57" s="92" t="str">
        <f>+IF(BASE!B55="","",BASE!B55)</f>
        <v>23XXR046</v>
      </c>
      <c r="B57" s="115" t="s">
        <v>39</v>
      </c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93"/>
      <c r="R57" s="95">
        <f t="shared" si="0"/>
        <v>0</v>
      </c>
      <c r="S57" s="95">
        <f>BASE!A55</f>
        <v>46</v>
      </c>
      <c r="T57" s="93">
        <f t="shared" si="1"/>
        <v>0</v>
      </c>
      <c r="U57" s="93">
        <f t="shared" si="2"/>
        <v>0</v>
      </c>
      <c r="V57" s="93">
        <f t="shared" si="3"/>
        <v>0</v>
      </c>
      <c r="W57" s="93">
        <f t="shared" si="4"/>
        <v>0</v>
      </c>
      <c r="X57" s="93">
        <f t="shared" si="5"/>
        <v>0</v>
      </c>
      <c r="Y57" s="28"/>
    </row>
    <row r="58" spans="1:25" ht="20.25" customHeight="1" x14ac:dyDescent="0.35">
      <c r="A58" s="92" t="str">
        <f>+IF(BASE!B56="","",BASE!B56)</f>
        <v>23XXR047</v>
      </c>
      <c r="B58" s="115" t="s">
        <v>39</v>
      </c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93"/>
      <c r="R58" s="95">
        <f t="shared" si="0"/>
        <v>0</v>
      </c>
      <c r="S58" s="95">
        <f>BASE!A56</f>
        <v>47</v>
      </c>
      <c r="T58" s="93">
        <f t="shared" si="1"/>
        <v>0</v>
      </c>
      <c r="U58" s="93">
        <f t="shared" si="2"/>
        <v>0</v>
      </c>
      <c r="V58" s="93">
        <f t="shared" si="3"/>
        <v>0</v>
      </c>
      <c r="W58" s="93">
        <f t="shared" si="4"/>
        <v>0</v>
      </c>
      <c r="X58" s="93">
        <f t="shared" si="5"/>
        <v>0</v>
      </c>
      <c r="Y58" s="28"/>
    </row>
    <row r="59" spans="1:25" ht="20.25" customHeight="1" x14ac:dyDescent="0.35">
      <c r="A59" s="92" t="str">
        <f>+IF(BASE!B57="","",BASE!B57)</f>
        <v>23XXR048</v>
      </c>
      <c r="B59" s="115" t="s">
        <v>39</v>
      </c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93"/>
      <c r="R59" s="95">
        <f t="shared" si="0"/>
        <v>0</v>
      </c>
      <c r="S59" s="95">
        <f>BASE!A57</f>
        <v>48</v>
      </c>
      <c r="T59" s="93">
        <f t="shared" si="1"/>
        <v>0</v>
      </c>
      <c r="U59" s="93">
        <f t="shared" si="2"/>
        <v>0</v>
      </c>
      <c r="V59" s="93">
        <f t="shared" si="3"/>
        <v>0</v>
      </c>
      <c r="W59" s="93">
        <f t="shared" si="4"/>
        <v>0</v>
      </c>
      <c r="X59" s="93">
        <f t="shared" si="5"/>
        <v>0</v>
      </c>
      <c r="Y59" s="28"/>
    </row>
    <row r="60" spans="1:25" ht="20.25" customHeight="1" x14ac:dyDescent="0.35">
      <c r="A60" s="92" t="str">
        <f>+IF(BASE!B58="","",BASE!B58)</f>
        <v>23XXR049</v>
      </c>
      <c r="B60" s="115" t="s">
        <v>39</v>
      </c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93"/>
      <c r="R60" s="95">
        <f t="shared" si="0"/>
        <v>0</v>
      </c>
      <c r="S60" s="95">
        <f>BASE!A58</f>
        <v>49</v>
      </c>
      <c r="T60" s="93">
        <f t="shared" si="1"/>
        <v>0</v>
      </c>
      <c r="U60" s="93">
        <f t="shared" si="2"/>
        <v>0</v>
      </c>
      <c r="V60" s="93">
        <f t="shared" si="3"/>
        <v>0</v>
      </c>
      <c r="W60" s="93">
        <f t="shared" si="4"/>
        <v>0</v>
      </c>
      <c r="X60" s="93">
        <f t="shared" si="5"/>
        <v>0</v>
      </c>
      <c r="Y60" s="28"/>
    </row>
    <row r="61" spans="1:25" ht="20.25" customHeight="1" x14ac:dyDescent="0.35">
      <c r="A61" s="92" t="str">
        <f>+IF(BASE!B59="","",BASE!B59)</f>
        <v>23XXR050</v>
      </c>
      <c r="B61" s="115" t="s">
        <v>39</v>
      </c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93"/>
      <c r="R61" s="95">
        <f t="shared" si="0"/>
        <v>0</v>
      </c>
      <c r="S61" s="95">
        <f>BASE!A59</f>
        <v>50</v>
      </c>
      <c r="T61" s="93">
        <f t="shared" si="1"/>
        <v>0</v>
      </c>
      <c r="U61" s="93">
        <f t="shared" si="2"/>
        <v>0</v>
      </c>
      <c r="V61" s="93">
        <f t="shared" si="3"/>
        <v>0</v>
      </c>
      <c r="W61" s="93">
        <f t="shared" si="4"/>
        <v>0</v>
      </c>
      <c r="X61" s="93">
        <f t="shared" si="5"/>
        <v>0</v>
      </c>
      <c r="Y61" s="28"/>
    </row>
    <row r="62" spans="1:25" ht="20.25" customHeight="1" x14ac:dyDescent="0.35">
      <c r="A62" s="92" t="str">
        <f>+IF(BASE!B60="","",BASE!B60)</f>
        <v>23XXR051</v>
      </c>
      <c r="B62" s="115" t="s">
        <v>39</v>
      </c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93"/>
      <c r="R62" s="95">
        <f t="shared" si="0"/>
        <v>0</v>
      </c>
      <c r="S62" s="95">
        <f>BASE!A60</f>
        <v>51</v>
      </c>
      <c r="T62" s="93">
        <f t="shared" si="1"/>
        <v>0</v>
      </c>
      <c r="U62" s="93">
        <f t="shared" si="2"/>
        <v>0</v>
      </c>
      <c r="V62" s="93">
        <f t="shared" si="3"/>
        <v>0</v>
      </c>
      <c r="W62" s="93">
        <f t="shared" si="4"/>
        <v>0</v>
      </c>
      <c r="X62" s="93">
        <f t="shared" si="5"/>
        <v>0</v>
      </c>
      <c r="Y62" s="28"/>
    </row>
    <row r="63" spans="1:25" ht="20.25" customHeight="1" x14ac:dyDescent="0.35">
      <c r="A63" s="92" t="str">
        <f>+IF(BASE!B61="","",BASE!B61)</f>
        <v>23XXR052</v>
      </c>
      <c r="B63" s="115" t="s">
        <v>39</v>
      </c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93"/>
      <c r="R63" s="95">
        <f t="shared" si="0"/>
        <v>0</v>
      </c>
      <c r="S63" s="95">
        <f>BASE!A61</f>
        <v>52</v>
      </c>
      <c r="T63" s="93">
        <f t="shared" si="1"/>
        <v>0</v>
      </c>
      <c r="U63" s="93">
        <f t="shared" si="2"/>
        <v>0</v>
      </c>
      <c r="V63" s="93">
        <f t="shared" si="3"/>
        <v>0</v>
      </c>
      <c r="W63" s="93">
        <f t="shared" si="4"/>
        <v>0</v>
      </c>
      <c r="X63" s="93">
        <f t="shared" si="5"/>
        <v>0</v>
      </c>
      <c r="Y63" s="28"/>
    </row>
    <row r="64" spans="1:25" ht="20.25" customHeight="1" x14ac:dyDescent="0.35">
      <c r="A64" s="92" t="str">
        <f>+IF(BASE!B62="","",BASE!B62)</f>
        <v>23XXR053</v>
      </c>
      <c r="B64" s="115" t="s">
        <v>39</v>
      </c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93"/>
      <c r="R64" s="95">
        <f t="shared" si="0"/>
        <v>0</v>
      </c>
      <c r="S64" s="95">
        <f>BASE!A62</f>
        <v>53</v>
      </c>
      <c r="T64" s="93">
        <f t="shared" si="1"/>
        <v>0</v>
      </c>
      <c r="U64" s="93">
        <f t="shared" si="2"/>
        <v>0</v>
      </c>
      <c r="V64" s="93">
        <f t="shared" si="3"/>
        <v>0</v>
      </c>
      <c r="W64" s="93">
        <f t="shared" si="4"/>
        <v>0</v>
      </c>
      <c r="X64" s="93">
        <f t="shared" si="5"/>
        <v>0</v>
      </c>
      <c r="Y64" s="28"/>
    </row>
    <row r="65" spans="1:25" ht="20.25" customHeight="1" x14ac:dyDescent="0.35">
      <c r="A65" s="92" t="str">
        <f>+IF(BASE!B63="","",BASE!B63)</f>
        <v>23XXR054</v>
      </c>
      <c r="B65" s="115" t="s">
        <v>39</v>
      </c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93"/>
      <c r="R65" s="95">
        <f t="shared" si="0"/>
        <v>0</v>
      </c>
      <c r="S65" s="95">
        <f>BASE!A63</f>
        <v>54</v>
      </c>
      <c r="T65" s="93">
        <f t="shared" si="1"/>
        <v>0</v>
      </c>
      <c r="U65" s="93">
        <f t="shared" si="2"/>
        <v>0</v>
      </c>
      <c r="V65" s="93">
        <f t="shared" si="3"/>
        <v>0</v>
      </c>
      <c r="W65" s="93">
        <f t="shared" si="4"/>
        <v>0</v>
      </c>
      <c r="X65" s="93">
        <f t="shared" si="5"/>
        <v>0</v>
      </c>
      <c r="Y65" s="28"/>
    </row>
    <row r="66" spans="1:25" ht="20.25" customHeight="1" x14ac:dyDescent="0.35">
      <c r="A66" s="92" t="str">
        <f>+IF(BASE!B64="","",BASE!B64)</f>
        <v>23XXR055</v>
      </c>
      <c r="B66" s="115" t="s">
        <v>39</v>
      </c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93"/>
      <c r="R66" s="95">
        <f t="shared" si="0"/>
        <v>0</v>
      </c>
      <c r="S66" s="95">
        <f>BASE!A64</f>
        <v>55</v>
      </c>
      <c r="T66" s="93">
        <f t="shared" si="1"/>
        <v>0</v>
      </c>
      <c r="U66" s="93">
        <f t="shared" si="2"/>
        <v>0</v>
      </c>
      <c r="V66" s="93">
        <f t="shared" si="3"/>
        <v>0</v>
      </c>
      <c r="W66" s="93">
        <f t="shared" si="4"/>
        <v>0</v>
      </c>
      <c r="X66" s="93">
        <f t="shared" si="5"/>
        <v>0</v>
      </c>
      <c r="Y66" s="28"/>
    </row>
    <row r="67" spans="1:25" ht="20.25" customHeight="1" x14ac:dyDescent="0.35">
      <c r="A67" s="92" t="str">
        <f>+IF(BASE!B65="","",BASE!B65)</f>
        <v>23XXR056</v>
      </c>
      <c r="B67" s="115" t="s">
        <v>39</v>
      </c>
      <c r="C67" s="139"/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93"/>
      <c r="R67" s="95">
        <f t="shared" si="0"/>
        <v>0</v>
      </c>
      <c r="S67" s="95">
        <f>BASE!A65</f>
        <v>56</v>
      </c>
      <c r="T67" s="93">
        <f t="shared" si="1"/>
        <v>0</v>
      </c>
      <c r="U67" s="93">
        <f t="shared" si="2"/>
        <v>0</v>
      </c>
      <c r="V67" s="93">
        <f t="shared" si="3"/>
        <v>0</v>
      </c>
      <c r="W67" s="93">
        <f t="shared" si="4"/>
        <v>0</v>
      </c>
      <c r="X67" s="93">
        <f t="shared" si="5"/>
        <v>0</v>
      </c>
      <c r="Y67" s="28"/>
    </row>
    <row r="68" spans="1:25" ht="20.25" customHeight="1" x14ac:dyDescent="0.35">
      <c r="A68" s="92" t="str">
        <f>+IF(BASE!B66="","",BASE!B66)</f>
        <v>23XXR057</v>
      </c>
      <c r="B68" s="115" t="s">
        <v>39</v>
      </c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93"/>
      <c r="R68" s="95">
        <f t="shared" si="0"/>
        <v>0</v>
      </c>
      <c r="S68" s="95">
        <f>BASE!A66</f>
        <v>57</v>
      </c>
      <c r="T68" s="93">
        <f t="shared" si="1"/>
        <v>0</v>
      </c>
      <c r="U68" s="93">
        <f t="shared" si="2"/>
        <v>0</v>
      </c>
      <c r="V68" s="93">
        <f t="shared" si="3"/>
        <v>0</v>
      </c>
      <c r="W68" s="93">
        <f t="shared" si="4"/>
        <v>0</v>
      </c>
      <c r="X68" s="93">
        <f t="shared" si="5"/>
        <v>0</v>
      </c>
      <c r="Y68" s="28"/>
    </row>
    <row r="69" spans="1:25" ht="20.25" customHeight="1" x14ac:dyDescent="0.35">
      <c r="A69" s="92" t="str">
        <f>+IF(BASE!B67="","",BASE!B67)</f>
        <v>23XXR058</v>
      </c>
      <c r="B69" s="115" t="s">
        <v>39</v>
      </c>
      <c r="C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93"/>
      <c r="R69" s="95">
        <f t="shared" si="0"/>
        <v>0</v>
      </c>
      <c r="S69" s="95">
        <f>BASE!A67</f>
        <v>58</v>
      </c>
      <c r="T69" s="93">
        <f t="shared" si="1"/>
        <v>0</v>
      </c>
      <c r="U69" s="93">
        <f t="shared" si="2"/>
        <v>0</v>
      </c>
      <c r="V69" s="93">
        <f t="shared" si="3"/>
        <v>0</v>
      </c>
      <c r="W69" s="93">
        <f t="shared" si="4"/>
        <v>0</v>
      </c>
      <c r="X69" s="93">
        <f t="shared" si="5"/>
        <v>0</v>
      </c>
      <c r="Y69" s="28"/>
    </row>
    <row r="70" spans="1:25" ht="20.25" customHeight="1" x14ac:dyDescent="0.35">
      <c r="A70" s="92" t="str">
        <f>+IF(BASE!B68="","",BASE!B68)</f>
        <v>23XXR059</v>
      </c>
      <c r="B70" s="115" t="s">
        <v>39</v>
      </c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93"/>
      <c r="R70" s="95">
        <f t="shared" si="0"/>
        <v>0</v>
      </c>
      <c r="S70" s="95">
        <f>BASE!A68</f>
        <v>59</v>
      </c>
      <c r="T70" s="93">
        <f t="shared" si="1"/>
        <v>0</v>
      </c>
      <c r="U70" s="93">
        <f t="shared" si="2"/>
        <v>0</v>
      </c>
      <c r="V70" s="93">
        <f t="shared" si="3"/>
        <v>0</v>
      </c>
      <c r="W70" s="93">
        <f t="shared" si="4"/>
        <v>0</v>
      </c>
      <c r="X70" s="93">
        <f t="shared" si="5"/>
        <v>0</v>
      </c>
      <c r="Y70" s="28"/>
    </row>
    <row r="71" spans="1:25" ht="20.25" customHeight="1" x14ac:dyDescent="0.35">
      <c r="A71" s="92" t="str">
        <f>+IF(BASE!B69="","",BASE!B69)</f>
        <v>23XXR060</v>
      </c>
      <c r="B71" s="115" t="s">
        <v>39</v>
      </c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93"/>
      <c r="R71" s="95">
        <f t="shared" si="0"/>
        <v>0</v>
      </c>
      <c r="S71" s="95">
        <f>BASE!A69</f>
        <v>60</v>
      </c>
      <c r="T71" s="93">
        <f t="shared" si="1"/>
        <v>0</v>
      </c>
      <c r="U71" s="93">
        <f t="shared" si="2"/>
        <v>0</v>
      </c>
      <c r="V71" s="93">
        <f t="shared" si="3"/>
        <v>0</v>
      </c>
      <c r="W71" s="93">
        <f t="shared" si="4"/>
        <v>0</v>
      </c>
      <c r="X71" s="93">
        <f t="shared" si="5"/>
        <v>0</v>
      </c>
      <c r="Y71" s="28"/>
    </row>
    <row r="72" spans="1:25" ht="20.25" customHeight="1" x14ac:dyDescent="0.35">
      <c r="A72" s="92" t="str">
        <f>+IF(BASE!B70="","",BASE!B70)</f>
        <v>23XXR061</v>
      </c>
      <c r="B72" s="115" t="s">
        <v>39</v>
      </c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93"/>
      <c r="R72" s="95">
        <f t="shared" si="0"/>
        <v>0</v>
      </c>
      <c r="S72" s="95">
        <f>BASE!A70</f>
        <v>61</v>
      </c>
      <c r="T72" s="93">
        <f t="shared" si="1"/>
        <v>0</v>
      </c>
      <c r="U72" s="93">
        <f t="shared" si="2"/>
        <v>0</v>
      </c>
      <c r="V72" s="93">
        <f t="shared" si="3"/>
        <v>0</v>
      </c>
      <c r="W72" s="93">
        <f t="shared" si="4"/>
        <v>0</v>
      </c>
      <c r="X72" s="93">
        <f t="shared" si="5"/>
        <v>0</v>
      </c>
      <c r="Y72" s="28"/>
    </row>
    <row r="73" spans="1:25" ht="20.25" customHeight="1" x14ac:dyDescent="0.35">
      <c r="A73" s="92" t="str">
        <f>+IF(BASE!B71="","",BASE!B71)</f>
        <v>23XXR062</v>
      </c>
      <c r="B73" s="115" t="s">
        <v>39</v>
      </c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93"/>
      <c r="R73" s="95">
        <f t="shared" si="0"/>
        <v>0</v>
      </c>
      <c r="S73" s="95">
        <f>BASE!A71</f>
        <v>62</v>
      </c>
      <c r="T73" s="93">
        <f t="shared" si="1"/>
        <v>0</v>
      </c>
      <c r="U73" s="93">
        <f t="shared" si="2"/>
        <v>0</v>
      </c>
      <c r="V73" s="93">
        <f t="shared" si="3"/>
        <v>0</v>
      </c>
      <c r="W73" s="93">
        <f t="shared" si="4"/>
        <v>0</v>
      </c>
      <c r="X73" s="93">
        <f t="shared" si="5"/>
        <v>0</v>
      </c>
      <c r="Y73" s="28"/>
    </row>
    <row r="74" spans="1:25" ht="20.25" customHeight="1" x14ac:dyDescent="0.35">
      <c r="A74" s="92" t="str">
        <f>+IF(BASE!B72="","",BASE!B72)</f>
        <v>23XXR063</v>
      </c>
      <c r="B74" s="115" t="s">
        <v>39</v>
      </c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93"/>
      <c r="R74" s="95">
        <f t="shared" si="0"/>
        <v>0</v>
      </c>
      <c r="S74" s="95">
        <f>BASE!A72</f>
        <v>63</v>
      </c>
      <c r="T74" s="93">
        <f t="shared" si="1"/>
        <v>0</v>
      </c>
      <c r="U74" s="93">
        <f t="shared" si="2"/>
        <v>0</v>
      </c>
      <c r="V74" s="93">
        <f t="shared" si="3"/>
        <v>0</v>
      </c>
      <c r="W74" s="93">
        <f t="shared" si="4"/>
        <v>0</v>
      </c>
      <c r="X74" s="93">
        <f t="shared" si="5"/>
        <v>0</v>
      </c>
      <c r="Y74" s="28"/>
    </row>
    <row r="75" spans="1:25" ht="20.25" customHeight="1" x14ac:dyDescent="0.35">
      <c r="A75" s="92" t="str">
        <f>+IF(BASE!B73="","",BASE!B73)</f>
        <v>23XXR064</v>
      </c>
      <c r="B75" s="115" t="s">
        <v>39</v>
      </c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93"/>
      <c r="R75" s="95">
        <f t="shared" si="0"/>
        <v>0</v>
      </c>
      <c r="S75" s="95">
        <f>BASE!A73</f>
        <v>64</v>
      </c>
      <c r="T75" s="93">
        <f t="shared" si="1"/>
        <v>0</v>
      </c>
      <c r="U75" s="93">
        <f t="shared" si="2"/>
        <v>0</v>
      </c>
      <c r="V75" s="93">
        <f t="shared" si="3"/>
        <v>0</v>
      </c>
      <c r="W75" s="93">
        <f t="shared" si="4"/>
        <v>0</v>
      </c>
      <c r="X75" s="93">
        <f t="shared" si="5"/>
        <v>0</v>
      </c>
      <c r="Y75" s="28"/>
    </row>
    <row r="76" spans="1:25" ht="20.25" customHeight="1" x14ac:dyDescent="0.35">
      <c r="A76" s="92" t="str">
        <f>+IF(BASE!B74="","",BASE!B74)</f>
        <v>23XXR065</v>
      </c>
      <c r="B76" s="115" t="s">
        <v>39</v>
      </c>
      <c r="C76" s="139"/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93"/>
      <c r="R76" s="95">
        <f t="shared" si="0"/>
        <v>0</v>
      </c>
      <c r="S76" s="95">
        <f>BASE!A74</f>
        <v>65</v>
      </c>
      <c r="T76" s="93">
        <f t="shared" si="1"/>
        <v>0</v>
      </c>
      <c r="U76" s="93">
        <f t="shared" si="2"/>
        <v>0</v>
      </c>
      <c r="V76" s="93">
        <f t="shared" si="3"/>
        <v>0</v>
      </c>
      <c r="W76" s="93">
        <f t="shared" si="4"/>
        <v>0</v>
      </c>
      <c r="X76" s="93">
        <f t="shared" si="5"/>
        <v>0</v>
      </c>
      <c r="Y76" s="28"/>
    </row>
    <row r="77" spans="1:25" ht="20.25" customHeight="1" x14ac:dyDescent="0.35">
      <c r="A77" s="92" t="str">
        <f>+IF(BASE!B75="","",BASE!B75)</f>
        <v>23XXR066</v>
      </c>
      <c r="B77" s="115" t="s">
        <v>39</v>
      </c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93"/>
      <c r="R77" s="95">
        <f t="shared" si="0"/>
        <v>0</v>
      </c>
      <c r="S77" s="95">
        <f>BASE!A75</f>
        <v>66</v>
      </c>
      <c r="T77" s="93">
        <f t="shared" si="1"/>
        <v>0</v>
      </c>
      <c r="U77" s="93">
        <f t="shared" si="2"/>
        <v>0</v>
      </c>
      <c r="V77" s="93">
        <f t="shared" si="3"/>
        <v>0</v>
      </c>
      <c r="W77" s="93">
        <f t="shared" si="4"/>
        <v>0</v>
      </c>
      <c r="X77" s="93">
        <f t="shared" si="5"/>
        <v>0</v>
      </c>
      <c r="Y77" s="28"/>
    </row>
    <row r="78" spans="1:25" ht="20.25" customHeight="1" x14ac:dyDescent="0.35">
      <c r="A78" s="92" t="str">
        <f>+IF(BASE!B76="","",BASE!B76)</f>
        <v>23XXR067</v>
      </c>
      <c r="B78" s="115" t="s">
        <v>39</v>
      </c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93"/>
      <c r="R78" s="95">
        <f t="shared" si="0"/>
        <v>0</v>
      </c>
      <c r="S78" s="95">
        <f>BASE!A76</f>
        <v>67</v>
      </c>
      <c r="T78" s="93">
        <f t="shared" si="1"/>
        <v>0</v>
      </c>
      <c r="U78" s="93">
        <f t="shared" si="2"/>
        <v>0</v>
      </c>
      <c r="V78" s="93">
        <f t="shared" si="3"/>
        <v>0</v>
      </c>
      <c r="W78" s="93">
        <f t="shared" si="4"/>
        <v>0</v>
      </c>
      <c r="X78" s="93">
        <f t="shared" si="5"/>
        <v>0</v>
      </c>
      <c r="Y78" s="28"/>
    </row>
    <row r="79" spans="1:25" ht="20.25" customHeight="1" x14ac:dyDescent="0.35">
      <c r="A79" s="92" t="str">
        <f>+IF(BASE!B77="","",BASE!B77)</f>
        <v>23XXR068</v>
      </c>
      <c r="B79" s="115" t="s">
        <v>39</v>
      </c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93"/>
      <c r="R79" s="95">
        <f t="shared" si="0"/>
        <v>0</v>
      </c>
      <c r="S79" s="95">
        <f>BASE!A77</f>
        <v>68</v>
      </c>
      <c r="T79" s="93">
        <f t="shared" si="1"/>
        <v>0</v>
      </c>
      <c r="U79" s="93">
        <f t="shared" si="2"/>
        <v>0</v>
      </c>
      <c r="V79" s="93">
        <f t="shared" si="3"/>
        <v>0</v>
      </c>
      <c r="W79" s="93">
        <f t="shared" si="4"/>
        <v>0</v>
      </c>
      <c r="X79" s="93">
        <f t="shared" si="5"/>
        <v>0</v>
      </c>
      <c r="Y79" s="28"/>
    </row>
    <row r="80" spans="1:25" ht="20.25" customHeight="1" x14ac:dyDescent="0.35">
      <c r="A80" s="92" t="str">
        <f>+IF(BASE!B78="","",BASE!B78)</f>
        <v/>
      </c>
      <c r="B80" s="115" t="s">
        <v>39</v>
      </c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93"/>
      <c r="R80" s="95">
        <f t="shared" si="0"/>
        <v>0</v>
      </c>
      <c r="S80" s="95">
        <f>BASE!A78</f>
        <v>69</v>
      </c>
      <c r="T80" s="93">
        <f t="shared" si="1"/>
        <v>0</v>
      </c>
      <c r="U80" s="93">
        <f t="shared" si="2"/>
        <v>0</v>
      </c>
      <c r="V80" s="93">
        <f t="shared" si="3"/>
        <v>0</v>
      </c>
      <c r="W80" s="93">
        <f t="shared" si="4"/>
        <v>0</v>
      </c>
      <c r="X80" s="93">
        <f t="shared" si="5"/>
        <v>0</v>
      </c>
      <c r="Y80" s="28"/>
    </row>
    <row r="81" spans="1:25" ht="20.25" customHeight="1" x14ac:dyDescent="0.35">
      <c r="A81" s="92" t="str">
        <f>+IF(BASE!B79="","",BASE!B79)</f>
        <v/>
      </c>
      <c r="B81" s="115" t="s">
        <v>39</v>
      </c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93"/>
      <c r="R81" s="95">
        <f t="shared" si="0"/>
        <v>0</v>
      </c>
      <c r="S81" s="95">
        <f>BASE!A79</f>
        <v>70</v>
      </c>
      <c r="T81" s="93">
        <f t="shared" si="1"/>
        <v>0</v>
      </c>
      <c r="U81" s="93">
        <f t="shared" si="2"/>
        <v>0</v>
      </c>
      <c r="V81" s="93">
        <f t="shared" si="3"/>
        <v>0</v>
      </c>
      <c r="W81" s="93">
        <f t="shared" si="4"/>
        <v>0</v>
      </c>
      <c r="X81" s="93">
        <f t="shared" si="5"/>
        <v>0</v>
      </c>
      <c r="Y81" s="28"/>
    </row>
    <row r="82" spans="1:25" ht="20.25" customHeight="1" x14ac:dyDescent="0.35">
      <c r="A82" s="92" t="str">
        <f>+IF(BASE!B80="","",BASE!B80)</f>
        <v/>
      </c>
      <c r="B82" s="115" t="s">
        <v>39</v>
      </c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93"/>
      <c r="R82" s="95">
        <f t="shared" si="0"/>
        <v>0</v>
      </c>
      <c r="S82" s="95">
        <f>BASE!A80</f>
        <v>71</v>
      </c>
      <c r="T82" s="93">
        <f t="shared" si="1"/>
        <v>0</v>
      </c>
      <c r="U82" s="93">
        <f t="shared" si="2"/>
        <v>0</v>
      </c>
      <c r="V82" s="93">
        <f t="shared" si="3"/>
        <v>0</v>
      </c>
      <c r="W82" s="93">
        <f t="shared" si="4"/>
        <v>0</v>
      </c>
      <c r="X82" s="93">
        <f t="shared" si="5"/>
        <v>0</v>
      </c>
      <c r="Y82" s="28"/>
    </row>
    <row r="83" spans="1:25" ht="20.25" customHeight="1" x14ac:dyDescent="0.35">
      <c r="A83" s="92" t="str">
        <f>+IF(BASE!B81="","",BASE!B81)</f>
        <v/>
      </c>
      <c r="B83" s="115" t="s">
        <v>39</v>
      </c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93"/>
      <c r="R83" s="95">
        <f t="shared" si="0"/>
        <v>0</v>
      </c>
      <c r="S83" s="95">
        <f>BASE!A81</f>
        <v>72</v>
      </c>
      <c r="T83" s="93">
        <f t="shared" si="1"/>
        <v>0</v>
      </c>
      <c r="U83" s="93">
        <f t="shared" si="2"/>
        <v>0</v>
      </c>
      <c r="V83" s="93">
        <f t="shared" si="3"/>
        <v>0</v>
      </c>
      <c r="W83" s="93">
        <f t="shared" si="4"/>
        <v>0</v>
      </c>
      <c r="X83" s="93">
        <f t="shared" si="5"/>
        <v>0</v>
      </c>
      <c r="Y83" s="28"/>
    </row>
    <row r="84" spans="1:25" ht="20.25" customHeight="1" x14ac:dyDescent="0.35">
      <c r="A84" s="92" t="str">
        <f>+IF(BASE!B82="","",BASE!B82)</f>
        <v/>
      </c>
      <c r="B84" s="115" t="s">
        <v>39</v>
      </c>
      <c r="C84" s="139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93"/>
      <c r="R84" s="95">
        <f t="shared" si="0"/>
        <v>0</v>
      </c>
      <c r="S84" s="95">
        <f>BASE!A82</f>
        <v>73</v>
      </c>
      <c r="T84" s="93">
        <f t="shared" si="1"/>
        <v>0</v>
      </c>
      <c r="U84" s="93">
        <f t="shared" si="2"/>
        <v>0</v>
      </c>
      <c r="V84" s="93">
        <f t="shared" si="3"/>
        <v>0</v>
      </c>
      <c r="W84" s="93">
        <f t="shared" si="4"/>
        <v>0</v>
      </c>
      <c r="X84" s="93">
        <f t="shared" si="5"/>
        <v>0</v>
      </c>
      <c r="Y84" s="28"/>
    </row>
    <row r="85" spans="1:25" ht="20.25" customHeight="1" x14ac:dyDescent="0.35">
      <c r="A85" s="92" t="str">
        <f>+IF(BASE!B83="","",BASE!B83)</f>
        <v/>
      </c>
      <c r="B85" s="115" t="s">
        <v>39</v>
      </c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93"/>
      <c r="R85" s="95">
        <f t="shared" si="0"/>
        <v>0</v>
      </c>
      <c r="S85" s="95">
        <f>BASE!A83</f>
        <v>74</v>
      </c>
      <c r="T85" s="93">
        <f t="shared" si="1"/>
        <v>0</v>
      </c>
      <c r="U85" s="93">
        <f t="shared" si="2"/>
        <v>0</v>
      </c>
      <c r="V85" s="93">
        <f t="shared" si="3"/>
        <v>0</v>
      </c>
      <c r="W85" s="93">
        <f t="shared" si="4"/>
        <v>0</v>
      </c>
      <c r="X85" s="93">
        <f t="shared" si="5"/>
        <v>0</v>
      </c>
      <c r="Y85" s="28"/>
    </row>
    <row r="86" spans="1:25" ht="20.25" customHeight="1" x14ac:dyDescent="0.35">
      <c r="A86" s="92" t="str">
        <f>+IF(BASE!B84="","",BASE!B84)</f>
        <v/>
      </c>
      <c r="B86" s="115" t="s">
        <v>39</v>
      </c>
      <c r="C86" s="139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93"/>
      <c r="R86" s="95">
        <f t="shared" si="0"/>
        <v>0</v>
      </c>
      <c r="S86" s="95">
        <f>BASE!A84</f>
        <v>75</v>
      </c>
      <c r="T86" s="93">
        <f t="shared" si="1"/>
        <v>0</v>
      </c>
      <c r="U86" s="93">
        <f t="shared" si="2"/>
        <v>0</v>
      </c>
      <c r="V86" s="93">
        <f t="shared" si="3"/>
        <v>0</v>
      </c>
      <c r="W86" s="93">
        <f t="shared" si="4"/>
        <v>0</v>
      </c>
      <c r="X86" s="93">
        <f t="shared" si="5"/>
        <v>0</v>
      </c>
      <c r="Y86" s="28"/>
    </row>
    <row r="87" spans="1:25" ht="20.25" customHeight="1" x14ac:dyDescent="0.35">
      <c r="A87" s="92" t="str">
        <f>+IF(BASE!B85="","",BASE!B85)</f>
        <v/>
      </c>
      <c r="B87" s="115" t="s">
        <v>39</v>
      </c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93"/>
      <c r="R87" s="95">
        <f t="shared" si="0"/>
        <v>0</v>
      </c>
      <c r="S87" s="95">
        <f>BASE!A85</f>
        <v>76</v>
      </c>
      <c r="T87" s="93">
        <f t="shared" si="1"/>
        <v>0</v>
      </c>
      <c r="U87" s="93">
        <f t="shared" si="2"/>
        <v>0</v>
      </c>
      <c r="V87" s="93">
        <f t="shared" si="3"/>
        <v>0</v>
      </c>
      <c r="W87" s="93">
        <f t="shared" si="4"/>
        <v>0</v>
      </c>
      <c r="X87" s="93">
        <f t="shared" si="5"/>
        <v>0</v>
      </c>
      <c r="Y87" s="28"/>
    </row>
    <row r="88" spans="1:25" ht="20.25" customHeight="1" x14ac:dyDescent="0.35">
      <c r="A88" s="92" t="str">
        <f>+IF(BASE!B86="","",BASE!B86)</f>
        <v/>
      </c>
      <c r="B88" s="115" t="s">
        <v>39</v>
      </c>
      <c r="C88" s="139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93"/>
      <c r="R88" s="95">
        <f t="shared" si="0"/>
        <v>0</v>
      </c>
      <c r="S88" s="95">
        <f>BASE!A86</f>
        <v>77</v>
      </c>
      <c r="T88" s="93">
        <f t="shared" si="1"/>
        <v>0</v>
      </c>
      <c r="U88" s="93">
        <f t="shared" si="2"/>
        <v>0</v>
      </c>
      <c r="V88" s="93">
        <f t="shared" si="3"/>
        <v>0</v>
      </c>
      <c r="W88" s="93">
        <f t="shared" si="4"/>
        <v>0</v>
      </c>
      <c r="X88" s="93">
        <f t="shared" si="5"/>
        <v>0</v>
      </c>
      <c r="Y88" s="28"/>
    </row>
    <row r="89" spans="1:25" ht="20.25" customHeight="1" x14ac:dyDescent="0.35">
      <c r="A89" s="92" t="str">
        <f>+IF(BASE!B87="","",BASE!B87)</f>
        <v/>
      </c>
      <c r="B89" s="115" t="s">
        <v>39</v>
      </c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93"/>
      <c r="R89" s="95">
        <f t="shared" si="0"/>
        <v>0</v>
      </c>
      <c r="S89" s="95">
        <f>BASE!A87</f>
        <v>78</v>
      </c>
      <c r="T89" s="93">
        <f t="shared" si="1"/>
        <v>0</v>
      </c>
      <c r="U89" s="93">
        <f t="shared" si="2"/>
        <v>0</v>
      </c>
      <c r="V89" s="93">
        <f t="shared" si="3"/>
        <v>0</v>
      </c>
      <c r="W89" s="93">
        <f t="shared" si="4"/>
        <v>0</v>
      </c>
      <c r="X89" s="93">
        <f t="shared" si="5"/>
        <v>0</v>
      </c>
      <c r="Y89" s="28"/>
    </row>
    <row r="90" spans="1:25" ht="20.25" customHeight="1" x14ac:dyDescent="0.35">
      <c r="A90" s="92" t="str">
        <f>+IF(BASE!B88="","",BASE!B88)</f>
        <v/>
      </c>
      <c r="B90" s="115" t="s">
        <v>39</v>
      </c>
      <c r="C90" s="139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93"/>
      <c r="R90" s="95">
        <f t="shared" si="0"/>
        <v>0</v>
      </c>
      <c r="S90" s="95">
        <f>BASE!A88</f>
        <v>79</v>
      </c>
      <c r="T90" s="93">
        <f t="shared" si="1"/>
        <v>0</v>
      </c>
      <c r="U90" s="93">
        <f t="shared" si="2"/>
        <v>0</v>
      </c>
      <c r="V90" s="93">
        <f t="shared" si="3"/>
        <v>0</v>
      </c>
      <c r="W90" s="93">
        <f t="shared" si="4"/>
        <v>0</v>
      </c>
      <c r="X90" s="93">
        <f t="shared" si="5"/>
        <v>0</v>
      </c>
      <c r="Y90" s="28"/>
    </row>
    <row r="91" spans="1:25" ht="20.25" customHeight="1" x14ac:dyDescent="0.35">
      <c r="A91" s="92" t="str">
        <f>+IF(BASE!B89="","",BASE!B89)</f>
        <v/>
      </c>
      <c r="B91" s="115" t="s">
        <v>39</v>
      </c>
      <c r="C91" s="139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93"/>
      <c r="R91" s="95">
        <f t="shared" si="0"/>
        <v>0</v>
      </c>
      <c r="S91" s="95">
        <f>BASE!A89</f>
        <v>80</v>
      </c>
      <c r="T91" s="93">
        <f t="shared" si="1"/>
        <v>0</v>
      </c>
      <c r="U91" s="93">
        <f t="shared" si="2"/>
        <v>0</v>
      </c>
      <c r="V91" s="93">
        <f t="shared" si="3"/>
        <v>0</v>
      </c>
      <c r="W91" s="93">
        <f t="shared" si="4"/>
        <v>0</v>
      </c>
      <c r="X91" s="93">
        <f t="shared" si="5"/>
        <v>0</v>
      </c>
      <c r="Y91" s="28"/>
    </row>
    <row r="92" spans="1:25" ht="20.25" customHeight="1" x14ac:dyDescent="0.35">
      <c r="A92" s="92" t="str">
        <f>+IF(BASE!B90="","",BASE!B90)</f>
        <v/>
      </c>
      <c r="B92" s="115" t="s">
        <v>39</v>
      </c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93"/>
      <c r="R92" s="95">
        <f t="shared" si="0"/>
        <v>0</v>
      </c>
      <c r="S92" s="95">
        <f>BASE!A90</f>
        <v>81</v>
      </c>
      <c r="T92" s="93">
        <f t="shared" si="1"/>
        <v>0</v>
      </c>
      <c r="U92" s="93">
        <f t="shared" si="2"/>
        <v>0</v>
      </c>
      <c r="V92" s="93">
        <f t="shared" si="3"/>
        <v>0</v>
      </c>
      <c r="W92" s="93">
        <f t="shared" si="4"/>
        <v>0</v>
      </c>
      <c r="X92" s="93">
        <f t="shared" si="5"/>
        <v>0</v>
      </c>
      <c r="Y92" s="28"/>
    </row>
    <row r="93" spans="1:25" ht="20.25" customHeight="1" x14ac:dyDescent="0.35">
      <c r="A93" s="92" t="str">
        <f>+IF(BASE!B91="","",BASE!B91)</f>
        <v/>
      </c>
      <c r="B93" s="115" t="s">
        <v>39</v>
      </c>
      <c r="C93" s="139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93"/>
      <c r="R93" s="95">
        <f t="shared" si="0"/>
        <v>0</v>
      </c>
      <c r="S93" s="95">
        <f>BASE!A91</f>
        <v>82</v>
      </c>
      <c r="T93" s="93">
        <f t="shared" si="1"/>
        <v>0</v>
      </c>
      <c r="U93" s="93">
        <f t="shared" si="2"/>
        <v>0</v>
      </c>
      <c r="V93" s="93">
        <f t="shared" si="3"/>
        <v>0</v>
      </c>
      <c r="W93" s="93">
        <f t="shared" si="4"/>
        <v>0</v>
      </c>
      <c r="X93" s="93">
        <f t="shared" si="5"/>
        <v>0</v>
      </c>
      <c r="Y93" s="28"/>
    </row>
    <row r="94" spans="1:25" ht="20.25" customHeight="1" x14ac:dyDescent="0.35">
      <c r="A94" s="92" t="str">
        <f>+IF(BASE!B92="","",BASE!B92)</f>
        <v/>
      </c>
      <c r="B94" s="115" t="s">
        <v>39</v>
      </c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93"/>
      <c r="R94" s="95">
        <f t="shared" si="0"/>
        <v>0</v>
      </c>
      <c r="S94" s="95">
        <f>BASE!A92</f>
        <v>83</v>
      </c>
      <c r="T94" s="93">
        <f t="shared" si="1"/>
        <v>0</v>
      </c>
      <c r="U94" s="93">
        <f t="shared" si="2"/>
        <v>0</v>
      </c>
      <c r="V94" s="93">
        <f t="shared" si="3"/>
        <v>0</v>
      </c>
      <c r="W94" s="93">
        <f t="shared" si="4"/>
        <v>0</v>
      </c>
      <c r="X94" s="93">
        <f t="shared" si="5"/>
        <v>0</v>
      </c>
      <c r="Y94" s="28"/>
    </row>
    <row r="95" spans="1:25" ht="20.25" customHeight="1" x14ac:dyDescent="0.35">
      <c r="A95" s="92" t="str">
        <f>+IF(BASE!B93="","",BASE!B93)</f>
        <v/>
      </c>
      <c r="B95" s="115" t="s">
        <v>39</v>
      </c>
      <c r="C95" s="139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93"/>
      <c r="R95" s="95">
        <f t="shared" si="0"/>
        <v>0</v>
      </c>
      <c r="S95" s="95">
        <f>BASE!A93</f>
        <v>84</v>
      </c>
      <c r="T95" s="93">
        <f t="shared" si="1"/>
        <v>0</v>
      </c>
      <c r="U95" s="93">
        <f t="shared" si="2"/>
        <v>0</v>
      </c>
      <c r="V95" s="93">
        <f t="shared" si="3"/>
        <v>0</v>
      </c>
      <c r="W95" s="93">
        <f t="shared" si="4"/>
        <v>0</v>
      </c>
      <c r="X95" s="93">
        <f t="shared" si="5"/>
        <v>0</v>
      </c>
      <c r="Y95" s="28"/>
    </row>
    <row r="96" spans="1:25" ht="20.25" customHeight="1" x14ac:dyDescent="0.35">
      <c r="A96" s="92" t="str">
        <f>+IF(BASE!B94="","",BASE!B94)</f>
        <v/>
      </c>
      <c r="B96" s="115" t="s">
        <v>39</v>
      </c>
      <c r="C96" s="139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93"/>
      <c r="R96" s="95">
        <f t="shared" si="0"/>
        <v>0</v>
      </c>
      <c r="S96" s="95">
        <f>BASE!A94</f>
        <v>85</v>
      </c>
      <c r="T96" s="93">
        <f t="shared" si="1"/>
        <v>0</v>
      </c>
      <c r="U96" s="93">
        <f t="shared" si="2"/>
        <v>0</v>
      </c>
      <c r="V96" s="93">
        <f t="shared" si="3"/>
        <v>0</v>
      </c>
      <c r="W96" s="93">
        <f t="shared" si="4"/>
        <v>0</v>
      </c>
      <c r="X96" s="93">
        <f t="shared" si="5"/>
        <v>0</v>
      </c>
      <c r="Y96" s="28"/>
    </row>
    <row r="97" spans="1:25" ht="20.25" customHeight="1" x14ac:dyDescent="0.35">
      <c r="A97" s="92" t="str">
        <f>+IF(BASE!B95="","",BASE!B95)</f>
        <v/>
      </c>
      <c r="B97" s="115" t="s">
        <v>39</v>
      </c>
      <c r="C97" s="139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93"/>
      <c r="R97" s="95">
        <f t="shared" si="0"/>
        <v>0</v>
      </c>
      <c r="S97" s="95">
        <f>BASE!A95</f>
        <v>86</v>
      </c>
      <c r="T97" s="93">
        <f t="shared" si="1"/>
        <v>0</v>
      </c>
      <c r="U97" s="93">
        <f t="shared" si="2"/>
        <v>0</v>
      </c>
      <c r="V97" s="93">
        <f t="shared" si="3"/>
        <v>0</v>
      </c>
      <c r="W97" s="93">
        <f t="shared" si="4"/>
        <v>0</v>
      </c>
      <c r="X97" s="93">
        <f t="shared" si="5"/>
        <v>0</v>
      </c>
      <c r="Y97" s="28"/>
    </row>
    <row r="98" spans="1:25" ht="20.25" customHeight="1" x14ac:dyDescent="0.35">
      <c r="A98" s="92" t="str">
        <f>+IF(BASE!B96="","",BASE!B96)</f>
        <v/>
      </c>
      <c r="B98" s="115" t="s">
        <v>39</v>
      </c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93"/>
      <c r="R98" s="95">
        <f t="shared" si="0"/>
        <v>0</v>
      </c>
      <c r="S98" s="95">
        <f>BASE!A96</f>
        <v>87</v>
      </c>
      <c r="T98" s="93">
        <f t="shared" si="1"/>
        <v>0</v>
      </c>
      <c r="U98" s="93">
        <f t="shared" si="2"/>
        <v>0</v>
      </c>
      <c r="V98" s="93">
        <f t="shared" si="3"/>
        <v>0</v>
      </c>
      <c r="W98" s="93">
        <f t="shared" si="4"/>
        <v>0</v>
      </c>
      <c r="X98" s="93">
        <f t="shared" si="5"/>
        <v>0</v>
      </c>
      <c r="Y98" s="28"/>
    </row>
    <row r="99" spans="1:25" ht="20.25" customHeight="1" x14ac:dyDescent="0.35">
      <c r="A99" s="92" t="str">
        <f>+IF(BASE!B97="","",BASE!B97)</f>
        <v/>
      </c>
      <c r="B99" s="115" t="s">
        <v>39</v>
      </c>
      <c r="C99" s="139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93"/>
      <c r="R99" s="95">
        <f t="shared" si="0"/>
        <v>0</v>
      </c>
      <c r="S99" s="95">
        <f>BASE!A97</f>
        <v>88</v>
      </c>
      <c r="T99" s="93">
        <f t="shared" si="1"/>
        <v>0</v>
      </c>
      <c r="U99" s="93">
        <f t="shared" si="2"/>
        <v>0</v>
      </c>
      <c r="V99" s="93">
        <f t="shared" si="3"/>
        <v>0</v>
      </c>
      <c r="W99" s="93">
        <f t="shared" si="4"/>
        <v>0</v>
      </c>
      <c r="X99" s="93">
        <f t="shared" si="5"/>
        <v>0</v>
      </c>
      <c r="Y99" s="28"/>
    </row>
    <row r="100" spans="1:25" ht="20.25" customHeight="1" x14ac:dyDescent="0.35">
      <c r="A100" s="92" t="str">
        <f>+IF(BASE!B98="","",BASE!B98)</f>
        <v/>
      </c>
      <c r="B100" s="115" t="s">
        <v>39</v>
      </c>
      <c r="C100" s="139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93"/>
      <c r="R100" s="95">
        <f t="shared" si="0"/>
        <v>0</v>
      </c>
      <c r="S100" s="95">
        <f>BASE!A98</f>
        <v>89</v>
      </c>
      <c r="T100" s="93">
        <f t="shared" si="1"/>
        <v>0</v>
      </c>
      <c r="U100" s="93">
        <f t="shared" si="2"/>
        <v>0</v>
      </c>
      <c r="V100" s="93">
        <f t="shared" si="3"/>
        <v>0</v>
      </c>
      <c r="W100" s="93">
        <f t="shared" si="4"/>
        <v>0</v>
      </c>
      <c r="X100" s="93">
        <f t="shared" si="5"/>
        <v>0</v>
      </c>
      <c r="Y100" s="28"/>
    </row>
    <row r="101" spans="1:25" ht="20.25" customHeight="1" x14ac:dyDescent="0.35">
      <c r="A101" s="92" t="str">
        <f>+IF(BASE!B99="","",BASE!B99)</f>
        <v/>
      </c>
      <c r="B101" s="115" t="s">
        <v>39</v>
      </c>
      <c r="C101" s="139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93"/>
      <c r="R101" s="95">
        <f t="shared" si="0"/>
        <v>0</v>
      </c>
      <c r="S101" s="95">
        <f>BASE!A99</f>
        <v>90</v>
      </c>
      <c r="T101" s="93">
        <f t="shared" si="1"/>
        <v>0</v>
      </c>
      <c r="U101" s="93">
        <f t="shared" si="2"/>
        <v>0</v>
      </c>
      <c r="V101" s="93">
        <f t="shared" si="3"/>
        <v>0</v>
      </c>
      <c r="W101" s="93">
        <f t="shared" si="4"/>
        <v>0</v>
      </c>
      <c r="X101" s="93">
        <f t="shared" si="5"/>
        <v>0</v>
      </c>
      <c r="Y101" s="28"/>
    </row>
    <row r="102" spans="1:25" ht="20.25" customHeight="1" x14ac:dyDescent="0.35">
      <c r="A102" s="92" t="str">
        <f>+IF(BASE!B100="","",BASE!B100)</f>
        <v/>
      </c>
      <c r="B102" s="115" t="s">
        <v>39</v>
      </c>
      <c r="C102" s="139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93"/>
      <c r="R102" s="95">
        <f t="shared" si="0"/>
        <v>0</v>
      </c>
      <c r="S102" s="95">
        <f>BASE!A100</f>
        <v>91</v>
      </c>
      <c r="T102" s="93">
        <f t="shared" si="1"/>
        <v>0</v>
      </c>
      <c r="U102" s="93">
        <f t="shared" si="2"/>
        <v>0</v>
      </c>
      <c r="V102" s="93">
        <f t="shared" si="3"/>
        <v>0</v>
      </c>
      <c r="W102" s="93">
        <f t="shared" si="4"/>
        <v>0</v>
      </c>
      <c r="X102" s="93">
        <f t="shared" si="5"/>
        <v>0</v>
      </c>
      <c r="Y102" s="28"/>
    </row>
    <row r="103" spans="1:25" ht="20.25" customHeight="1" x14ac:dyDescent="0.35">
      <c r="A103" s="92" t="str">
        <f>+IF(BASE!B101="","",BASE!B101)</f>
        <v/>
      </c>
      <c r="B103" s="115" t="s">
        <v>39</v>
      </c>
      <c r="C103" s="139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93"/>
      <c r="R103" s="95">
        <f t="shared" si="0"/>
        <v>0</v>
      </c>
      <c r="S103" s="95">
        <f>BASE!A101</f>
        <v>92</v>
      </c>
      <c r="T103" s="93">
        <f t="shared" si="1"/>
        <v>0</v>
      </c>
      <c r="U103" s="93">
        <f t="shared" si="2"/>
        <v>0</v>
      </c>
      <c r="V103" s="93">
        <f t="shared" si="3"/>
        <v>0</v>
      </c>
      <c r="W103" s="93">
        <f t="shared" si="4"/>
        <v>0</v>
      </c>
      <c r="X103" s="93">
        <f t="shared" si="5"/>
        <v>0</v>
      </c>
      <c r="Y103" s="28"/>
    </row>
    <row r="104" spans="1:25" ht="20.25" customHeight="1" x14ac:dyDescent="0.35">
      <c r="A104" s="92" t="str">
        <f>+IF(BASE!B102="","",BASE!B102)</f>
        <v/>
      </c>
      <c r="B104" s="115" t="s">
        <v>39</v>
      </c>
      <c r="C104" s="139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93"/>
      <c r="R104" s="95">
        <f t="shared" si="0"/>
        <v>0</v>
      </c>
      <c r="S104" s="95">
        <f>BASE!A102</f>
        <v>93</v>
      </c>
      <c r="T104" s="93">
        <f t="shared" si="1"/>
        <v>0</v>
      </c>
      <c r="U104" s="93">
        <f t="shared" si="2"/>
        <v>0</v>
      </c>
      <c r="V104" s="93">
        <f t="shared" si="3"/>
        <v>0</v>
      </c>
      <c r="W104" s="93">
        <f t="shared" si="4"/>
        <v>0</v>
      </c>
      <c r="X104" s="93">
        <f t="shared" si="5"/>
        <v>0</v>
      </c>
      <c r="Y104" s="28"/>
    </row>
    <row r="105" spans="1:25" ht="20.25" customHeight="1" x14ac:dyDescent="0.35">
      <c r="A105" s="92" t="str">
        <f>+IF(BASE!B103="","",BASE!B103)</f>
        <v/>
      </c>
      <c r="B105" s="115" t="s">
        <v>39</v>
      </c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93"/>
      <c r="R105" s="95">
        <f t="shared" si="0"/>
        <v>0</v>
      </c>
      <c r="S105" s="95">
        <f>BASE!A103</f>
        <v>94</v>
      </c>
      <c r="T105" s="93">
        <f t="shared" si="1"/>
        <v>0</v>
      </c>
      <c r="U105" s="93">
        <f t="shared" si="2"/>
        <v>0</v>
      </c>
      <c r="V105" s="93">
        <f t="shared" si="3"/>
        <v>0</v>
      </c>
      <c r="W105" s="93">
        <f t="shared" si="4"/>
        <v>0</v>
      </c>
      <c r="X105" s="93">
        <f t="shared" si="5"/>
        <v>0</v>
      </c>
      <c r="Y105" s="28"/>
    </row>
    <row r="106" spans="1:25" ht="20.25" customHeight="1" x14ac:dyDescent="0.35">
      <c r="A106" s="92" t="str">
        <f>+IF(BASE!B104="","",BASE!B104)</f>
        <v/>
      </c>
      <c r="B106" s="115" t="s">
        <v>39</v>
      </c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93"/>
      <c r="R106" s="95">
        <f t="shared" si="0"/>
        <v>0</v>
      </c>
      <c r="S106" s="95">
        <f>BASE!A104</f>
        <v>95</v>
      </c>
      <c r="T106" s="93">
        <f t="shared" si="1"/>
        <v>0</v>
      </c>
      <c r="U106" s="93">
        <f t="shared" si="2"/>
        <v>0</v>
      </c>
      <c r="V106" s="93">
        <f t="shared" si="3"/>
        <v>0</v>
      </c>
      <c r="W106" s="93">
        <f t="shared" si="4"/>
        <v>0</v>
      </c>
      <c r="X106" s="93">
        <f t="shared" si="5"/>
        <v>0</v>
      </c>
      <c r="Y106" s="28"/>
    </row>
    <row r="107" spans="1:25" ht="20.25" customHeight="1" x14ac:dyDescent="0.35">
      <c r="A107" s="92" t="str">
        <f>+IF(BASE!B105="","",BASE!B105)</f>
        <v/>
      </c>
      <c r="B107" s="115" t="s">
        <v>39</v>
      </c>
      <c r="C107" s="139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93"/>
      <c r="R107" s="95">
        <f t="shared" si="0"/>
        <v>0</v>
      </c>
      <c r="S107" s="95">
        <f>BASE!A105</f>
        <v>96</v>
      </c>
      <c r="T107" s="93">
        <f t="shared" si="1"/>
        <v>0</v>
      </c>
      <c r="U107" s="93">
        <f t="shared" si="2"/>
        <v>0</v>
      </c>
      <c r="V107" s="93">
        <f t="shared" si="3"/>
        <v>0</v>
      </c>
      <c r="W107" s="93">
        <f t="shared" si="4"/>
        <v>0</v>
      </c>
      <c r="X107" s="93">
        <f t="shared" si="5"/>
        <v>0</v>
      </c>
      <c r="Y107" s="28"/>
    </row>
    <row r="108" spans="1:25" ht="20.25" customHeight="1" x14ac:dyDescent="0.35">
      <c r="A108" s="92" t="str">
        <f>+IF(BASE!B106="","",BASE!B106)</f>
        <v/>
      </c>
      <c r="B108" s="115" t="s">
        <v>39</v>
      </c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93"/>
      <c r="R108" s="95">
        <f t="shared" si="0"/>
        <v>0</v>
      </c>
      <c r="S108" s="95">
        <f>BASE!A106</f>
        <v>97</v>
      </c>
      <c r="T108" s="93">
        <f t="shared" si="1"/>
        <v>0</v>
      </c>
      <c r="U108" s="93">
        <f t="shared" si="2"/>
        <v>0</v>
      </c>
      <c r="V108" s="93">
        <f t="shared" si="3"/>
        <v>0</v>
      </c>
      <c r="W108" s="93">
        <f t="shared" si="4"/>
        <v>0</v>
      </c>
      <c r="X108" s="93">
        <f t="shared" si="5"/>
        <v>0</v>
      </c>
      <c r="Y108" s="28"/>
    </row>
    <row r="109" spans="1:25" ht="20.25" customHeight="1" x14ac:dyDescent="0.35">
      <c r="A109" s="92" t="str">
        <f>+IF(BASE!B107="","",BASE!B107)</f>
        <v/>
      </c>
      <c r="B109" s="115" t="s">
        <v>39</v>
      </c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93"/>
      <c r="R109" s="95">
        <f t="shared" si="0"/>
        <v>0</v>
      </c>
      <c r="S109" s="95">
        <f>BASE!A107</f>
        <v>98</v>
      </c>
      <c r="T109" s="93">
        <f t="shared" si="1"/>
        <v>0</v>
      </c>
      <c r="U109" s="93">
        <f t="shared" si="2"/>
        <v>0</v>
      </c>
      <c r="V109" s="93">
        <f t="shared" si="3"/>
        <v>0</v>
      </c>
      <c r="W109" s="93">
        <f t="shared" si="4"/>
        <v>0</v>
      </c>
      <c r="X109" s="93">
        <f t="shared" si="5"/>
        <v>0</v>
      </c>
      <c r="Y109" s="28"/>
    </row>
    <row r="110" spans="1:25" ht="20.25" customHeight="1" x14ac:dyDescent="0.35">
      <c r="A110" s="92" t="str">
        <f>+IF(BASE!B108="","",BASE!B108)</f>
        <v/>
      </c>
      <c r="B110" s="115" t="s">
        <v>39</v>
      </c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93"/>
      <c r="R110" s="95">
        <f t="shared" si="0"/>
        <v>0</v>
      </c>
      <c r="S110" s="95">
        <f>BASE!A108</f>
        <v>99</v>
      </c>
      <c r="T110" s="93">
        <f t="shared" si="1"/>
        <v>0</v>
      </c>
      <c r="U110" s="93">
        <f t="shared" si="2"/>
        <v>0</v>
      </c>
      <c r="V110" s="93">
        <f t="shared" si="3"/>
        <v>0</v>
      </c>
      <c r="W110" s="93">
        <f t="shared" si="4"/>
        <v>0</v>
      </c>
      <c r="X110" s="93">
        <f t="shared" si="5"/>
        <v>0</v>
      </c>
      <c r="Y110" s="28"/>
    </row>
    <row r="111" spans="1:25" ht="20.25" customHeight="1" x14ac:dyDescent="0.35">
      <c r="A111" s="92" t="str">
        <f>+IF(BASE!B109="","",BASE!B109)</f>
        <v/>
      </c>
      <c r="B111" s="115" t="s">
        <v>39</v>
      </c>
      <c r="C111" s="139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93"/>
      <c r="R111" s="95">
        <f t="shared" si="0"/>
        <v>0</v>
      </c>
      <c r="S111" s="95">
        <f>BASE!A109</f>
        <v>100</v>
      </c>
      <c r="T111" s="93">
        <f t="shared" si="1"/>
        <v>0</v>
      </c>
      <c r="U111" s="93">
        <f t="shared" si="2"/>
        <v>0</v>
      </c>
      <c r="V111" s="93">
        <f t="shared" si="3"/>
        <v>0</v>
      </c>
      <c r="W111" s="93">
        <f t="shared" si="4"/>
        <v>0</v>
      </c>
      <c r="X111" s="93">
        <f t="shared" si="5"/>
        <v>0</v>
      </c>
      <c r="Y111" s="28"/>
    </row>
    <row r="112" spans="1:25" ht="20.25" customHeight="1" x14ac:dyDescent="0.35">
      <c r="A112" s="92" t="str">
        <f>+IF(BASE!B110="","",BASE!B110)</f>
        <v/>
      </c>
      <c r="B112" s="115" t="s">
        <v>39</v>
      </c>
      <c r="C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93"/>
      <c r="R112" s="95">
        <f t="shared" si="0"/>
        <v>0</v>
      </c>
      <c r="S112" s="95">
        <f>BASE!A110</f>
        <v>101</v>
      </c>
      <c r="T112" s="93">
        <f t="shared" si="1"/>
        <v>0</v>
      </c>
      <c r="U112" s="93">
        <f t="shared" si="2"/>
        <v>0</v>
      </c>
      <c r="V112" s="93">
        <f t="shared" si="3"/>
        <v>0</v>
      </c>
      <c r="W112" s="93">
        <f t="shared" si="4"/>
        <v>0</v>
      </c>
      <c r="X112" s="93">
        <f t="shared" si="5"/>
        <v>0</v>
      </c>
      <c r="Y112" s="28"/>
    </row>
    <row r="113" spans="1:25" ht="20.25" customHeight="1" x14ac:dyDescent="0.35">
      <c r="A113" s="92" t="str">
        <f>+IF(BASE!B111="","",BASE!B111)</f>
        <v/>
      </c>
      <c r="B113" s="115" t="s">
        <v>39</v>
      </c>
      <c r="C113" s="139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93"/>
      <c r="R113" s="95">
        <f t="shared" si="0"/>
        <v>0</v>
      </c>
      <c r="S113" s="95">
        <f>BASE!A111</f>
        <v>102</v>
      </c>
      <c r="T113" s="93">
        <f t="shared" si="1"/>
        <v>0</v>
      </c>
      <c r="U113" s="93">
        <f t="shared" si="2"/>
        <v>0</v>
      </c>
      <c r="V113" s="93">
        <f t="shared" si="3"/>
        <v>0</v>
      </c>
      <c r="W113" s="93">
        <f t="shared" si="4"/>
        <v>0</v>
      </c>
      <c r="X113" s="93">
        <f t="shared" si="5"/>
        <v>0</v>
      </c>
      <c r="Y113" s="28"/>
    </row>
    <row r="114" spans="1:25" ht="20.25" customHeight="1" x14ac:dyDescent="0.35">
      <c r="A114" s="92" t="str">
        <f>+IF(BASE!B112="","",BASE!B112)</f>
        <v/>
      </c>
      <c r="B114" s="115" t="s">
        <v>39</v>
      </c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93"/>
      <c r="R114" s="95">
        <f t="shared" si="0"/>
        <v>0</v>
      </c>
      <c r="S114" s="95">
        <f>BASE!A112</f>
        <v>103</v>
      </c>
      <c r="T114" s="93">
        <f t="shared" si="1"/>
        <v>0</v>
      </c>
      <c r="U114" s="93">
        <f t="shared" si="2"/>
        <v>0</v>
      </c>
      <c r="V114" s="93">
        <f t="shared" si="3"/>
        <v>0</v>
      </c>
      <c r="W114" s="93">
        <f t="shared" si="4"/>
        <v>0</v>
      </c>
      <c r="X114" s="93">
        <f t="shared" si="5"/>
        <v>0</v>
      </c>
      <c r="Y114" s="28"/>
    </row>
    <row r="115" spans="1:25" ht="20.25" customHeight="1" x14ac:dyDescent="0.35">
      <c r="A115" s="92" t="str">
        <f>+IF(BASE!B113="","",BASE!B113)</f>
        <v/>
      </c>
      <c r="B115" s="115" t="s">
        <v>39</v>
      </c>
      <c r="C115" s="139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93"/>
      <c r="R115" s="95">
        <f t="shared" si="0"/>
        <v>0</v>
      </c>
      <c r="S115" s="95">
        <f>BASE!A113</f>
        <v>104</v>
      </c>
      <c r="T115" s="93">
        <f t="shared" si="1"/>
        <v>0</v>
      </c>
      <c r="U115" s="93">
        <f t="shared" si="2"/>
        <v>0</v>
      </c>
      <c r="V115" s="93">
        <f t="shared" si="3"/>
        <v>0</v>
      </c>
      <c r="W115" s="93">
        <f t="shared" si="4"/>
        <v>0</v>
      </c>
      <c r="X115" s="93">
        <f t="shared" si="5"/>
        <v>0</v>
      </c>
      <c r="Y115" s="28"/>
    </row>
    <row r="116" spans="1:25" ht="20.25" customHeight="1" x14ac:dyDescent="0.35">
      <c r="A116" s="92" t="str">
        <f>+IF(BASE!B114="","",BASE!B114)</f>
        <v/>
      </c>
      <c r="B116" s="115" t="s">
        <v>39</v>
      </c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93"/>
      <c r="R116" s="95">
        <f t="shared" si="0"/>
        <v>0</v>
      </c>
      <c r="S116" s="95">
        <f>BASE!A114</f>
        <v>105</v>
      </c>
      <c r="T116" s="93">
        <f t="shared" si="1"/>
        <v>0</v>
      </c>
      <c r="U116" s="93">
        <f t="shared" si="2"/>
        <v>0</v>
      </c>
      <c r="V116" s="93">
        <f t="shared" si="3"/>
        <v>0</v>
      </c>
      <c r="W116" s="93">
        <f t="shared" si="4"/>
        <v>0</v>
      </c>
      <c r="X116" s="93">
        <f t="shared" si="5"/>
        <v>0</v>
      </c>
      <c r="Y116" s="28"/>
    </row>
    <row r="117" spans="1:25" ht="20.25" customHeight="1" x14ac:dyDescent="0.35">
      <c r="A117" s="92" t="str">
        <f>+IF(BASE!B115="","",BASE!B115)</f>
        <v/>
      </c>
      <c r="B117" s="115" t="s">
        <v>39</v>
      </c>
      <c r="C117" s="139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93"/>
      <c r="R117" s="95">
        <f t="shared" si="0"/>
        <v>0</v>
      </c>
      <c r="S117" s="95">
        <f>BASE!A115</f>
        <v>106</v>
      </c>
      <c r="T117" s="93">
        <f t="shared" si="1"/>
        <v>0</v>
      </c>
      <c r="U117" s="93">
        <f t="shared" si="2"/>
        <v>0</v>
      </c>
      <c r="V117" s="93">
        <f t="shared" si="3"/>
        <v>0</v>
      </c>
      <c r="W117" s="93">
        <f t="shared" si="4"/>
        <v>0</v>
      </c>
      <c r="X117" s="93">
        <f t="shared" si="5"/>
        <v>0</v>
      </c>
      <c r="Y117" s="28"/>
    </row>
    <row r="118" spans="1:25" ht="20.25" customHeight="1" x14ac:dyDescent="0.35">
      <c r="A118" s="92" t="str">
        <f>+IF(BASE!B116="","",BASE!B116)</f>
        <v/>
      </c>
      <c r="B118" s="115" t="s">
        <v>39</v>
      </c>
      <c r="C118" s="139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93"/>
      <c r="R118" s="95">
        <f t="shared" si="0"/>
        <v>0</v>
      </c>
      <c r="S118" s="95">
        <f>BASE!A116</f>
        <v>107</v>
      </c>
      <c r="T118" s="93">
        <f t="shared" si="1"/>
        <v>0</v>
      </c>
      <c r="U118" s="93">
        <f t="shared" si="2"/>
        <v>0</v>
      </c>
      <c r="V118" s="93">
        <f t="shared" si="3"/>
        <v>0</v>
      </c>
      <c r="W118" s="93">
        <f t="shared" si="4"/>
        <v>0</v>
      </c>
      <c r="X118" s="93">
        <f t="shared" si="5"/>
        <v>0</v>
      </c>
      <c r="Y118" s="28"/>
    </row>
    <row r="119" spans="1:25" ht="20.25" customHeight="1" x14ac:dyDescent="0.35">
      <c r="A119" s="92" t="str">
        <f>+IF(BASE!B117="","",BASE!B117)</f>
        <v/>
      </c>
      <c r="B119" s="115" t="s">
        <v>39</v>
      </c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93"/>
      <c r="R119" s="95">
        <f t="shared" si="0"/>
        <v>0</v>
      </c>
      <c r="S119" s="95">
        <f>BASE!A117</f>
        <v>108</v>
      </c>
      <c r="T119" s="93">
        <f t="shared" si="1"/>
        <v>0</v>
      </c>
      <c r="U119" s="93">
        <f t="shared" si="2"/>
        <v>0</v>
      </c>
      <c r="V119" s="93">
        <f t="shared" si="3"/>
        <v>0</v>
      </c>
      <c r="W119" s="93">
        <f t="shared" si="4"/>
        <v>0</v>
      </c>
      <c r="X119" s="93">
        <f t="shared" si="5"/>
        <v>0</v>
      </c>
      <c r="Y119" s="28"/>
    </row>
    <row r="120" spans="1:25" ht="20.25" customHeight="1" x14ac:dyDescent="0.35">
      <c r="A120" s="92" t="str">
        <f>+IF(BASE!B118="","",BASE!B118)</f>
        <v/>
      </c>
      <c r="B120" s="115" t="s">
        <v>39</v>
      </c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93"/>
      <c r="R120" s="95">
        <f t="shared" si="0"/>
        <v>0</v>
      </c>
      <c r="S120" s="95">
        <f>BASE!A118</f>
        <v>109</v>
      </c>
      <c r="T120" s="93">
        <f t="shared" si="1"/>
        <v>0</v>
      </c>
      <c r="U120" s="93">
        <f t="shared" si="2"/>
        <v>0</v>
      </c>
      <c r="V120" s="93">
        <f t="shared" si="3"/>
        <v>0</v>
      </c>
      <c r="W120" s="93">
        <f t="shared" si="4"/>
        <v>0</v>
      </c>
      <c r="X120" s="93">
        <f t="shared" si="5"/>
        <v>0</v>
      </c>
      <c r="Y120" s="28"/>
    </row>
    <row r="121" spans="1:25" ht="20.25" customHeight="1" x14ac:dyDescent="0.35">
      <c r="A121" s="92" t="str">
        <f>+IF(BASE!B119="","",BASE!B119)</f>
        <v/>
      </c>
      <c r="B121" s="115" t="s">
        <v>39</v>
      </c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93"/>
      <c r="R121" s="95">
        <f t="shared" si="0"/>
        <v>0</v>
      </c>
      <c r="S121" s="95">
        <f>BASE!A119</f>
        <v>110</v>
      </c>
      <c r="T121" s="93">
        <f t="shared" si="1"/>
        <v>0</v>
      </c>
      <c r="U121" s="93">
        <f t="shared" si="2"/>
        <v>0</v>
      </c>
      <c r="V121" s="93">
        <f t="shared" si="3"/>
        <v>0</v>
      </c>
      <c r="W121" s="93">
        <f t="shared" si="4"/>
        <v>0</v>
      </c>
      <c r="X121" s="93">
        <f t="shared" si="5"/>
        <v>0</v>
      </c>
      <c r="Y121" s="28"/>
    </row>
    <row r="122" spans="1:25" ht="20.25" customHeight="1" x14ac:dyDescent="0.35">
      <c r="A122" s="92" t="str">
        <f>+IF(BASE!B120="","",BASE!B120)</f>
        <v/>
      </c>
      <c r="B122" s="115" t="s">
        <v>39</v>
      </c>
      <c r="C122" s="139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93"/>
      <c r="R122" s="95">
        <f t="shared" si="0"/>
        <v>0</v>
      </c>
      <c r="S122" s="95">
        <f>BASE!A120</f>
        <v>111</v>
      </c>
      <c r="T122" s="93">
        <f t="shared" si="1"/>
        <v>0</v>
      </c>
      <c r="U122" s="93">
        <f t="shared" si="2"/>
        <v>0</v>
      </c>
      <c r="V122" s="93">
        <f t="shared" si="3"/>
        <v>0</v>
      </c>
      <c r="W122" s="93">
        <f t="shared" si="4"/>
        <v>0</v>
      </c>
      <c r="X122" s="93">
        <f t="shared" si="5"/>
        <v>0</v>
      </c>
      <c r="Y122" s="28"/>
    </row>
    <row r="123" spans="1:25" ht="20.25" customHeight="1" x14ac:dyDescent="0.35">
      <c r="A123" s="92" t="str">
        <f>+IF(BASE!B121="","",BASE!B121)</f>
        <v/>
      </c>
      <c r="B123" s="115" t="s">
        <v>39</v>
      </c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93"/>
      <c r="R123" s="95">
        <f t="shared" si="0"/>
        <v>0</v>
      </c>
      <c r="S123" s="95">
        <f>BASE!A121</f>
        <v>112</v>
      </c>
      <c r="T123" s="93">
        <f t="shared" si="1"/>
        <v>0</v>
      </c>
      <c r="U123" s="93">
        <f t="shared" si="2"/>
        <v>0</v>
      </c>
      <c r="V123" s="93">
        <f t="shared" si="3"/>
        <v>0</v>
      </c>
      <c r="W123" s="93">
        <f t="shared" si="4"/>
        <v>0</v>
      </c>
      <c r="X123" s="93">
        <f t="shared" si="5"/>
        <v>0</v>
      </c>
      <c r="Y123" s="28"/>
    </row>
    <row r="124" spans="1:25" ht="20.25" customHeight="1" x14ac:dyDescent="0.35">
      <c r="A124" s="92" t="str">
        <f>+IF(BASE!B122="","",BASE!B122)</f>
        <v/>
      </c>
      <c r="B124" s="115" t="s">
        <v>39</v>
      </c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93"/>
      <c r="R124" s="95">
        <f t="shared" si="0"/>
        <v>0</v>
      </c>
      <c r="S124" s="95">
        <f>BASE!A122</f>
        <v>113</v>
      </c>
      <c r="T124" s="93">
        <f t="shared" si="1"/>
        <v>0</v>
      </c>
      <c r="U124" s="93">
        <f t="shared" si="2"/>
        <v>0</v>
      </c>
      <c r="V124" s="93">
        <f t="shared" si="3"/>
        <v>0</v>
      </c>
      <c r="W124" s="93">
        <f t="shared" si="4"/>
        <v>0</v>
      </c>
      <c r="X124" s="93">
        <f t="shared" si="5"/>
        <v>0</v>
      </c>
      <c r="Y124" s="28"/>
    </row>
    <row r="125" spans="1:25" ht="20.25" customHeight="1" x14ac:dyDescent="0.35">
      <c r="A125" s="92" t="str">
        <f>+IF(BASE!B123="","",BASE!B123)</f>
        <v/>
      </c>
      <c r="B125" s="115" t="s">
        <v>39</v>
      </c>
      <c r="C125" s="139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93"/>
      <c r="R125" s="95">
        <f t="shared" si="0"/>
        <v>0</v>
      </c>
      <c r="S125" s="95">
        <f>BASE!A123</f>
        <v>114</v>
      </c>
      <c r="T125" s="93">
        <f t="shared" si="1"/>
        <v>0</v>
      </c>
      <c r="U125" s="93">
        <f t="shared" si="2"/>
        <v>0</v>
      </c>
      <c r="V125" s="93">
        <f t="shared" si="3"/>
        <v>0</v>
      </c>
      <c r="W125" s="93">
        <f t="shared" si="4"/>
        <v>0</v>
      </c>
      <c r="X125" s="93">
        <f t="shared" si="5"/>
        <v>0</v>
      </c>
      <c r="Y125" s="28"/>
    </row>
    <row r="126" spans="1:25" ht="20.25" customHeight="1" x14ac:dyDescent="0.35">
      <c r="A126" s="92" t="str">
        <f>+IF(BASE!B124="","",BASE!B124)</f>
        <v/>
      </c>
      <c r="B126" s="115" t="s">
        <v>39</v>
      </c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93"/>
      <c r="R126" s="95">
        <f t="shared" si="0"/>
        <v>0</v>
      </c>
      <c r="S126" s="95">
        <f>BASE!A124</f>
        <v>115</v>
      </c>
      <c r="T126" s="93">
        <f t="shared" si="1"/>
        <v>0</v>
      </c>
      <c r="U126" s="93">
        <f t="shared" si="2"/>
        <v>0</v>
      </c>
      <c r="V126" s="93">
        <f t="shared" si="3"/>
        <v>0</v>
      </c>
      <c r="W126" s="93">
        <f t="shared" si="4"/>
        <v>0</v>
      </c>
      <c r="X126" s="93">
        <f t="shared" si="5"/>
        <v>0</v>
      </c>
      <c r="Y126" s="28"/>
    </row>
    <row r="127" spans="1:25" ht="20.25" customHeight="1" x14ac:dyDescent="0.35">
      <c r="A127" s="92" t="str">
        <f>+IF(BASE!B125="","",BASE!B125)</f>
        <v/>
      </c>
      <c r="B127" s="115" t="s">
        <v>39</v>
      </c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93"/>
      <c r="R127" s="95">
        <f t="shared" si="0"/>
        <v>0</v>
      </c>
      <c r="S127" s="95">
        <f>BASE!A125</f>
        <v>116</v>
      </c>
      <c r="T127" s="93">
        <f t="shared" si="1"/>
        <v>0</v>
      </c>
      <c r="U127" s="93">
        <f t="shared" si="2"/>
        <v>0</v>
      </c>
      <c r="V127" s="93">
        <f t="shared" si="3"/>
        <v>0</v>
      </c>
      <c r="W127" s="93">
        <f t="shared" si="4"/>
        <v>0</v>
      </c>
      <c r="X127" s="93">
        <f t="shared" si="5"/>
        <v>0</v>
      </c>
      <c r="Y127" s="28"/>
    </row>
    <row r="128" spans="1:25" ht="20.25" customHeight="1" x14ac:dyDescent="0.35">
      <c r="A128" s="92" t="str">
        <f>+IF(BASE!B126="","",BASE!B126)</f>
        <v/>
      </c>
      <c r="B128" s="115" t="s">
        <v>39</v>
      </c>
      <c r="C128" s="139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93"/>
      <c r="R128" s="95">
        <f t="shared" si="0"/>
        <v>0</v>
      </c>
      <c r="S128" s="95">
        <f>BASE!A126</f>
        <v>117</v>
      </c>
      <c r="T128" s="93">
        <f t="shared" si="1"/>
        <v>0</v>
      </c>
      <c r="U128" s="93">
        <f t="shared" si="2"/>
        <v>0</v>
      </c>
      <c r="V128" s="93">
        <f t="shared" si="3"/>
        <v>0</v>
      </c>
      <c r="W128" s="93">
        <f t="shared" si="4"/>
        <v>0</v>
      </c>
      <c r="X128" s="93">
        <f t="shared" si="5"/>
        <v>0</v>
      </c>
      <c r="Y128" s="28"/>
    </row>
    <row r="129" spans="1:25" ht="20.25" customHeight="1" x14ac:dyDescent="0.35">
      <c r="A129" s="92" t="str">
        <f>+IF(BASE!B127="","",BASE!B127)</f>
        <v/>
      </c>
      <c r="B129" s="115" t="s">
        <v>39</v>
      </c>
      <c r="C129" s="139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93"/>
      <c r="R129" s="95">
        <f t="shared" si="0"/>
        <v>0</v>
      </c>
      <c r="S129" s="95">
        <f>BASE!A127</f>
        <v>118</v>
      </c>
      <c r="T129" s="93">
        <f t="shared" si="1"/>
        <v>0</v>
      </c>
      <c r="U129" s="93">
        <f t="shared" si="2"/>
        <v>0</v>
      </c>
      <c r="V129" s="93">
        <f t="shared" si="3"/>
        <v>0</v>
      </c>
      <c r="W129" s="93">
        <f t="shared" si="4"/>
        <v>0</v>
      </c>
      <c r="X129" s="93">
        <f t="shared" si="5"/>
        <v>0</v>
      </c>
      <c r="Y129" s="28"/>
    </row>
    <row r="130" spans="1:25" ht="20.25" customHeight="1" x14ac:dyDescent="0.35">
      <c r="A130" s="92" t="str">
        <f>+IF(BASE!B128="","",BASE!B128)</f>
        <v/>
      </c>
      <c r="B130" s="115" t="s">
        <v>39</v>
      </c>
      <c r="C130" s="139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93"/>
      <c r="R130" s="95">
        <f t="shared" si="0"/>
        <v>0</v>
      </c>
      <c r="S130" s="95">
        <f>BASE!A128</f>
        <v>119</v>
      </c>
      <c r="T130" s="93">
        <f t="shared" si="1"/>
        <v>0</v>
      </c>
      <c r="U130" s="93">
        <f t="shared" si="2"/>
        <v>0</v>
      </c>
      <c r="V130" s="93">
        <f t="shared" si="3"/>
        <v>0</v>
      </c>
      <c r="W130" s="93">
        <f t="shared" si="4"/>
        <v>0</v>
      </c>
      <c r="X130" s="93">
        <f t="shared" si="5"/>
        <v>0</v>
      </c>
      <c r="Y130" s="28"/>
    </row>
    <row r="131" spans="1:25" ht="20.25" customHeight="1" x14ac:dyDescent="0.35">
      <c r="A131" s="92" t="str">
        <f>+IF(BASE!B129="","",BASE!B129)</f>
        <v/>
      </c>
      <c r="B131" s="115" t="s">
        <v>39</v>
      </c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93"/>
      <c r="R131" s="95">
        <f t="shared" si="0"/>
        <v>0</v>
      </c>
      <c r="S131" s="95">
        <f>BASE!A129</f>
        <v>120</v>
      </c>
      <c r="T131" s="93">
        <f t="shared" si="1"/>
        <v>0</v>
      </c>
      <c r="U131" s="93">
        <f t="shared" si="2"/>
        <v>0</v>
      </c>
      <c r="V131" s="93">
        <f t="shared" si="3"/>
        <v>0</v>
      </c>
      <c r="W131" s="93">
        <f t="shared" si="4"/>
        <v>0</v>
      </c>
      <c r="X131" s="93">
        <f t="shared" si="5"/>
        <v>0</v>
      </c>
      <c r="Y131" s="28"/>
    </row>
    <row r="132" spans="1:25" ht="20.25" customHeight="1" x14ac:dyDescent="0.35">
      <c r="A132" s="92" t="str">
        <f>+IF(BASE!B130="","",BASE!B130)</f>
        <v/>
      </c>
      <c r="B132" s="115" t="s">
        <v>39</v>
      </c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93"/>
      <c r="R132" s="95">
        <f t="shared" si="0"/>
        <v>0</v>
      </c>
      <c r="S132" s="95">
        <f>BASE!A130</f>
        <v>121</v>
      </c>
      <c r="T132" s="93">
        <f t="shared" si="1"/>
        <v>0</v>
      </c>
      <c r="U132" s="93">
        <f t="shared" si="2"/>
        <v>0</v>
      </c>
      <c r="V132" s="93">
        <f t="shared" si="3"/>
        <v>0</v>
      </c>
      <c r="W132" s="93">
        <f t="shared" si="4"/>
        <v>0</v>
      </c>
      <c r="X132" s="93">
        <f t="shared" si="5"/>
        <v>0</v>
      </c>
      <c r="Y132" s="28"/>
    </row>
    <row r="133" spans="1:25" ht="20.25" customHeight="1" x14ac:dyDescent="0.35">
      <c r="A133" s="92" t="str">
        <f>+IF(BASE!B131="","",BASE!B131)</f>
        <v/>
      </c>
      <c r="B133" s="115" t="s">
        <v>39</v>
      </c>
      <c r="C133" s="139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93"/>
      <c r="R133" s="95">
        <f t="shared" si="0"/>
        <v>0</v>
      </c>
      <c r="S133" s="95">
        <f>BASE!A131</f>
        <v>122</v>
      </c>
      <c r="T133" s="93">
        <f t="shared" si="1"/>
        <v>0</v>
      </c>
      <c r="U133" s="93">
        <f t="shared" si="2"/>
        <v>0</v>
      </c>
      <c r="V133" s="93">
        <f t="shared" si="3"/>
        <v>0</v>
      </c>
      <c r="W133" s="93">
        <f t="shared" si="4"/>
        <v>0</v>
      </c>
      <c r="X133" s="93">
        <f t="shared" si="5"/>
        <v>0</v>
      </c>
      <c r="Y133" s="28"/>
    </row>
    <row r="134" spans="1:25" ht="20.25" customHeight="1" x14ac:dyDescent="0.35">
      <c r="A134" s="92" t="str">
        <f>+IF(BASE!B132="","",BASE!B132)</f>
        <v/>
      </c>
      <c r="B134" s="115" t="s">
        <v>39</v>
      </c>
      <c r="C134" s="139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93"/>
      <c r="R134" s="95">
        <f t="shared" si="0"/>
        <v>0</v>
      </c>
      <c r="S134" s="95">
        <f>BASE!A132</f>
        <v>123</v>
      </c>
      <c r="T134" s="93">
        <f t="shared" si="1"/>
        <v>0</v>
      </c>
      <c r="U134" s="93">
        <f t="shared" si="2"/>
        <v>0</v>
      </c>
      <c r="V134" s="93">
        <f t="shared" si="3"/>
        <v>0</v>
      </c>
      <c r="W134" s="93">
        <f t="shared" si="4"/>
        <v>0</v>
      </c>
      <c r="X134" s="93">
        <f t="shared" si="5"/>
        <v>0</v>
      </c>
      <c r="Y134" s="28"/>
    </row>
    <row r="135" spans="1:25" ht="20.25" customHeight="1" x14ac:dyDescent="0.35">
      <c r="A135" s="92" t="str">
        <f>+IF(BASE!B133="","",BASE!B133)</f>
        <v/>
      </c>
      <c r="B135" s="115" t="s">
        <v>39</v>
      </c>
      <c r="C135" s="139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93"/>
      <c r="R135" s="95">
        <f t="shared" si="0"/>
        <v>0</v>
      </c>
      <c r="S135" s="95">
        <f>BASE!A133</f>
        <v>124</v>
      </c>
      <c r="T135" s="93">
        <f t="shared" si="1"/>
        <v>0</v>
      </c>
      <c r="U135" s="93">
        <f t="shared" si="2"/>
        <v>0</v>
      </c>
      <c r="V135" s="93">
        <f t="shared" si="3"/>
        <v>0</v>
      </c>
      <c r="W135" s="93">
        <f t="shared" si="4"/>
        <v>0</v>
      </c>
      <c r="X135" s="93">
        <f t="shared" si="5"/>
        <v>0</v>
      </c>
      <c r="Y135" s="28"/>
    </row>
    <row r="136" spans="1:25" ht="20.25" customHeight="1" x14ac:dyDescent="0.35">
      <c r="A136" s="92" t="str">
        <f>+IF(BASE!B134="","",BASE!B134)</f>
        <v/>
      </c>
      <c r="B136" s="115" t="s">
        <v>39</v>
      </c>
      <c r="C136" s="139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93"/>
      <c r="R136" s="95">
        <f t="shared" si="0"/>
        <v>0</v>
      </c>
      <c r="S136" s="95">
        <f>BASE!A134</f>
        <v>125</v>
      </c>
      <c r="T136" s="93">
        <f t="shared" si="1"/>
        <v>0</v>
      </c>
      <c r="U136" s="93">
        <f t="shared" si="2"/>
        <v>0</v>
      </c>
      <c r="V136" s="93">
        <f t="shared" si="3"/>
        <v>0</v>
      </c>
      <c r="W136" s="93">
        <f t="shared" si="4"/>
        <v>0</v>
      </c>
      <c r="X136" s="93">
        <f t="shared" si="5"/>
        <v>0</v>
      </c>
      <c r="Y136" s="28"/>
    </row>
    <row r="137" spans="1:25" ht="20.25" customHeight="1" x14ac:dyDescent="0.35">
      <c r="A137" s="92" t="str">
        <f>+IF(BASE!B135="","",BASE!B135)</f>
        <v/>
      </c>
      <c r="B137" s="115" t="s">
        <v>39</v>
      </c>
      <c r="C137" s="139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93"/>
      <c r="R137" s="95">
        <f t="shared" si="0"/>
        <v>0</v>
      </c>
      <c r="S137" s="95">
        <f>BASE!A135</f>
        <v>126</v>
      </c>
      <c r="T137" s="93">
        <f t="shared" si="1"/>
        <v>0</v>
      </c>
      <c r="U137" s="93">
        <f t="shared" si="2"/>
        <v>0</v>
      </c>
      <c r="V137" s="93">
        <f t="shared" si="3"/>
        <v>0</v>
      </c>
      <c r="W137" s="93">
        <f t="shared" si="4"/>
        <v>0</v>
      </c>
      <c r="X137" s="93">
        <f t="shared" si="5"/>
        <v>0</v>
      </c>
      <c r="Y137" s="28"/>
    </row>
    <row r="138" spans="1:25" ht="20.25" customHeight="1" x14ac:dyDescent="0.35">
      <c r="A138" s="92" t="str">
        <f>+IF(BASE!B136="","",BASE!B136)</f>
        <v/>
      </c>
      <c r="B138" s="115" t="s">
        <v>39</v>
      </c>
      <c r="C138" s="139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93"/>
      <c r="R138" s="95">
        <f t="shared" si="0"/>
        <v>0</v>
      </c>
      <c r="S138" s="95">
        <f>BASE!A136</f>
        <v>127</v>
      </c>
      <c r="T138" s="93">
        <f t="shared" si="1"/>
        <v>0</v>
      </c>
      <c r="U138" s="93">
        <f t="shared" si="2"/>
        <v>0</v>
      </c>
      <c r="V138" s="93">
        <f t="shared" si="3"/>
        <v>0</v>
      </c>
      <c r="W138" s="93">
        <f t="shared" si="4"/>
        <v>0</v>
      </c>
      <c r="X138" s="93">
        <f t="shared" si="5"/>
        <v>0</v>
      </c>
      <c r="Y138" s="28"/>
    </row>
    <row r="139" spans="1:25" ht="20.25" customHeight="1" x14ac:dyDescent="0.35">
      <c r="A139" s="92" t="str">
        <f>+IF(BASE!B137="","",BASE!B137)</f>
        <v/>
      </c>
      <c r="B139" s="115" t="s">
        <v>39</v>
      </c>
      <c r="C139" s="139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93"/>
      <c r="R139" s="95">
        <f t="shared" si="0"/>
        <v>0</v>
      </c>
      <c r="S139" s="95">
        <f>BASE!A137</f>
        <v>128</v>
      </c>
      <c r="T139" s="93">
        <f t="shared" si="1"/>
        <v>0</v>
      </c>
      <c r="U139" s="93">
        <f t="shared" si="2"/>
        <v>0</v>
      </c>
      <c r="V139" s="93">
        <f t="shared" si="3"/>
        <v>0</v>
      </c>
      <c r="W139" s="93">
        <f t="shared" si="4"/>
        <v>0</v>
      </c>
      <c r="X139" s="93">
        <f t="shared" si="5"/>
        <v>0</v>
      </c>
      <c r="Y139" s="28"/>
    </row>
    <row r="140" spans="1:25" ht="20.25" customHeight="1" x14ac:dyDescent="0.35">
      <c r="A140" s="92" t="str">
        <f>+IF(BASE!B138="","",BASE!B138)</f>
        <v/>
      </c>
      <c r="B140" s="115" t="s">
        <v>39</v>
      </c>
      <c r="C140" s="139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93"/>
      <c r="R140" s="95">
        <f t="shared" si="0"/>
        <v>0</v>
      </c>
      <c r="S140" s="95">
        <f>BASE!A138</f>
        <v>129</v>
      </c>
      <c r="T140" s="93">
        <f t="shared" si="1"/>
        <v>0</v>
      </c>
      <c r="U140" s="93">
        <f t="shared" si="2"/>
        <v>0</v>
      </c>
      <c r="V140" s="93">
        <f t="shared" si="3"/>
        <v>0</v>
      </c>
      <c r="W140" s="93">
        <f t="shared" si="4"/>
        <v>0</v>
      </c>
      <c r="X140" s="93">
        <f t="shared" si="5"/>
        <v>0</v>
      </c>
      <c r="Y140" s="28"/>
    </row>
    <row r="141" spans="1:25" ht="20.25" customHeight="1" x14ac:dyDescent="0.35">
      <c r="A141" s="92" t="str">
        <f>+IF(BASE!B139="","",BASE!B139)</f>
        <v/>
      </c>
      <c r="B141" s="115" t="s">
        <v>39</v>
      </c>
      <c r="C141" s="139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93"/>
      <c r="R141" s="95">
        <f t="shared" si="0"/>
        <v>0</v>
      </c>
      <c r="S141" s="95">
        <f>BASE!A139</f>
        <v>130</v>
      </c>
      <c r="T141" s="93">
        <f t="shared" si="1"/>
        <v>0</v>
      </c>
      <c r="U141" s="93">
        <f t="shared" si="2"/>
        <v>0</v>
      </c>
      <c r="V141" s="93">
        <f t="shared" si="3"/>
        <v>0</v>
      </c>
      <c r="W141" s="93">
        <f t="shared" si="4"/>
        <v>0</v>
      </c>
      <c r="X141" s="93">
        <f t="shared" si="5"/>
        <v>0</v>
      </c>
      <c r="Y141" s="28"/>
    </row>
    <row r="142" spans="1:25" ht="20.25" customHeight="1" x14ac:dyDescent="0.35">
      <c r="A142" s="92" t="str">
        <f>+IF(BASE!B140="","",BASE!B140)</f>
        <v/>
      </c>
      <c r="B142" s="115" t="s">
        <v>39</v>
      </c>
      <c r="C142" s="139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93"/>
      <c r="R142" s="95">
        <f t="shared" si="0"/>
        <v>0</v>
      </c>
      <c r="S142" s="95">
        <f>BASE!A140</f>
        <v>131</v>
      </c>
      <c r="T142" s="93">
        <f t="shared" si="1"/>
        <v>0</v>
      </c>
      <c r="U142" s="93">
        <f t="shared" si="2"/>
        <v>0</v>
      </c>
      <c r="V142" s="93">
        <f t="shared" si="3"/>
        <v>0</v>
      </c>
      <c r="W142" s="93">
        <f t="shared" si="4"/>
        <v>0</v>
      </c>
      <c r="X142" s="93">
        <f t="shared" si="5"/>
        <v>0</v>
      </c>
      <c r="Y142" s="28"/>
    </row>
    <row r="143" spans="1:25" ht="20.25" customHeight="1" x14ac:dyDescent="0.35">
      <c r="A143" s="92" t="str">
        <f>+IF(BASE!B141="","",BASE!B141)</f>
        <v/>
      </c>
      <c r="B143" s="115" t="s">
        <v>39</v>
      </c>
      <c r="C143" s="139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93"/>
      <c r="R143" s="95">
        <f t="shared" si="0"/>
        <v>0</v>
      </c>
      <c r="S143" s="95">
        <f>BASE!A141</f>
        <v>132</v>
      </c>
      <c r="T143" s="93">
        <f t="shared" si="1"/>
        <v>0</v>
      </c>
      <c r="U143" s="93">
        <f t="shared" si="2"/>
        <v>0</v>
      </c>
      <c r="V143" s="93">
        <f t="shared" si="3"/>
        <v>0</v>
      </c>
      <c r="W143" s="93">
        <f t="shared" si="4"/>
        <v>0</v>
      </c>
      <c r="X143" s="93">
        <f t="shared" si="5"/>
        <v>0</v>
      </c>
      <c r="Y143" s="28"/>
    </row>
    <row r="144" spans="1:25" ht="20.25" customHeight="1" x14ac:dyDescent="0.35">
      <c r="A144" s="92" t="str">
        <f>+IF(BASE!B142="","",BASE!B142)</f>
        <v/>
      </c>
      <c r="B144" s="115" t="s">
        <v>39</v>
      </c>
      <c r="C144" s="139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93"/>
      <c r="R144" s="95">
        <f t="shared" si="0"/>
        <v>0</v>
      </c>
      <c r="S144" s="95">
        <f>BASE!A142</f>
        <v>133</v>
      </c>
      <c r="T144" s="93">
        <f t="shared" si="1"/>
        <v>0</v>
      </c>
      <c r="U144" s="93">
        <f t="shared" si="2"/>
        <v>0</v>
      </c>
      <c r="V144" s="93">
        <f t="shared" si="3"/>
        <v>0</v>
      </c>
      <c r="W144" s="93">
        <f t="shared" si="4"/>
        <v>0</v>
      </c>
      <c r="X144" s="93">
        <f t="shared" si="5"/>
        <v>0</v>
      </c>
      <c r="Y144" s="28"/>
    </row>
    <row r="145" spans="1:25" ht="20.25" customHeight="1" x14ac:dyDescent="0.35">
      <c r="A145" s="92" t="str">
        <f>+IF(BASE!B143="","",BASE!B143)</f>
        <v/>
      </c>
      <c r="B145" s="115" t="s">
        <v>39</v>
      </c>
      <c r="C145" s="139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93"/>
      <c r="R145" s="95">
        <f t="shared" si="0"/>
        <v>0</v>
      </c>
      <c r="S145" s="95">
        <f>BASE!A143</f>
        <v>134</v>
      </c>
      <c r="T145" s="93">
        <f t="shared" si="1"/>
        <v>0</v>
      </c>
      <c r="U145" s="93">
        <f t="shared" si="2"/>
        <v>0</v>
      </c>
      <c r="V145" s="93">
        <f t="shared" si="3"/>
        <v>0</v>
      </c>
      <c r="W145" s="93">
        <f t="shared" si="4"/>
        <v>0</v>
      </c>
      <c r="X145" s="93">
        <f t="shared" si="5"/>
        <v>0</v>
      </c>
      <c r="Y145" s="28"/>
    </row>
    <row r="146" spans="1:25" ht="20.25" customHeight="1" x14ac:dyDescent="0.35">
      <c r="A146" s="92" t="str">
        <f>+IF(BASE!B144="","",BASE!B144)</f>
        <v/>
      </c>
      <c r="B146" s="115" t="s">
        <v>39</v>
      </c>
      <c r="C146" s="139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93"/>
      <c r="R146" s="95">
        <f t="shared" si="0"/>
        <v>0</v>
      </c>
      <c r="S146" s="95">
        <f>BASE!A144</f>
        <v>135</v>
      </c>
      <c r="T146" s="93">
        <f t="shared" si="1"/>
        <v>0</v>
      </c>
      <c r="U146" s="93">
        <f t="shared" si="2"/>
        <v>0</v>
      </c>
      <c r="V146" s="93">
        <f t="shared" si="3"/>
        <v>0</v>
      </c>
      <c r="W146" s="93">
        <f t="shared" si="4"/>
        <v>0</v>
      </c>
      <c r="X146" s="93">
        <f t="shared" si="5"/>
        <v>0</v>
      </c>
      <c r="Y146" s="28"/>
    </row>
    <row r="147" spans="1:25" ht="20.25" customHeight="1" x14ac:dyDescent="0.35">
      <c r="A147" s="92" t="str">
        <f>+IF(BASE!B145="","",BASE!B145)</f>
        <v/>
      </c>
      <c r="B147" s="115" t="s">
        <v>39</v>
      </c>
      <c r="C147" s="139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93"/>
      <c r="R147" s="95">
        <f t="shared" si="0"/>
        <v>0</v>
      </c>
      <c r="S147" s="95">
        <f>BASE!A145</f>
        <v>136</v>
      </c>
      <c r="T147" s="93">
        <f t="shared" si="1"/>
        <v>0</v>
      </c>
      <c r="U147" s="93">
        <f t="shared" si="2"/>
        <v>0</v>
      </c>
      <c r="V147" s="93">
        <f t="shared" si="3"/>
        <v>0</v>
      </c>
      <c r="W147" s="93">
        <f t="shared" si="4"/>
        <v>0</v>
      </c>
      <c r="X147" s="93">
        <f t="shared" si="5"/>
        <v>0</v>
      </c>
      <c r="Y147" s="28"/>
    </row>
    <row r="148" spans="1:25" ht="20.25" customHeight="1" x14ac:dyDescent="0.35">
      <c r="A148" s="92" t="str">
        <f>+IF(BASE!B146="","",BASE!B146)</f>
        <v/>
      </c>
      <c r="B148" s="115" t="s">
        <v>39</v>
      </c>
      <c r="C148" s="139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93"/>
      <c r="R148" s="95">
        <f t="shared" si="0"/>
        <v>0</v>
      </c>
      <c r="S148" s="95">
        <f>BASE!A146</f>
        <v>137</v>
      </c>
      <c r="T148" s="93">
        <f t="shared" si="1"/>
        <v>0</v>
      </c>
      <c r="U148" s="93">
        <f t="shared" si="2"/>
        <v>0</v>
      </c>
      <c r="V148" s="93">
        <f t="shared" si="3"/>
        <v>0</v>
      </c>
      <c r="W148" s="93">
        <f t="shared" si="4"/>
        <v>0</v>
      </c>
      <c r="X148" s="93">
        <f t="shared" si="5"/>
        <v>0</v>
      </c>
      <c r="Y148" s="28"/>
    </row>
    <row r="149" spans="1:25" ht="20.25" customHeight="1" x14ac:dyDescent="0.35">
      <c r="A149" s="92" t="str">
        <f>+IF(BASE!B147="","",BASE!B147)</f>
        <v/>
      </c>
      <c r="B149" s="115" t="s">
        <v>39</v>
      </c>
      <c r="C149" s="139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93"/>
      <c r="R149" s="95">
        <f t="shared" si="0"/>
        <v>0</v>
      </c>
      <c r="S149" s="95">
        <f>BASE!A147</f>
        <v>138</v>
      </c>
      <c r="T149" s="93">
        <f t="shared" si="1"/>
        <v>0</v>
      </c>
      <c r="U149" s="93">
        <f t="shared" si="2"/>
        <v>0</v>
      </c>
      <c r="V149" s="93">
        <f t="shared" si="3"/>
        <v>0</v>
      </c>
      <c r="W149" s="93">
        <f t="shared" si="4"/>
        <v>0</v>
      </c>
      <c r="X149" s="93">
        <f t="shared" si="5"/>
        <v>0</v>
      </c>
      <c r="Y149" s="28"/>
    </row>
    <row r="150" spans="1:25" ht="20.25" customHeight="1" x14ac:dyDescent="0.35">
      <c r="A150" s="92" t="str">
        <f>+IF(BASE!B148="","",BASE!B148)</f>
        <v/>
      </c>
      <c r="B150" s="115" t="s">
        <v>39</v>
      </c>
      <c r="C150" s="139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93"/>
      <c r="R150" s="95">
        <f t="shared" si="0"/>
        <v>0</v>
      </c>
      <c r="S150" s="95">
        <f>BASE!A148</f>
        <v>139</v>
      </c>
      <c r="T150" s="93">
        <f t="shared" si="1"/>
        <v>0</v>
      </c>
      <c r="U150" s="93">
        <f t="shared" si="2"/>
        <v>0</v>
      </c>
      <c r="V150" s="93">
        <f t="shared" si="3"/>
        <v>0</v>
      </c>
      <c r="W150" s="93">
        <f t="shared" si="4"/>
        <v>0</v>
      </c>
      <c r="X150" s="93">
        <f t="shared" si="5"/>
        <v>0</v>
      </c>
      <c r="Y150" s="28"/>
    </row>
    <row r="151" spans="1:25" ht="20.25" customHeight="1" x14ac:dyDescent="0.35">
      <c r="A151" s="92" t="str">
        <f>+IF(BASE!B149="","",BASE!B149)</f>
        <v/>
      </c>
      <c r="B151" s="115" t="s">
        <v>39</v>
      </c>
      <c r="C151" s="139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93"/>
      <c r="R151" s="95">
        <f t="shared" si="0"/>
        <v>0</v>
      </c>
      <c r="S151" s="95">
        <f>BASE!A149</f>
        <v>140</v>
      </c>
      <c r="T151" s="93">
        <f t="shared" si="1"/>
        <v>0</v>
      </c>
      <c r="U151" s="93">
        <f t="shared" si="2"/>
        <v>0</v>
      </c>
      <c r="V151" s="93">
        <f t="shared" si="3"/>
        <v>0</v>
      </c>
      <c r="W151" s="93">
        <f t="shared" si="4"/>
        <v>0</v>
      </c>
      <c r="X151" s="93">
        <f t="shared" si="5"/>
        <v>0</v>
      </c>
      <c r="Y151" s="28"/>
    </row>
    <row r="152" spans="1:25" ht="20.25" customHeight="1" x14ac:dyDescent="0.35">
      <c r="A152" s="92" t="str">
        <f>+IF(BASE!B150="","",BASE!B150)</f>
        <v/>
      </c>
      <c r="B152" s="115" t="s">
        <v>39</v>
      </c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93"/>
      <c r="R152" s="95">
        <f t="shared" si="0"/>
        <v>0</v>
      </c>
      <c r="S152" s="95">
        <f>BASE!A150</f>
        <v>141</v>
      </c>
      <c r="T152" s="93">
        <f t="shared" si="1"/>
        <v>0</v>
      </c>
      <c r="U152" s="93">
        <f t="shared" si="2"/>
        <v>0</v>
      </c>
      <c r="V152" s="93">
        <f t="shared" si="3"/>
        <v>0</v>
      </c>
      <c r="W152" s="93">
        <f t="shared" si="4"/>
        <v>0</v>
      </c>
      <c r="X152" s="93">
        <f t="shared" si="5"/>
        <v>0</v>
      </c>
      <c r="Y152" s="28"/>
    </row>
    <row r="153" spans="1:25" ht="20.25" customHeight="1" x14ac:dyDescent="0.35">
      <c r="A153" s="92" t="str">
        <f>+IF(BASE!B151="","",BASE!B151)</f>
        <v/>
      </c>
      <c r="B153" s="115" t="s">
        <v>39</v>
      </c>
      <c r="C153" s="139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93"/>
      <c r="R153" s="95">
        <f t="shared" si="0"/>
        <v>0</v>
      </c>
      <c r="S153" s="95">
        <f>BASE!A151</f>
        <v>142</v>
      </c>
      <c r="T153" s="93">
        <f t="shared" si="1"/>
        <v>0</v>
      </c>
      <c r="U153" s="93">
        <f t="shared" si="2"/>
        <v>0</v>
      </c>
      <c r="V153" s="93">
        <f t="shared" si="3"/>
        <v>0</v>
      </c>
      <c r="W153" s="93">
        <f t="shared" si="4"/>
        <v>0</v>
      </c>
      <c r="X153" s="93">
        <f t="shared" si="5"/>
        <v>0</v>
      </c>
      <c r="Y153" s="28"/>
    </row>
    <row r="154" spans="1:25" ht="20.25" customHeight="1" x14ac:dyDescent="0.35">
      <c r="A154" s="92" t="str">
        <f>+IF(BASE!B152="","",BASE!B152)</f>
        <v/>
      </c>
      <c r="B154" s="115" t="s">
        <v>39</v>
      </c>
      <c r="C154" s="139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93"/>
      <c r="R154" s="95">
        <f t="shared" si="0"/>
        <v>0</v>
      </c>
      <c r="S154" s="95">
        <f>BASE!A152</f>
        <v>143</v>
      </c>
      <c r="T154" s="93">
        <f t="shared" si="1"/>
        <v>0</v>
      </c>
      <c r="U154" s="93">
        <f t="shared" si="2"/>
        <v>0</v>
      </c>
      <c r="V154" s="93">
        <f t="shared" si="3"/>
        <v>0</v>
      </c>
      <c r="W154" s="93">
        <f t="shared" si="4"/>
        <v>0</v>
      </c>
      <c r="X154" s="93">
        <f t="shared" si="5"/>
        <v>0</v>
      </c>
      <c r="Y154" s="28"/>
    </row>
    <row r="155" spans="1:25" ht="20.25" customHeight="1" x14ac:dyDescent="0.35">
      <c r="A155" s="92" t="str">
        <f>+IF(BASE!B153="","",BASE!B153)</f>
        <v/>
      </c>
      <c r="B155" s="115" t="s">
        <v>39</v>
      </c>
      <c r="C155" s="139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93"/>
      <c r="R155" s="95">
        <f t="shared" si="0"/>
        <v>0</v>
      </c>
      <c r="S155" s="95">
        <f>BASE!A153</f>
        <v>144</v>
      </c>
      <c r="T155" s="93">
        <f t="shared" si="1"/>
        <v>0</v>
      </c>
      <c r="U155" s="93">
        <f t="shared" si="2"/>
        <v>0</v>
      </c>
      <c r="V155" s="93">
        <f t="shared" si="3"/>
        <v>0</v>
      </c>
      <c r="W155" s="93">
        <f t="shared" si="4"/>
        <v>0</v>
      </c>
      <c r="X155" s="93">
        <f t="shared" si="5"/>
        <v>0</v>
      </c>
      <c r="Y155" s="28"/>
    </row>
    <row r="156" spans="1:25" ht="20.25" customHeight="1" x14ac:dyDescent="0.35">
      <c r="A156" s="92" t="str">
        <f>+IF(BASE!B154="","",BASE!B154)</f>
        <v/>
      </c>
      <c r="B156" s="115" t="s">
        <v>39</v>
      </c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93"/>
      <c r="R156" s="95">
        <f t="shared" si="0"/>
        <v>0</v>
      </c>
      <c r="S156" s="95">
        <f>BASE!A154</f>
        <v>145</v>
      </c>
      <c r="T156" s="93">
        <f t="shared" si="1"/>
        <v>0</v>
      </c>
      <c r="U156" s="93">
        <f t="shared" si="2"/>
        <v>0</v>
      </c>
      <c r="V156" s="93">
        <f t="shared" si="3"/>
        <v>0</v>
      </c>
      <c r="W156" s="93">
        <f t="shared" si="4"/>
        <v>0</v>
      </c>
      <c r="X156" s="93">
        <f t="shared" si="5"/>
        <v>0</v>
      </c>
      <c r="Y156" s="28"/>
    </row>
    <row r="157" spans="1:25" ht="20.25" customHeight="1" x14ac:dyDescent="0.35">
      <c r="A157" s="92" t="str">
        <f>+IF(BASE!B155="","",BASE!B155)</f>
        <v/>
      </c>
      <c r="B157" s="115" t="s">
        <v>39</v>
      </c>
      <c r="C157" s="139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93"/>
      <c r="R157" s="95">
        <f t="shared" si="0"/>
        <v>0</v>
      </c>
      <c r="S157" s="95">
        <f>BASE!A155</f>
        <v>146</v>
      </c>
      <c r="T157" s="93">
        <f t="shared" si="1"/>
        <v>0</v>
      </c>
      <c r="U157" s="93">
        <f t="shared" si="2"/>
        <v>0</v>
      </c>
      <c r="V157" s="93">
        <f t="shared" si="3"/>
        <v>0</v>
      </c>
      <c r="W157" s="93">
        <f t="shared" si="4"/>
        <v>0</v>
      </c>
      <c r="X157" s="93">
        <f t="shared" si="5"/>
        <v>0</v>
      </c>
      <c r="Y157" s="28"/>
    </row>
    <row r="158" spans="1:25" ht="20.25" customHeight="1" x14ac:dyDescent="0.35">
      <c r="A158" s="92" t="str">
        <f>+IF(BASE!B156="","",BASE!B156)</f>
        <v/>
      </c>
      <c r="B158" s="115" t="s">
        <v>39</v>
      </c>
      <c r="C158" s="139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93"/>
      <c r="R158" s="95">
        <f t="shared" si="0"/>
        <v>0</v>
      </c>
      <c r="S158" s="95">
        <f>BASE!A156</f>
        <v>147</v>
      </c>
      <c r="T158" s="93">
        <f t="shared" si="1"/>
        <v>0</v>
      </c>
      <c r="U158" s="93">
        <f t="shared" si="2"/>
        <v>0</v>
      </c>
      <c r="V158" s="93">
        <f t="shared" si="3"/>
        <v>0</v>
      </c>
      <c r="W158" s="93">
        <f t="shared" si="4"/>
        <v>0</v>
      </c>
      <c r="X158" s="93">
        <f t="shared" si="5"/>
        <v>0</v>
      </c>
      <c r="Y158" s="28"/>
    </row>
    <row r="159" spans="1:25" ht="20.25" customHeight="1" x14ac:dyDescent="0.35">
      <c r="A159" s="92" t="str">
        <f>+IF(BASE!B157="","",BASE!B157)</f>
        <v/>
      </c>
      <c r="B159" s="115" t="s">
        <v>39</v>
      </c>
      <c r="C159" s="139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93"/>
      <c r="R159" s="95">
        <f t="shared" si="0"/>
        <v>0</v>
      </c>
      <c r="S159" s="95">
        <f>BASE!A157</f>
        <v>148</v>
      </c>
      <c r="T159" s="93">
        <f t="shared" si="1"/>
        <v>0</v>
      </c>
      <c r="U159" s="93">
        <f t="shared" si="2"/>
        <v>0</v>
      </c>
      <c r="V159" s="93">
        <f t="shared" si="3"/>
        <v>0</v>
      </c>
      <c r="W159" s="93">
        <f t="shared" si="4"/>
        <v>0</v>
      </c>
      <c r="X159" s="93">
        <f t="shared" si="5"/>
        <v>0</v>
      </c>
      <c r="Y159" s="28"/>
    </row>
    <row r="160" spans="1:25" ht="20.25" customHeight="1" x14ac:dyDescent="0.35">
      <c r="A160" s="92" t="str">
        <f>+IF(BASE!B158="","",BASE!B158)</f>
        <v/>
      </c>
      <c r="B160" s="115" t="s">
        <v>39</v>
      </c>
      <c r="C160" s="139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93"/>
      <c r="R160" s="95">
        <f t="shared" si="0"/>
        <v>0</v>
      </c>
      <c r="S160" s="95">
        <f>BASE!A158</f>
        <v>149</v>
      </c>
      <c r="T160" s="93">
        <f t="shared" si="1"/>
        <v>0</v>
      </c>
      <c r="U160" s="93">
        <f t="shared" si="2"/>
        <v>0</v>
      </c>
      <c r="V160" s="93">
        <f t="shared" si="3"/>
        <v>0</v>
      </c>
      <c r="W160" s="93">
        <f t="shared" si="4"/>
        <v>0</v>
      </c>
      <c r="X160" s="93">
        <f t="shared" si="5"/>
        <v>0</v>
      </c>
      <c r="Y160" s="28"/>
    </row>
    <row r="161" spans="1:25" ht="20.25" customHeight="1" x14ac:dyDescent="0.35">
      <c r="A161" s="92" t="str">
        <f>+IF(BASE!B159="","",BASE!B159)</f>
        <v/>
      </c>
      <c r="B161" s="115" t="s">
        <v>39</v>
      </c>
      <c r="C161" s="139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93"/>
      <c r="R161" s="95">
        <f t="shared" si="0"/>
        <v>0</v>
      </c>
      <c r="S161" s="95">
        <f>BASE!A159</f>
        <v>150</v>
      </c>
      <c r="T161" s="93">
        <f t="shared" si="1"/>
        <v>0</v>
      </c>
      <c r="U161" s="93">
        <f t="shared" si="2"/>
        <v>0</v>
      </c>
      <c r="V161" s="93">
        <f t="shared" si="3"/>
        <v>0</v>
      </c>
      <c r="W161" s="93">
        <f t="shared" si="4"/>
        <v>0</v>
      </c>
      <c r="X161" s="93">
        <f t="shared" si="5"/>
        <v>0</v>
      </c>
      <c r="Y161" s="28"/>
    </row>
    <row r="162" spans="1:25" ht="20.25" customHeight="1" x14ac:dyDescent="0.35">
      <c r="A162" s="92" t="str">
        <f>+IF(BASE!B160="","",BASE!B160)</f>
        <v/>
      </c>
      <c r="B162" s="115" t="s">
        <v>39</v>
      </c>
      <c r="C162" s="139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93"/>
      <c r="R162" s="95">
        <f t="shared" si="0"/>
        <v>0</v>
      </c>
      <c r="S162" s="95">
        <f>BASE!A160</f>
        <v>151</v>
      </c>
      <c r="T162" s="93">
        <f t="shared" si="1"/>
        <v>0</v>
      </c>
      <c r="U162" s="93">
        <f t="shared" si="2"/>
        <v>0</v>
      </c>
      <c r="V162" s="93">
        <f t="shared" si="3"/>
        <v>0</v>
      </c>
      <c r="W162" s="93">
        <f t="shared" si="4"/>
        <v>0</v>
      </c>
      <c r="X162" s="93">
        <f t="shared" si="5"/>
        <v>0</v>
      </c>
      <c r="Y162" s="28"/>
    </row>
    <row r="163" spans="1:25" ht="20.25" customHeight="1" x14ac:dyDescent="0.35">
      <c r="A163" s="92" t="str">
        <f>+IF(BASE!B161="","",BASE!B161)</f>
        <v/>
      </c>
      <c r="B163" s="115" t="s">
        <v>39</v>
      </c>
      <c r="C163" s="139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93"/>
      <c r="R163" s="95">
        <f t="shared" si="0"/>
        <v>0</v>
      </c>
      <c r="S163" s="95">
        <f>BASE!A161</f>
        <v>152</v>
      </c>
      <c r="T163" s="93">
        <f t="shared" si="1"/>
        <v>0</v>
      </c>
      <c r="U163" s="93">
        <f t="shared" si="2"/>
        <v>0</v>
      </c>
      <c r="V163" s="93">
        <f t="shared" si="3"/>
        <v>0</v>
      </c>
      <c r="W163" s="93">
        <f t="shared" si="4"/>
        <v>0</v>
      </c>
      <c r="X163" s="93">
        <f t="shared" si="5"/>
        <v>0</v>
      </c>
      <c r="Y163" s="28"/>
    </row>
    <row r="164" spans="1:25" ht="20.25" customHeight="1" x14ac:dyDescent="0.35">
      <c r="A164" s="92" t="str">
        <f>+IF(BASE!B162="","",BASE!B162)</f>
        <v/>
      </c>
      <c r="B164" s="115" t="s">
        <v>39</v>
      </c>
      <c r="C164" s="139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93"/>
      <c r="R164" s="95">
        <f t="shared" si="0"/>
        <v>0</v>
      </c>
      <c r="S164" s="95">
        <f>BASE!A162</f>
        <v>153</v>
      </c>
      <c r="T164" s="93">
        <f t="shared" si="1"/>
        <v>0</v>
      </c>
      <c r="U164" s="93">
        <f t="shared" si="2"/>
        <v>0</v>
      </c>
      <c r="V164" s="93">
        <f t="shared" si="3"/>
        <v>0</v>
      </c>
      <c r="W164" s="93">
        <f t="shared" si="4"/>
        <v>0</v>
      </c>
      <c r="X164" s="93">
        <f t="shared" si="5"/>
        <v>0</v>
      </c>
      <c r="Y164" s="28"/>
    </row>
    <row r="165" spans="1:25" ht="20.25" customHeight="1" x14ac:dyDescent="0.35">
      <c r="A165" s="92" t="str">
        <f>+IF(BASE!B163="","",BASE!B163)</f>
        <v/>
      </c>
      <c r="B165" s="115" t="s">
        <v>39</v>
      </c>
      <c r="C165" s="139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93"/>
      <c r="R165" s="95">
        <f t="shared" si="0"/>
        <v>0</v>
      </c>
      <c r="S165" s="95">
        <f>BASE!A163</f>
        <v>154</v>
      </c>
      <c r="T165" s="93">
        <f t="shared" si="1"/>
        <v>0</v>
      </c>
      <c r="U165" s="93">
        <f t="shared" si="2"/>
        <v>0</v>
      </c>
      <c r="V165" s="93">
        <f t="shared" si="3"/>
        <v>0</v>
      </c>
      <c r="W165" s="93">
        <f t="shared" si="4"/>
        <v>0</v>
      </c>
      <c r="X165" s="93">
        <f t="shared" si="5"/>
        <v>0</v>
      </c>
      <c r="Y165" s="28"/>
    </row>
    <row r="166" spans="1:25" ht="20.25" customHeight="1" x14ac:dyDescent="0.35">
      <c r="A166" s="92" t="str">
        <f>+IF(BASE!B164="","",BASE!B164)</f>
        <v/>
      </c>
      <c r="B166" s="115" t="s">
        <v>39</v>
      </c>
      <c r="C166" s="139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93"/>
      <c r="R166" s="95">
        <f t="shared" si="0"/>
        <v>0</v>
      </c>
      <c r="S166" s="95">
        <f>BASE!A164</f>
        <v>155</v>
      </c>
      <c r="T166" s="93">
        <f t="shared" si="1"/>
        <v>0</v>
      </c>
      <c r="U166" s="93">
        <f t="shared" si="2"/>
        <v>0</v>
      </c>
      <c r="V166" s="93">
        <f t="shared" si="3"/>
        <v>0</v>
      </c>
      <c r="W166" s="93">
        <f t="shared" si="4"/>
        <v>0</v>
      </c>
      <c r="X166" s="93">
        <f t="shared" si="5"/>
        <v>0</v>
      </c>
      <c r="Y166" s="28"/>
    </row>
    <row r="167" spans="1:25" ht="20.25" customHeight="1" x14ac:dyDescent="0.35">
      <c r="A167" s="92" t="str">
        <f>+IF(BASE!B165="","",BASE!B165)</f>
        <v/>
      </c>
      <c r="B167" s="115" t="s">
        <v>39</v>
      </c>
      <c r="C167" s="139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93"/>
      <c r="R167" s="95">
        <f t="shared" si="0"/>
        <v>0</v>
      </c>
      <c r="S167" s="95">
        <f>BASE!A165</f>
        <v>156</v>
      </c>
      <c r="T167" s="93">
        <f t="shared" si="1"/>
        <v>0</v>
      </c>
      <c r="U167" s="93">
        <f t="shared" si="2"/>
        <v>0</v>
      </c>
      <c r="V167" s="93">
        <f t="shared" si="3"/>
        <v>0</v>
      </c>
      <c r="W167" s="93">
        <f t="shared" si="4"/>
        <v>0</v>
      </c>
      <c r="X167" s="93">
        <f t="shared" si="5"/>
        <v>0</v>
      </c>
      <c r="Y167" s="28"/>
    </row>
    <row r="168" spans="1:25" ht="20.25" customHeight="1" x14ac:dyDescent="0.35">
      <c r="A168" s="92" t="str">
        <f>+IF(BASE!B166="","",BASE!B166)</f>
        <v/>
      </c>
      <c r="B168" s="115" t="s">
        <v>39</v>
      </c>
      <c r="C168" s="139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93"/>
      <c r="R168" s="95">
        <f t="shared" si="0"/>
        <v>0</v>
      </c>
      <c r="S168" s="95">
        <f>BASE!A166</f>
        <v>157</v>
      </c>
      <c r="T168" s="93">
        <f t="shared" si="1"/>
        <v>0</v>
      </c>
      <c r="U168" s="93">
        <f t="shared" si="2"/>
        <v>0</v>
      </c>
      <c r="V168" s="93">
        <f t="shared" si="3"/>
        <v>0</v>
      </c>
      <c r="W168" s="93">
        <f t="shared" si="4"/>
        <v>0</v>
      </c>
      <c r="X168" s="93">
        <f t="shared" si="5"/>
        <v>0</v>
      </c>
      <c r="Y168" s="28"/>
    </row>
    <row r="169" spans="1:25" ht="20.25" customHeight="1" x14ac:dyDescent="0.35">
      <c r="A169" s="92" t="str">
        <f>+IF(BASE!B167="","",BASE!B167)</f>
        <v/>
      </c>
      <c r="B169" s="115" t="s">
        <v>39</v>
      </c>
      <c r="C169" s="139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93"/>
      <c r="R169" s="95">
        <f t="shared" si="0"/>
        <v>0</v>
      </c>
      <c r="S169" s="95">
        <f>BASE!A167</f>
        <v>158</v>
      </c>
      <c r="T169" s="93">
        <f t="shared" si="1"/>
        <v>0</v>
      </c>
      <c r="U169" s="93">
        <f t="shared" si="2"/>
        <v>0</v>
      </c>
      <c r="V169" s="93">
        <f t="shared" si="3"/>
        <v>0</v>
      </c>
      <c r="W169" s="93">
        <f t="shared" si="4"/>
        <v>0</v>
      </c>
      <c r="X169" s="93">
        <f t="shared" si="5"/>
        <v>0</v>
      </c>
      <c r="Y169" s="28"/>
    </row>
    <row r="170" spans="1:25" ht="20.25" customHeight="1" x14ac:dyDescent="0.35">
      <c r="A170" s="92" t="str">
        <f>+IF(BASE!B168="","",BASE!B168)</f>
        <v/>
      </c>
      <c r="B170" s="115" t="s">
        <v>39</v>
      </c>
      <c r="C170" s="139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93"/>
      <c r="R170" s="95">
        <f t="shared" si="0"/>
        <v>0</v>
      </c>
      <c r="S170" s="95">
        <f>BASE!A168</f>
        <v>159</v>
      </c>
      <c r="T170" s="93">
        <f t="shared" si="1"/>
        <v>0</v>
      </c>
      <c r="U170" s="93">
        <f t="shared" si="2"/>
        <v>0</v>
      </c>
      <c r="V170" s="93">
        <f t="shared" si="3"/>
        <v>0</v>
      </c>
      <c r="W170" s="93">
        <f t="shared" si="4"/>
        <v>0</v>
      </c>
      <c r="X170" s="93">
        <f t="shared" si="5"/>
        <v>0</v>
      </c>
      <c r="Y170" s="28"/>
    </row>
    <row r="171" spans="1:25" ht="20.25" customHeight="1" x14ac:dyDescent="0.35">
      <c r="A171" s="92" t="str">
        <f>+IF(BASE!B169="","",BASE!B169)</f>
        <v/>
      </c>
      <c r="B171" s="115" t="s">
        <v>39</v>
      </c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93"/>
      <c r="R171" s="95">
        <f t="shared" si="0"/>
        <v>0</v>
      </c>
      <c r="S171" s="95">
        <f>BASE!A169</f>
        <v>160</v>
      </c>
      <c r="T171" s="93">
        <f t="shared" si="1"/>
        <v>0</v>
      </c>
      <c r="U171" s="93">
        <f t="shared" si="2"/>
        <v>0</v>
      </c>
      <c r="V171" s="93">
        <f t="shared" si="3"/>
        <v>0</v>
      </c>
      <c r="W171" s="93">
        <f t="shared" si="4"/>
        <v>0</v>
      </c>
      <c r="X171" s="93">
        <f t="shared" si="5"/>
        <v>0</v>
      </c>
      <c r="Y171" s="28"/>
    </row>
    <row r="172" spans="1:25" ht="20.25" customHeight="1" x14ac:dyDescent="0.35">
      <c r="A172" s="92" t="str">
        <f>+IF(BASE!B170="","",BASE!B170)</f>
        <v/>
      </c>
      <c r="B172" s="115" t="s">
        <v>39</v>
      </c>
      <c r="C172" s="139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93"/>
      <c r="R172" s="95">
        <f t="shared" si="0"/>
        <v>0</v>
      </c>
      <c r="S172" s="95">
        <f>BASE!A170</f>
        <v>161</v>
      </c>
      <c r="T172" s="93">
        <f t="shared" si="1"/>
        <v>0</v>
      </c>
      <c r="U172" s="93">
        <f t="shared" si="2"/>
        <v>0</v>
      </c>
      <c r="V172" s="93">
        <f t="shared" si="3"/>
        <v>0</v>
      </c>
      <c r="W172" s="93">
        <f t="shared" si="4"/>
        <v>0</v>
      </c>
      <c r="X172" s="93">
        <f t="shared" si="5"/>
        <v>0</v>
      </c>
      <c r="Y172" s="28"/>
    </row>
    <row r="173" spans="1:25" ht="20.25" customHeight="1" x14ac:dyDescent="0.35">
      <c r="A173" s="92" t="str">
        <f>+IF(BASE!B171="","",BASE!B171)</f>
        <v/>
      </c>
      <c r="B173" s="115" t="s">
        <v>39</v>
      </c>
      <c r="C173" s="139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93"/>
      <c r="R173" s="95">
        <f t="shared" si="0"/>
        <v>0</v>
      </c>
      <c r="S173" s="95">
        <f>BASE!A171</f>
        <v>162</v>
      </c>
      <c r="T173" s="93">
        <f t="shared" si="1"/>
        <v>0</v>
      </c>
      <c r="U173" s="93">
        <f t="shared" si="2"/>
        <v>0</v>
      </c>
      <c r="V173" s="93">
        <f t="shared" si="3"/>
        <v>0</v>
      </c>
      <c r="W173" s="93">
        <f t="shared" si="4"/>
        <v>0</v>
      </c>
      <c r="X173" s="93">
        <f t="shared" si="5"/>
        <v>0</v>
      </c>
      <c r="Y173" s="28"/>
    </row>
    <row r="174" spans="1:25" ht="20.25" customHeight="1" x14ac:dyDescent="0.35">
      <c r="A174" s="92" t="str">
        <f>+IF(BASE!B172="","",BASE!B172)</f>
        <v/>
      </c>
      <c r="B174" s="115" t="s">
        <v>39</v>
      </c>
      <c r="C174" s="139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93"/>
      <c r="R174" s="95">
        <f t="shared" si="0"/>
        <v>0</v>
      </c>
      <c r="S174" s="95">
        <f>BASE!A172</f>
        <v>163</v>
      </c>
      <c r="T174" s="93">
        <f t="shared" si="1"/>
        <v>0</v>
      </c>
      <c r="U174" s="93">
        <f t="shared" si="2"/>
        <v>0</v>
      </c>
      <c r="V174" s="93">
        <f t="shared" si="3"/>
        <v>0</v>
      </c>
      <c r="W174" s="93">
        <f t="shared" si="4"/>
        <v>0</v>
      </c>
      <c r="X174" s="93">
        <f t="shared" si="5"/>
        <v>0</v>
      </c>
      <c r="Y174" s="28"/>
    </row>
    <row r="175" spans="1:25" ht="20.25" customHeight="1" x14ac:dyDescent="0.35">
      <c r="A175" s="92" t="str">
        <f>+IF(BASE!B173="","",BASE!B173)</f>
        <v/>
      </c>
      <c r="B175" s="115" t="s">
        <v>39</v>
      </c>
      <c r="C175" s="139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93"/>
      <c r="R175" s="95">
        <f t="shared" si="0"/>
        <v>0</v>
      </c>
      <c r="S175" s="95">
        <f>BASE!A173</f>
        <v>164</v>
      </c>
      <c r="T175" s="93">
        <f t="shared" si="1"/>
        <v>0</v>
      </c>
      <c r="U175" s="93">
        <f t="shared" si="2"/>
        <v>0</v>
      </c>
      <c r="V175" s="93">
        <f t="shared" si="3"/>
        <v>0</v>
      </c>
      <c r="W175" s="93">
        <f t="shared" si="4"/>
        <v>0</v>
      </c>
      <c r="X175" s="93">
        <f t="shared" si="5"/>
        <v>0</v>
      </c>
      <c r="Y175" s="28"/>
    </row>
    <row r="176" spans="1:25" ht="20.25" customHeight="1" x14ac:dyDescent="0.35">
      <c r="A176" s="92" t="str">
        <f>+IF(BASE!B174="","",BASE!B174)</f>
        <v/>
      </c>
      <c r="B176" s="115" t="s">
        <v>39</v>
      </c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93"/>
      <c r="R176" s="95">
        <f t="shared" si="0"/>
        <v>0</v>
      </c>
      <c r="S176" s="95">
        <f>BASE!A174</f>
        <v>165</v>
      </c>
      <c r="T176" s="93">
        <f t="shared" si="1"/>
        <v>0</v>
      </c>
      <c r="U176" s="93">
        <f t="shared" si="2"/>
        <v>0</v>
      </c>
      <c r="V176" s="93">
        <f t="shared" si="3"/>
        <v>0</v>
      </c>
      <c r="W176" s="93">
        <f t="shared" si="4"/>
        <v>0</v>
      </c>
      <c r="X176" s="93">
        <f t="shared" si="5"/>
        <v>0</v>
      </c>
      <c r="Y176" s="28"/>
    </row>
    <row r="177" spans="1:25" ht="20.25" customHeight="1" x14ac:dyDescent="0.35">
      <c r="A177" s="92" t="str">
        <f>+IF(BASE!B175="","",BASE!B175)</f>
        <v/>
      </c>
      <c r="B177" s="115" t="s">
        <v>39</v>
      </c>
      <c r="C177" s="139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93"/>
      <c r="R177" s="95">
        <f t="shared" si="0"/>
        <v>0</v>
      </c>
      <c r="S177" s="95">
        <f>BASE!A175</f>
        <v>166</v>
      </c>
      <c r="T177" s="93">
        <f t="shared" si="1"/>
        <v>0</v>
      </c>
      <c r="U177" s="93">
        <f t="shared" si="2"/>
        <v>0</v>
      </c>
      <c r="V177" s="93">
        <f t="shared" si="3"/>
        <v>0</v>
      </c>
      <c r="W177" s="93">
        <f t="shared" si="4"/>
        <v>0</v>
      </c>
      <c r="X177" s="93">
        <f t="shared" si="5"/>
        <v>0</v>
      </c>
      <c r="Y177" s="28"/>
    </row>
    <row r="178" spans="1:25" ht="20.25" customHeight="1" x14ac:dyDescent="0.35">
      <c r="A178" s="92" t="str">
        <f>+IF(BASE!B176="","",BASE!B176)</f>
        <v/>
      </c>
      <c r="B178" s="115" t="s">
        <v>39</v>
      </c>
      <c r="C178" s="139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93"/>
      <c r="R178" s="95">
        <f t="shared" si="0"/>
        <v>0</v>
      </c>
      <c r="S178" s="95">
        <f>BASE!A176</f>
        <v>167</v>
      </c>
      <c r="T178" s="93">
        <f t="shared" si="1"/>
        <v>0</v>
      </c>
      <c r="U178" s="93">
        <f t="shared" si="2"/>
        <v>0</v>
      </c>
      <c r="V178" s="93">
        <f t="shared" si="3"/>
        <v>0</v>
      </c>
      <c r="W178" s="93">
        <f t="shared" si="4"/>
        <v>0</v>
      </c>
      <c r="X178" s="93">
        <f t="shared" si="5"/>
        <v>0</v>
      </c>
      <c r="Y178" s="28"/>
    </row>
    <row r="179" spans="1:25" ht="20.25" customHeight="1" x14ac:dyDescent="0.35">
      <c r="A179" s="92" t="str">
        <f>+IF(BASE!B177="","",BASE!B177)</f>
        <v/>
      </c>
      <c r="B179" s="115" t="s">
        <v>39</v>
      </c>
      <c r="C179" s="139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93"/>
      <c r="R179" s="95">
        <f t="shared" si="0"/>
        <v>0</v>
      </c>
      <c r="S179" s="95">
        <f>BASE!A177</f>
        <v>168</v>
      </c>
      <c r="T179" s="93">
        <f t="shared" si="1"/>
        <v>0</v>
      </c>
      <c r="U179" s="93">
        <f t="shared" si="2"/>
        <v>0</v>
      </c>
      <c r="V179" s="93">
        <f t="shared" si="3"/>
        <v>0</v>
      </c>
      <c r="W179" s="93">
        <f t="shared" si="4"/>
        <v>0</v>
      </c>
      <c r="X179" s="93">
        <f t="shared" si="5"/>
        <v>0</v>
      </c>
      <c r="Y179" s="28"/>
    </row>
    <row r="180" spans="1:25" ht="20.25" customHeight="1" x14ac:dyDescent="0.35">
      <c r="A180" s="92" t="str">
        <f>+IF(BASE!B178="","",BASE!B178)</f>
        <v/>
      </c>
      <c r="B180" s="115" t="s">
        <v>39</v>
      </c>
      <c r="C180" s="139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93"/>
      <c r="R180" s="95">
        <f t="shared" si="0"/>
        <v>0</v>
      </c>
      <c r="S180" s="95">
        <f>BASE!A178</f>
        <v>169</v>
      </c>
      <c r="T180" s="93">
        <f t="shared" si="1"/>
        <v>0</v>
      </c>
      <c r="U180" s="93">
        <f t="shared" si="2"/>
        <v>0</v>
      </c>
      <c r="V180" s="93">
        <f t="shared" si="3"/>
        <v>0</v>
      </c>
      <c r="W180" s="93">
        <f t="shared" si="4"/>
        <v>0</v>
      </c>
      <c r="X180" s="93">
        <f t="shared" si="5"/>
        <v>0</v>
      </c>
      <c r="Y180" s="28"/>
    </row>
    <row r="181" spans="1:25" ht="20.25" customHeight="1" x14ac:dyDescent="0.35">
      <c r="A181" s="92" t="str">
        <f>+IF(BASE!B179="","",BASE!B179)</f>
        <v/>
      </c>
      <c r="B181" s="115" t="s">
        <v>39</v>
      </c>
      <c r="C181" s="139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93"/>
      <c r="R181" s="95">
        <f t="shared" si="0"/>
        <v>0</v>
      </c>
      <c r="S181" s="95">
        <f>BASE!A179</f>
        <v>170</v>
      </c>
      <c r="T181" s="93">
        <f t="shared" si="1"/>
        <v>0</v>
      </c>
      <c r="U181" s="93">
        <f t="shared" si="2"/>
        <v>0</v>
      </c>
      <c r="V181" s="93">
        <f t="shared" si="3"/>
        <v>0</v>
      </c>
      <c r="W181" s="93">
        <f t="shared" si="4"/>
        <v>0</v>
      </c>
      <c r="X181" s="93">
        <f t="shared" si="5"/>
        <v>0</v>
      </c>
      <c r="Y181" s="28"/>
    </row>
    <row r="182" spans="1:25" ht="20.25" customHeight="1" x14ac:dyDescent="0.35">
      <c r="A182" s="92" t="str">
        <f>+IF(BASE!B180="","",BASE!B180)</f>
        <v/>
      </c>
      <c r="B182" s="115" t="s">
        <v>39</v>
      </c>
      <c r="C182" s="139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93"/>
      <c r="R182" s="95">
        <f t="shared" si="0"/>
        <v>0</v>
      </c>
      <c r="S182" s="95">
        <f>BASE!A180</f>
        <v>171</v>
      </c>
      <c r="T182" s="93">
        <f t="shared" si="1"/>
        <v>0</v>
      </c>
      <c r="U182" s="93">
        <f t="shared" si="2"/>
        <v>0</v>
      </c>
      <c r="V182" s="93">
        <f t="shared" si="3"/>
        <v>0</v>
      </c>
      <c r="W182" s="93">
        <f t="shared" si="4"/>
        <v>0</v>
      </c>
      <c r="X182" s="93">
        <f t="shared" si="5"/>
        <v>0</v>
      </c>
      <c r="Y182" s="28"/>
    </row>
    <row r="183" spans="1:25" ht="20.25" customHeight="1" x14ac:dyDescent="0.35">
      <c r="A183" s="92" t="str">
        <f>+IF(BASE!B181="","",BASE!B181)</f>
        <v/>
      </c>
      <c r="B183" s="115" t="s">
        <v>39</v>
      </c>
      <c r="C183" s="139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93"/>
      <c r="R183" s="95">
        <f t="shared" si="0"/>
        <v>0</v>
      </c>
      <c r="S183" s="95">
        <f>BASE!A181</f>
        <v>172</v>
      </c>
      <c r="T183" s="93">
        <f t="shared" si="1"/>
        <v>0</v>
      </c>
      <c r="U183" s="93">
        <f t="shared" si="2"/>
        <v>0</v>
      </c>
      <c r="V183" s="93">
        <f t="shared" si="3"/>
        <v>0</v>
      </c>
      <c r="W183" s="93">
        <f t="shared" si="4"/>
        <v>0</v>
      </c>
      <c r="X183" s="93">
        <f t="shared" si="5"/>
        <v>0</v>
      </c>
      <c r="Y183" s="28"/>
    </row>
    <row r="184" spans="1:25" ht="20.25" customHeight="1" x14ac:dyDescent="0.35">
      <c r="A184" s="92" t="str">
        <f>+IF(BASE!B182="","",BASE!B182)</f>
        <v/>
      </c>
      <c r="B184" s="115" t="s">
        <v>39</v>
      </c>
      <c r="C184" s="139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93"/>
      <c r="R184" s="95">
        <f t="shared" si="0"/>
        <v>0</v>
      </c>
      <c r="S184" s="95">
        <f>BASE!A182</f>
        <v>173</v>
      </c>
      <c r="T184" s="93">
        <f t="shared" si="1"/>
        <v>0</v>
      </c>
      <c r="U184" s="93">
        <f t="shared" si="2"/>
        <v>0</v>
      </c>
      <c r="V184" s="93">
        <f t="shared" si="3"/>
        <v>0</v>
      </c>
      <c r="W184" s="93">
        <f t="shared" si="4"/>
        <v>0</v>
      </c>
      <c r="X184" s="93">
        <f t="shared" si="5"/>
        <v>0</v>
      </c>
      <c r="Y184" s="28"/>
    </row>
    <row r="185" spans="1:25" ht="20.25" customHeight="1" x14ac:dyDescent="0.35">
      <c r="A185" s="92" t="str">
        <f>+IF(BASE!B183="","",BASE!B183)</f>
        <v/>
      </c>
      <c r="B185" s="115" t="s">
        <v>39</v>
      </c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93"/>
      <c r="R185" s="95">
        <f t="shared" si="0"/>
        <v>0</v>
      </c>
      <c r="S185" s="95">
        <f>BASE!A183</f>
        <v>174</v>
      </c>
      <c r="T185" s="93">
        <f t="shared" si="1"/>
        <v>0</v>
      </c>
      <c r="U185" s="93">
        <f t="shared" si="2"/>
        <v>0</v>
      </c>
      <c r="V185" s="93">
        <f t="shared" si="3"/>
        <v>0</v>
      </c>
      <c r="W185" s="93">
        <f t="shared" si="4"/>
        <v>0</v>
      </c>
      <c r="X185" s="93">
        <f t="shared" si="5"/>
        <v>0</v>
      </c>
      <c r="Y185" s="28"/>
    </row>
    <row r="186" spans="1:25" ht="20.25" customHeight="1" x14ac:dyDescent="0.35">
      <c r="A186" s="92" t="str">
        <f>+IF(BASE!B184="","",BASE!B184)</f>
        <v/>
      </c>
      <c r="B186" s="115" t="s">
        <v>39</v>
      </c>
      <c r="C186" s="139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93"/>
      <c r="R186" s="95">
        <f t="shared" si="0"/>
        <v>0</v>
      </c>
      <c r="S186" s="95">
        <f>BASE!A184</f>
        <v>175</v>
      </c>
      <c r="T186" s="93">
        <f t="shared" si="1"/>
        <v>0</v>
      </c>
      <c r="U186" s="93">
        <f t="shared" si="2"/>
        <v>0</v>
      </c>
      <c r="V186" s="93">
        <f t="shared" si="3"/>
        <v>0</v>
      </c>
      <c r="W186" s="93">
        <f t="shared" si="4"/>
        <v>0</v>
      </c>
      <c r="X186" s="93">
        <f t="shared" si="5"/>
        <v>0</v>
      </c>
      <c r="Y186" s="28"/>
    </row>
    <row r="187" spans="1:25" ht="20.25" customHeight="1" x14ac:dyDescent="0.35">
      <c r="A187" s="92" t="str">
        <f>+IF(BASE!B185="","",BASE!B185)</f>
        <v/>
      </c>
      <c r="B187" s="115" t="s">
        <v>39</v>
      </c>
      <c r="C187" s="139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93"/>
      <c r="R187" s="95">
        <f t="shared" si="0"/>
        <v>0</v>
      </c>
      <c r="S187" s="95">
        <f>BASE!A185</f>
        <v>176</v>
      </c>
      <c r="T187" s="93">
        <f t="shared" si="1"/>
        <v>0</v>
      </c>
      <c r="U187" s="93">
        <f t="shared" si="2"/>
        <v>0</v>
      </c>
      <c r="V187" s="93">
        <f t="shared" si="3"/>
        <v>0</v>
      </c>
      <c r="W187" s="93">
        <f t="shared" si="4"/>
        <v>0</v>
      </c>
      <c r="X187" s="93">
        <f t="shared" si="5"/>
        <v>0</v>
      </c>
      <c r="Y187" s="28"/>
    </row>
    <row r="188" spans="1:25" ht="20.25" customHeight="1" x14ac:dyDescent="0.35">
      <c r="A188" s="92" t="str">
        <f>+IF(BASE!B186="","",BASE!B186)</f>
        <v/>
      </c>
      <c r="B188" s="115" t="s">
        <v>39</v>
      </c>
      <c r="C188" s="139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93"/>
      <c r="R188" s="95">
        <f t="shared" si="0"/>
        <v>0</v>
      </c>
      <c r="S188" s="95">
        <f>BASE!A186</f>
        <v>177</v>
      </c>
      <c r="T188" s="93">
        <f t="shared" si="1"/>
        <v>0</v>
      </c>
      <c r="U188" s="93">
        <f t="shared" si="2"/>
        <v>0</v>
      </c>
      <c r="V188" s="93">
        <f t="shared" si="3"/>
        <v>0</v>
      </c>
      <c r="W188" s="93">
        <f t="shared" si="4"/>
        <v>0</v>
      </c>
      <c r="X188" s="93">
        <f t="shared" si="5"/>
        <v>0</v>
      </c>
      <c r="Y188" s="28"/>
    </row>
    <row r="189" spans="1:25" ht="20.25" customHeight="1" x14ac:dyDescent="0.35">
      <c r="A189" s="92" t="str">
        <f>+IF(BASE!B187="","",BASE!B187)</f>
        <v/>
      </c>
      <c r="B189" s="115" t="s">
        <v>39</v>
      </c>
      <c r="C189" s="139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93"/>
      <c r="R189" s="95">
        <f t="shared" si="0"/>
        <v>0</v>
      </c>
      <c r="S189" s="95">
        <f>BASE!A187</f>
        <v>178</v>
      </c>
      <c r="T189" s="93">
        <f t="shared" si="1"/>
        <v>0</v>
      </c>
      <c r="U189" s="93">
        <f t="shared" si="2"/>
        <v>0</v>
      </c>
      <c r="V189" s="93">
        <f t="shared" si="3"/>
        <v>0</v>
      </c>
      <c r="W189" s="93">
        <f t="shared" si="4"/>
        <v>0</v>
      </c>
      <c r="X189" s="93">
        <f t="shared" si="5"/>
        <v>0</v>
      </c>
      <c r="Y189" s="28"/>
    </row>
    <row r="190" spans="1:25" ht="20.25" customHeight="1" x14ac:dyDescent="0.35">
      <c r="A190" s="92" t="str">
        <f>+IF(BASE!B188="","",BASE!B188)</f>
        <v/>
      </c>
      <c r="B190" s="115" t="s">
        <v>39</v>
      </c>
      <c r="C190" s="139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93"/>
      <c r="R190" s="95">
        <f t="shared" si="0"/>
        <v>0</v>
      </c>
      <c r="S190" s="95">
        <f>BASE!A188</f>
        <v>179</v>
      </c>
      <c r="T190" s="93">
        <f t="shared" si="1"/>
        <v>0</v>
      </c>
      <c r="U190" s="93">
        <f t="shared" si="2"/>
        <v>0</v>
      </c>
      <c r="V190" s="93">
        <f t="shared" si="3"/>
        <v>0</v>
      </c>
      <c r="W190" s="93">
        <f t="shared" si="4"/>
        <v>0</v>
      </c>
      <c r="X190" s="93">
        <f t="shared" si="5"/>
        <v>0</v>
      </c>
      <c r="Y190" s="28"/>
    </row>
    <row r="191" spans="1:25" ht="20.25" customHeight="1" x14ac:dyDescent="0.35">
      <c r="A191" s="92" t="str">
        <f>+IF(BASE!B189="","",BASE!B189)</f>
        <v/>
      </c>
      <c r="B191" s="115" t="s">
        <v>39</v>
      </c>
      <c r="C191" s="139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93"/>
      <c r="R191" s="95">
        <f t="shared" si="0"/>
        <v>0</v>
      </c>
      <c r="S191" s="95">
        <f>BASE!A189</f>
        <v>180</v>
      </c>
      <c r="T191" s="93">
        <f t="shared" si="1"/>
        <v>0</v>
      </c>
      <c r="U191" s="93">
        <f t="shared" si="2"/>
        <v>0</v>
      </c>
      <c r="V191" s="93">
        <f t="shared" si="3"/>
        <v>0</v>
      </c>
      <c r="W191" s="93">
        <f t="shared" si="4"/>
        <v>0</v>
      </c>
      <c r="X191" s="93">
        <f t="shared" si="5"/>
        <v>0</v>
      </c>
      <c r="Y191" s="28"/>
    </row>
    <row r="192" spans="1:25" ht="20.25" customHeight="1" x14ac:dyDescent="0.35">
      <c r="A192" s="92" t="str">
        <f>+IF(BASE!B190="","",BASE!B190)</f>
        <v/>
      </c>
      <c r="B192" s="115" t="s">
        <v>39</v>
      </c>
      <c r="C192" s="139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93"/>
      <c r="R192" s="95">
        <f t="shared" si="0"/>
        <v>0</v>
      </c>
      <c r="S192" s="95">
        <f>BASE!A190</f>
        <v>181</v>
      </c>
      <c r="T192" s="93">
        <f t="shared" si="1"/>
        <v>0</v>
      </c>
      <c r="U192" s="93">
        <f t="shared" si="2"/>
        <v>0</v>
      </c>
      <c r="V192" s="93">
        <f t="shared" si="3"/>
        <v>0</v>
      </c>
      <c r="W192" s="93">
        <f t="shared" si="4"/>
        <v>0</v>
      </c>
      <c r="X192" s="93">
        <f t="shared" si="5"/>
        <v>0</v>
      </c>
      <c r="Y192" s="28"/>
    </row>
    <row r="193" spans="1:25" ht="20.25" customHeight="1" x14ac:dyDescent="0.35">
      <c r="A193" s="92" t="str">
        <f>+IF(BASE!B191="","",BASE!B191)</f>
        <v/>
      </c>
      <c r="B193" s="115" t="s">
        <v>39</v>
      </c>
      <c r="C193" s="139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93"/>
      <c r="R193" s="95">
        <f t="shared" si="0"/>
        <v>0</v>
      </c>
      <c r="S193" s="95">
        <f>BASE!A191</f>
        <v>182</v>
      </c>
      <c r="T193" s="93">
        <f t="shared" si="1"/>
        <v>0</v>
      </c>
      <c r="U193" s="93">
        <f t="shared" si="2"/>
        <v>0</v>
      </c>
      <c r="V193" s="93">
        <f t="shared" si="3"/>
        <v>0</v>
      </c>
      <c r="W193" s="93">
        <f t="shared" si="4"/>
        <v>0</v>
      </c>
      <c r="X193" s="93">
        <f t="shared" si="5"/>
        <v>0</v>
      </c>
      <c r="Y193" s="28"/>
    </row>
    <row r="194" spans="1:25" ht="20.25" customHeight="1" x14ac:dyDescent="0.35">
      <c r="A194" s="92" t="str">
        <f>+IF(BASE!B192="","",BASE!B192)</f>
        <v/>
      </c>
      <c r="B194" s="115" t="s">
        <v>39</v>
      </c>
      <c r="C194" s="139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93"/>
      <c r="R194" s="95">
        <f t="shared" si="0"/>
        <v>0</v>
      </c>
      <c r="S194" s="95">
        <f>BASE!A192</f>
        <v>183</v>
      </c>
      <c r="T194" s="93">
        <f t="shared" si="1"/>
        <v>0</v>
      </c>
      <c r="U194" s="93">
        <f t="shared" si="2"/>
        <v>0</v>
      </c>
      <c r="V194" s="93">
        <f t="shared" si="3"/>
        <v>0</v>
      </c>
      <c r="W194" s="93">
        <f t="shared" si="4"/>
        <v>0</v>
      </c>
      <c r="X194" s="93">
        <f t="shared" si="5"/>
        <v>0</v>
      </c>
      <c r="Y194" s="28"/>
    </row>
    <row r="195" spans="1:25" ht="20.25" customHeight="1" x14ac:dyDescent="0.35">
      <c r="A195" s="92" t="str">
        <f>+IF(BASE!B193="","",BASE!B193)</f>
        <v/>
      </c>
      <c r="B195" s="115" t="s">
        <v>39</v>
      </c>
      <c r="C195" s="139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93"/>
      <c r="R195" s="95">
        <f t="shared" si="0"/>
        <v>0</v>
      </c>
      <c r="S195" s="95">
        <f>BASE!A193</f>
        <v>184</v>
      </c>
      <c r="T195" s="93">
        <f t="shared" si="1"/>
        <v>0</v>
      </c>
      <c r="U195" s="93">
        <f t="shared" si="2"/>
        <v>0</v>
      </c>
      <c r="V195" s="93">
        <f t="shared" si="3"/>
        <v>0</v>
      </c>
      <c r="W195" s="93">
        <f t="shared" si="4"/>
        <v>0</v>
      </c>
      <c r="X195" s="93">
        <f t="shared" si="5"/>
        <v>0</v>
      </c>
      <c r="Y195" s="28"/>
    </row>
    <row r="196" spans="1:25" ht="20.25" customHeight="1" x14ac:dyDescent="0.35">
      <c r="A196" s="92" t="str">
        <f>+IF(BASE!B194="","",BASE!B194)</f>
        <v/>
      </c>
      <c r="B196" s="115" t="s">
        <v>39</v>
      </c>
      <c r="C196" s="139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93"/>
      <c r="R196" s="95">
        <f t="shared" si="0"/>
        <v>0</v>
      </c>
      <c r="S196" s="95">
        <f>BASE!A194</f>
        <v>185</v>
      </c>
      <c r="T196" s="93">
        <f t="shared" si="1"/>
        <v>0</v>
      </c>
      <c r="U196" s="93">
        <f t="shared" si="2"/>
        <v>0</v>
      </c>
      <c r="V196" s="93">
        <f t="shared" si="3"/>
        <v>0</v>
      </c>
      <c r="W196" s="93">
        <f t="shared" si="4"/>
        <v>0</v>
      </c>
      <c r="X196" s="93">
        <f t="shared" si="5"/>
        <v>0</v>
      </c>
      <c r="Y196" s="28"/>
    </row>
    <row r="197" spans="1:25" ht="20.25" customHeight="1" x14ac:dyDescent="0.35">
      <c r="A197" s="92" t="str">
        <f>+IF(BASE!B195="","",BASE!B195)</f>
        <v/>
      </c>
      <c r="B197" s="115" t="s">
        <v>39</v>
      </c>
      <c r="C197" s="139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93"/>
      <c r="R197" s="95">
        <f t="shared" si="0"/>
        <v>0</v>
      </c>
      <c r="S197" s="95">
        <f>BASE!A195</f>
        <v>186</v>
      </c>
      <c r="T197" s="93">
        <f t="shared" si="1"/>
        <v>0</v>
      </c>
      <c r="U197" s="93">
        <f t="shared" si="2"/>
        <v>0</v>
      </c>
      <c r="V197" s="93">
        <f t="shared" si="3"/>
        <v>0</v>
      </c>
      <c r="W197" s="93">
        <f t="shared" si="4"/>
        <v>0</v>
      </c>
      <c r="X197" s="93">
        <f t="shared" si="5"/>
        <v>0</v>
      </c>
      <c r="Y197" s="28"/>
    </row>
    <row r="198" spans="1:25" ht="20.25" customHeight="1" x14ac:dyDescent="0.35">
      <c r="A198" s="92" t="str">
        <f>+IF(BASE!B196="","",BASE!B196)</f>
        <v/>
      </c>
      <c r="B198" s="115" t="s">
        <v>39</v>
      </c>
      <c r="C198" s="139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93"/>
      <c r="R198" s="95">
        <f t="shared" si="0"/>
        <v>0</v>
      </c>
      <c r="S198" s="95">
        <f>BASE!A196</f>
        <v>187</v>
      </c>
      <c r="T198" s="93">
        <f t="shared" si="1"/>
        <v>0</v>
      </c>
      <c r="U198" s="93">
        <f t="shared" si="2"/>
        <v>0</v>
      </c>
      <c r="V198" s="93">
        <f t="shared" si="3"/>
        <v>0</v>
      </c>
      <c r="W198" s="93">
        <f t="shared" si="4"/>
        <v>0</v>
      </c>
      <c r="X198" s="93">
        <f t="shared" si="5"/>
        <v>0</v>
      </c>
      <c r="Y198" s="28"/>
    </row>
    <row r="199" spans="1:25" ht="20.25" customHeight="1" x14ac:dyDescent="0.35">
      <c r="A199" s="92" t="str">
        <f>+IF(BASE!B197="","",BASE!B197)</f>
        <v/>
      </c>
      <c r="B199" s="115" t="s">
        <v>39</v>
      </c>
      <c r="C199" s="139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93"/>
      <c r="R199" s="95">
        <f t="shared" si="0"/>
        <v>0</v>
      </c>
      <c r="S199" s="95">
        <f>BASE!A197</f>
        <v>188</v>
      </c>
      <c r="T199" s="93">
        <f t="shared" si="1"/>
        <v>0</v>
      </c>
      <c r="U199" s="93">
        <f t="shared" si="2"/>
        <v>0</v>
      </c>
      <c r="V199" s="93">
        <f t="shared" si="3"/>
        <v>0</v>
      </c>
      <c r="W199" s="93">
        <f t="shared" si="4"/>
        <v>0</v>
      </c>
      <c r="X199" s="93">
        <f t="shared" si="5"/>
        <v>0</v>
      </c>
      <c r="Y199" s="28"/>
    </row>
    <row r="200" spans="1:25" ht="20.25" customHeight="1" x14ac:dyDescent="0.35">
      <c r="A200" s="92" t="str">
        <f>+IF(BASE!B198="","",BASE!B198)</f>
        <v/>
      </c>
      <c r="B200" s="115" t="s">
        <v>39</v>
      </c>
      <c r="C200" s="139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93"/>
      <c r="R200" s="95">
        <f t="shared" si="0"/>
        <v>0</v>
      </c>
      <c r="S200" s="95">
        <f>BASE!A198</f>
        <v>189</v>
      </c>
      <c r="T200" s="93">
        <f t="shared" si="1"/>
        <v>0</v>
      </c>
      <c r="U200" s="93">
        <f t="shared" si="2"/>
        <v>0</v>
      </c>
      <c r="V200" s="93">
        <f t="shared" si="3"/>
        <v>0</v>
      </c>
      <c r="W200" s="93">
        <f t="shared" si="4"/>
        <v>0</v>
      </c>
      <c r="X200" s="93">
        <f t="shared" si="5"/>
        <v>0</v>
      </c>
      <c r="Y200" s="28"/>
    </row>
    <row r="201" spans="1:25" ht="20.25" customHeight="1" x14ac:dyDescent="0.35">
      <c r="A201" s="92" t="str">
        <f>+IF(BASE!B199="","",BASE!B199)</f>
        <v/>
      </c>
      <c r="B201" s="115" t="s">
        <v>39</v>
      </c>
      <c r="C201" s="139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93"/>
      <c r="R201" s="95">
        <f t="shared" si="0"/>
        <v>0</v>
      </c>
      <c r="S201" s="95">
        <f>BASE!A199</f>
        <v>190</v>
      </c>
      <c r="T201" s="93">
        <f t="shared" si="1"/>
        <v>0</v>
      </c>
      <c r="U201" s="93">
        <f t="shared" si="2"/>
        <v>0</v>
      </c>
      <c r="V201" s="93">
        <f t="shared" si="3"/>
        <v>0</v>
      </c>
      <c r="W201" s="93">
        <f t="shared" si="4"/>
        <v>0</v>
      </c>
      <c r="X201" s="93">
        <f t="shared" si="5"/>
        <v>0</v>
      </c>
      <c r="Y201" s="28"/>
    </row>
    <row r="202" spans="1:25" ht="20.25" customHeight="1" x14ac:dyDescent="0.35">
      <c r="A202" s="92" t="str">
        <f>+IF(BASE!B200="","",BASE!B200)</f>
        <v/>
      </c>
      <c r="B202" s="115" t="s">
        <v>39</v>
      </c>
      <c r="C202" s="139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93"/>
      <c r="R202" s="95">
        <f t="shared" si="0"/>
        <v>0</v>
      </c>
      <c r="S202" s="95">
        <f>BASE!A200</f>
        <v>191</v>
      </c>
      <c r="T202" s="93">
        <f t="shared" si="1"/>
        <v>0</v>
      </c>
      <c r="U202" s="93">
        <f t="shared" si="2"/>
        <v>0</v>
      </c>
      <c r="V202" s="93">
        <f t="shared" si="3"/>
        <v>0</v>
      </c>
      <c r="W202" s="93">
        <f t="shared" si="4"/>
        <v>0</v>
      </c>
      <c r="X202" s="93">
        <f t="shared" si="5"/>
        <v>0</v>
      </c>
      <c r="Y202" s="28"/>
    </row>
    <row r="203" spans="1:25" ht="20.25" customHeight="1" x14ac:dyDescent="0.35">
      <c r="A203" s="92" t="str">
        <f>+IF(BASE!B201="","",BASE!B201)</f>
        <v/>
      </c>
      <c r="B203" s="115" t="s">
        <v>39</v>
      </c>
      <c r="C203" s="139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93"/>
      <c r="R203" s="95">
        <f t="shared" si="0"/>
        <v>0</v>
      </c>
      <c r="S203" s="95">
        <f>BASE!A201</f>
        <v>192</v>
      </c>
      <c r="T203" s="93">
        <f t="shared" si="1"/>
        <v>0</v>
      </c>
      <c r="U203" s="93">
        <f t="shared" si="2"/>
        <v>0</v>
      </c>
      <c r="V203" s="93">
        <f t="shared" si="3"/>
        <v>0</v>
      </c>
      <c r="W203" s="93">
        <f t="shared" si="4"/>
        <v>0</v>
      </c>
      <c r="X203" s="93">
        <f t="shared" si="5"/>
        <v>0</v>
      </c>
      <c r="Y203" s="28"/>
    </row>
    <row r="204" spans="1:25" ht="20.25" customHeight="1" x14ac:dyDescent="0.35">
      <c r="A204" s="92" t="str">
        <f>+IF(BASE!B202="","",BASE!B202)</f>
        <v/>
      </c>
      <c r="B204" s="115" t="s">
        <v>39</v>
      </c>
      <c r="C204" s="139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93"/>
      <c r="R204" s="95">
        <f t="shared" si="0"/>
        <v>0</v>
      </c>
      <c r="S204" s="95">
        <f>BASE!A202</f>
        <v>193</v>
      </c>
      <c r="T204" s="93">
        <f t="shared" si="1"/>
        <v>0</v>
      </c>
      <c r="U204" s="93">
        <f t="shared" si="2"/>
        <v>0</v>
      </c>
      <c r="V204" s="93">
        <f t="shared" si="3"/>
        <v>0</v>
      </c>
      <c r="W204" s="93">
        <f t="shared" si="4"/>
        <v>0</v>
      </c>
      <c r="X204" s="93">
        <f t="shared" si="5"/>
        <v>0</v>
      </c>
      <c r="Y204" s="28"/>
    </row>
    <row r="205" spans="1:25" ht="20.25" customHeight="1" x14ac:dyDescent="0.35">
      <c r="A205" s="92" t="str">
        <f>+IF(BASE!B203="","",BASE!B203)</f>
        <v/>
      </c>
      <c r="B205" s="115" t="s">
        <v>39</v>
      </c>
      <c r="C205" s="139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93"/>
      <c r="R205" s="95">
        <f t="shared" si="0"/>
        <v>0</v>
      </c>
      <c r="S205" s="95">
        <f>BASE!A203</f>
        <v>194</v>
      </c>
      <c r="T205" s="93">
        <f t="shared" si="1"/>
        <v>0</v>
      </c>
      <c r="U205" s="93">
        <f t="shared" si="2"/>
        <v>0</v>
      </c>
      <c r="V205" s="93">
        <f t="shared" si="3"/>
        <v>0</v>
      </c>
      <c r="W205" s="93">
        <f t="shared" si="4"/>
        <v>0</v>
      </c>
      <c r="X205" s="93">
        <f t="shared" si="5"/>
        <v>0</v>
      </c>
      <c r="Y205" s="28"/>
    </row>
    <row r="206" spans="1:25" ht="20.25" customHeight="1" x14ac:dyDescent="0.35">
      <c r="A206" s="92" t="str">
        <f>+IF(BASE!B204="","",BASE!B204)</f>
        <v/>
      </c>
      <c r="B206" s="115" t="s">
        <v>39</v>
      </c>
      <c r="C206" s="139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93"/>
      <c r="R206" s="95">
        <f t="shared" si="0"/>
        <v>0</v>
      </c>
      <c r="S206" s="95">
        <f>BASE!A204</f>
        <v>195</v>
      </c>
      <c r="T206" s="93">
        <f t="shared" si="1"/>
        <v>0</v>
      </c>
      <c r="U206" s="93">
        <f t="shared" si="2"/>
        <v>0</v>
      </c>
      <c r="V206" s="93">
        <f t="shared" si="3"/>
        <v>0</v>
      </c>
      <c r="W206" s="93">
        <f t="shared" si="4"/>
        <v>0</v>
      </c>
      <c r="X206" s="93">
        <f t="shared" si="5"/>
        <v>0</v>
      </c>
      <c r="Y206" s="28"/>
    </row>
    <row r="207" spans="1:25" ht="20.25" customHeight="1" x14ac:dyDescent="0.35">
      <c r="A207" s="92" t="str">
        <f>+IF(BASE!B205="","",BASE!B205)</f>
        <v/>
      </c>
      <c r="B207" s="115" t="s">
        <v>39</v>
      </c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93"/>
      <c r="R207" s="95">
        <f t="shared" si="0"/>
        <v>0</v>
      </c>
      <c r="S207" s="95">
        <f>BASE!A205</f>
        <v>196</v>
      </c>
      <c r="T207" s="93">
        <f t="shared" si="1"/>
        <v>0</v>
      </c>
      <c r="U207" s="93">
        <f t="shared" si="2"/>
        <v>0</v>
      </c>
      <c r="V207" s="93">
        <f t="shared" si="3"/>
        <v>0</v>
      </c>
      <c r="W207" s="93">
        <f t="shared" si="4"/>
        <v>0</v>
      </c>
      <c r="X207" s="93">
        <f t="shared" si="5"/>
        <v>0</v>
      </c>
      <c r="Y207" s="28"/>
    </row>
    <row r="208" spans="1:25" ht="20.25" customHeight="1" x14ac:dyDescent="0.35">
      <c r="A208" s="92" t="str">
        <f>+IF(BASE!B206="","",BASE!B206)</f>
        <v/>
      </c>
      <c r="B208" s="115" t="s">
        <v>39</v>
      </c>
      <c r="C208" s="139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93"/>
      <c r="R208" s="95">
        <f t="shared" si="0"/>
        <v>0</v>
      </c>
      <c r="S208" s="95">
        <f>BASE!A206</f>
        <v>197</v>
      </c>
      <c r="T208" s="93">
        <f t="shared" si="1"/>
        <v>0</v>
      </c>
      <c r="U208" s="93">
        <f t="shared" si="2"/>
        <v>0</v>
      </c>
      <c r="V208" s="93">
        <f t="shared" si="3"/>
        <v>0</v>
      </c>
      <c r="W208" s="93">
        <f t="shared" si="4"/>
        <v>0</v>
      </c>
      <c r="X208" s="93">
        <f t="shared" si="5"/>
        <v>0</v>
      </c>
      <c r="Y208" s="28"/>
    </row>
    <row r="209" spans="1:25" ht="20.25" customHeight="1" x14ac:dyDescent="0.35">
      <c r="A209" s="92" t="str">
        <f>+IF(BASE!B207="","",BASE!B207)</f>
        <v/>
      </c>
      <c r="B209" s="115" t="s">
        <v>39</v>
      </c>
      <c r="C209" s="139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93"/>
      <c r="R209" s="95">
        <f t="shared" si="0"/>
        <v>0</v>
      </c>
      <c r="S209" s="95">
        <f>BASE!A207</f>
        <v>198</v>
      </c>
      <c r="T209" s="93">
        <f t="shared" si="1"/>
        <v>0</v>
      </c>
      <c r="U209" s="93">
        <f t="shared" si="2"/>
        <v>0</v>
      </c>
      <c r="V209" s="93">
        <f t="shared" si="3"/>
        <v>0</v>
      </c>
      <c r="W209" s="93">
        <f t="shared" si="4"/>
        <v>0</v>
      </c>
      <c r="X209" s="93">
        <f t="shared" si="5"/>
        <v>0</v>
      </c>
      <c r="Y209" s="28"/>
    </row>
    <row r="210" spans="1:25" ht="20.25" customHeight="1" x14ac:dyDescent="0.35">
      <c r="A210" s="92" t="str">
        <f>+IF(BASE!B208="","",BASE!B208)</f>
        <v/>
      </c>
      <c r="B210" s="115" t="s">
        <v>39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93"/>
      <c r="R210" s="95">
        <f t="shared" si="0"/>
        <v>0</v>
      </c>
      <c r="S210" s="95">
        <f>BASE!A208</f>
        <v>199</v>
      </c>
      <c r="T210" s="93">
        <f t="shared" si="1"/>
        <v>0</v>
      </c>
      <c r="U210" s="93">
        <f t="shared" si="2"/>
        <v>0</v>
      </c>
      <c r="V210" s="93">
        <f t="shared" si="3"/>
        <v>0</v>
      </c>
      <c r="W210" s="93">
        <f t="shared" si="4"/>
        <v>0</v>
      </c>
      <c r="X210" s="93">
        <f t="shared" si="5"/>
        <v>0</v>
      </c>
      <c r="Y210" s="28"/>
    </row>
    <row r="211" spans="1:25" ht="20.25" customHeight="1" x14ac:dyDescent="0.35">
      <c r="A211" s="92" t="str">
        <f>+IF(BASE!B209="","",BASE!B209)</f>
        <v/>
      </c>
      <c r="B211" s="115" t="s">
        <v>39</v>
      </c>
      <c r="C211" s="139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93"/>
      <c r="R211" s="95">
        <f t="shared" si="0"/>
        <v>0</v>
      </c>
      <c r="S211" s="95">
        <f>BASE!A209</f>
        <v>200</v>
      </c>
      <c r="T211" s="93">
        <f t="shared" si="1"/>
        <v>0</v>
      </c>
      <c r="U211" s="93">
        <f t="shared" si="2"/>
        <v>0</v>
      </c>
      <c r="V211" s="93">
        <f t="shared" si="3"/>
        <v>0</v>
      </c>
      <c r="W211" s="93">
        <f t="shared" si="4"/>
        <v>0</v>
      </c>
      <c r="X211" s="93">
        <f t="shared" si="5"/>
        <v>0</v>
      </c>
      <c r="Y211" s="28"/>
    </row>
    <row r="212" spans="1:25" ht="20.25" customHeight="1" x14ac:dyDescent="0.35">
      <c r="A212" s="92" t="str">
        <f>+IF(BASE!B210="","",BASE!B210)</f>
        <v/>
      </c>
      <c r="B212" s="115" t="s">
        <v>39</v>
      </c>
      <c r="C212" s="139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93"/>
      <c r="R212" s="95">
        <f t="shared" si="0"/>
        <v>0</v>
      </c>
      <c r="S212" s="95">
        <f>BASE!A210</f>
        <v>201</v>
      </c>
      <c r="T212" s="93">
        <f t="shared" si="1"/>
        <v>0</v>
      </c>
      <c r="U212" s="93">
        <f t="shared" si="2"/>
        <v>0</v>
      </c>
      <c r="V212" s="93">
        <f t="shared" si="3"/>
        <v>0</v>
      </c>
      <c r="W212" s="93">
        <f t="shared" si="4"/>
        <v>0</v>
      </c>
      <c r="X212" s="93">
        <f t="shared" si="5"/>
        <v>0</v>
      </c>
      <c r="Y212" s="28"/>
    </row>
    <row r="213" spans="1:25" ht="20.25" customHeight="1" x14ac:dyDescent="0.35">
      <c r="A213" s="92" t="str">
        <f>+IF(BASE!B211="","",BASE!B211)</f>
        <v/>
      </c>
      <c r="B213" s="115" t="s">
        <v>39</v>
      </c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93"/>
      <c r="R213" s="95">
        <f t="shared" si="0"/>
        <v>0</v>
      </c>
      <c r="S213" s="95">
        <f>BASE!A211</f>
        <v>202</v>
      </c>
      <c r="T213" s="93">
        <f t="shared" si="1"/>
        <v>0</v>
      </c>
      <c r="U213" s="93">
        <f t="shared" si="2"/>
        <v>0</v>
      </c>
      <c r="V213" s="93">
        <f t="shared" si="3"/>
        <v>0</v>
      </c>
      <c r="W213" s="93">
        <f t="shared" si="4"/>
        <v>0</v>
      </c>
      <c r="X213" s="93">
        <f t="shared" si="5"/>
        <v>0</v>
      </c>
      <c r="Y213" s="28"/>
    </row>
    <row r="214" spans="1:25" ht="20.25" customHeight="1" x14ac:dyDescent="0.35">
      <c r="A214" s="92" t="str">
        <f>+IF(BASE!B212="","",BASE!B212)</f>
        <v/>
      </c>
      <c r="B214" s="115" t="s">
        <v>39</v>
      </c>
      <c r="C214" s="139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93"/>
      <c r="R214" s="95">
        <f t="shared" si="0"/>
        <v>0</v>
      </c>
      <c r="S214" s="95">
        <f>BASE!A212</f>
        <v>203</v>
      </c>
      <c r="T214" s="93">
        <f t="shared" si="1"/>
        <v>0</v>
      </c>
      <c r="U214" s="93">
        <f t="shared" si="2"/>
        <v>0</v>
      </c>
      <c r="V214" s="93">
        <f t="shared" si="3"/>
        <v>0</v>
      </c>
      <c r="W214" s="93">
        <f t="shared" si="4"/>
        <v>0</v>
      </c>
      <c r="X214" s="93">
        <f t="shared" si="5"/>
        <v>0</v>
      </c>
      <c r="Y214" s="28"/>
    </row>
    <row r="215" spans="1:25" ht="20.25" customHeight="1" x14ac:dyDescent="0.35">
      <c r="A215" s="92" t="str">
        <f>+IF(BASE!B213="","",BASE!B213)</f>
        <v/>
      </c>
      <c r="B215" s="115" t="s">
        <v>39</v>
      </c>
      <c r="C215" s="139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93"/>
      <c r="R215" s="95">
        <f t="shared" si="0"/>
        <v>0</v>
      </c>
      <c r="S215" s="95">
        <f>BASE!A213</f>
        <v>204</v>
      </c>
      <c r="T215" s="93">
        <f t="shared" si="1"/>
        <v>0</v>
      </c>
      <c r="U215" s="93">
        <f t="shared" si="2"/>
        <v>0</v>
      </c>
      <c r="V215" s="93">
        <f t="shared" si="3"/>
        <v>0</v>
      </c>
      <c r="W215" s="93">
        <f t="shared" si="4"/>
        <v>0</v>
      </c>
      <c r="X215" s="93">
        <f t="shared" si="5"/>
        <v>0</v>
      </c>
      <c r="Y215" s="28"/>
    </row>
    <row r="216" spans="1:25" ht="20.25" customHeight="1" x14ac:dyDescent="0.35">
      <c r="A216" s="92" t="str">
        <f>+IF(BASE!B214="","",BASE!B214)</f>
        <v/>
      </c>
      <c r="B216" s="115" t="s">
        <v>39</v>
      </c>
      <c r="C216" s="139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93"/>
      <c r="R216" s="95">
        <f t="shared" si="0"/>
        <v>0</v>
      </c>
      <c r="S216" s="95">
        <f>BASE!A214</f>
        <v>205</v>
      </c>
      <c r="T216" s="93">
        <f t="shared" si="1"/>
        <v>0</v>
      </c>
      <c r="U216" s="93">
        <f t="shared" si="2"/>
        <v>0</v>
      </c>
      <c r="V216" s="93">
        <f t="shared" si="3"/>
        <v>0</v>
      </c>
      <c r="W216" s="93">
        <f t="shared" si="4"/>
        <v>0</v>
      </c>
      <c r="X216" s="93">
        <f t="shared" si="5"/>
        <v>0</v>
      </c>
      <c r="Y216" s="28"/>
    </row>
    <row r="217" spans="1:25" ht="20.25" customHeight="1" x14ac:dyDescent="0.35">
      <c r="A217" s="92" t="str">
        <f>+IF(BASE!B215="","",BASE!B215)</f>
        <v/>
      </c>
      <c r="B217" s="115" t="s">
        <v>39</v>
      </c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93"/>
      <c r="R217" s="95">
        <f t="shared" si="0"/>
        <v>0</v>
      </c>
      <c r="S217" s="95">
        <f>BASE!A215</f>
        <v>206</v>
      </c>
      <c r="T217" s="93">
        <f t="shared" si="1"/>
        <v>0</v>
      </c>
      <c r="U217" s="93">
        <f t="shared" si="2"/>
        <v>0</v>
      </c>
      <c r="V217" s="93">
        <f t="shared" si="3"/>
        <v>0</v>
      </c>
      <c r="W217" s="93">
        <f t="shared" si="4"/>
        <v>0</v>
      </c>
      <c r="X217" s="93">
        <f t="shared" si="5"/>
        <v>0</v>
      </c>
      <c r="Y217" s="28"/>
    </row>
    <row r="218" spans="1:25" ht="20.25" customHeight="1" x14ac:dyDescent="0.35">
      <c r="A218" s="92" t="str">
        <f>+IF(BASE!B216="","",BASE!B216)</f>
        <v/>
      </c>
      <c r="B218" s="115" t="s">
        <v>39</v>
      </c>
      <c r="C218" s="139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93"/>
      <c r="R218" s="95">
        <f t="shared" si="0"/>
        <v>0</v>
      </c>
      <c r="S218" s="95">
        <f>BASE!A216</f>
        <v>207</v>
      </c>
      <c r="T218" s="93">
        <f t="shared" si="1"/>
        <v>0</v>
      </c>
      <c r="U218" s="93">
        <f t="shared" si="2"/>
        <v>0</v>
      </c>
      <c r="V218" s="93">
        <f t="shared" si="3"/>
        <v>0</v>
      </c>
      <c r="W218" s="93">
        <f t="shared" si="4"/>
        <v>0</v>
      </c>
      <c r="X218" s="93">
        <f t="shared" si="5"/>
        <v>0</v>
      </c>
      <c r="Y218" s="28"/>
    </row>
    <row r="219" spans="1:25" ht="20.25" customHeight="1" x14ac:dyDescent="0.35">
      <c r="A219" s="92" t="str">
        <f>+IF(BASE!B217="","",BASE!B217)</f>
        <v/>
      </c>
      <c r="B219" s="115" t="s">
        <v>39</v>
      </c>
      <c r="C219" s="139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93"/>
      <c r="R219" s="95">
        <f t="shared" si="0"/>
        <v>0</v>
      </c>
      <c r="S219" s="95">
        <f>BASE!A217</f>
        <v>208</v>
      </c>
      <c r="T219" s="93">
        <f t="shared" si="1"/>
        <v>0</v>
      </c>
      <c r="U219" s="93">
        <f t="shared" si="2"/>
        <v>0</v>
      </c>
      <c r="V219" s="93">
        <f t="shared" si="3"/>
        <v>0</v>
      </c>
      <c r="W219" s="93">
        <f t="shared" si="4"/>
        <v>0</v>
      </c>
      <c r="X219" s="93">
        <f t="shared" si="5"/>
        <v>0</v>
      </c>
      <c r="Y219" s="28"/>
    </row>
    <row r="220" spans="1:25" ht="20.25" customHeight="1" x14ac:dyDescent="0.35">
      <c r="A220" s="92" t="str">
        <f>+IF(BASE!B218="","",BASE!B218)</f>
        <v/>
      </c>
      <c r="B220" s="115" t="s">
        <v>39</v>
      </c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93"/>
      <c r="R220" s="95">
        <f t="shared" si="0"/>
        <v>0</v>
      </c>
      <c r="S220" s="95">
        <f>BASE!A218</f>
        <v>209</v>
      </c>
      <c r="T220" s="93">
        <f t="shared" si="1"/>
        <v>0</v>
      </c>
      <c r="U220" s="93">
        <f t="shared" si="2"/>
        <v>0</v>
      </c>
      <c r="V220" s="93">
        <f t="shared" si="3"/>
        <v>0</v>
      </c>
      <c r="W220" s="93">
        <f t="shared" si="4"/>
        <v>0</v>
      </c>
      <c r="X220" s="93">
        <f t="shared" si="5"/>
        <v>0</v>
      </c>
      <c r="Y220" s="28"/>
    </row>
    <row r="221" spans="1:25" ht="20.25" customHeight="1" x14ac:dyDescent="0.35">
      <c r="A221" s="92" t="str">
        <f>+IF(BASE!B219="","",BASE!B219)</f>
        <v/>
      </c>
      <c r="B221" s="115" t="s">
        <v>39</v>
      </c>
      <c r="C221" s="139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93"/>
      <c r="R221" s="95">
        <f t="shared" si="0"/>
        <v>0</v>
      </c>
      <c r="S221" s="95">
        <f>BASE!A219</f>
        <v>210</v>
      </c>
      <c r="T221" s="93">
        <f t="shared" si="1"/>
        <v>0</v>
      </c>
      <c r="U221" s="93">
        <f t="shared" si="2"/>
        <v>0</v>
      </c>
      <c r="V221" s="93">
        <f t="shared" si="3"/>
        <v>0</v>
      </c>
      <c r="W221" s="93">
        <f t="shared" si="4"/>
        <v>0</v>
      </c>
      <c r="X221" s="93">
        <f t="shared" si="5"/>
        <v>0</v>
      </c>
      <c r="Y221" s="28"/>
    </row>
    <row r="222" spans="1:25" ht="20.25" customHeight="1" x14ac:dyDescent="0.35">
      <c r="A222" s="92" t="str">
        <f>+IF(BASE!B220="","",BASE!B220)</f>
        <v/>
      </c>
      <c r="B222" s="115" t="s">
        <v>39</v>
      </c>
      <c r="C222" s="139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93"/>
      <c r="R222" s="95">
        <f t="shared" si="0"/>
        <v>0</v>
      </c>
      <c r="S222" s="95">
        <f>BASE!A220</f>
        <v>211</v>
      </c>
      <c r="T222" s="93">
        <f t="shared" si="1"/>
        <v>0</v>
      </c>
      <c r="U222" s="93">
        <f t="shared" si="2"/>
        <v>0</v>
      </c>
      <c r="V222" s="93">
        <f t="shared" si="3"/>
        <v>0</v>
      </c>
      <c r="W222" s="93">
        <f t="shared" si="4"/>
        <v>0</v>
      </c>
      <c r="X222" s="93">
        <f t="shared" si="5"/>
        <v>0</v>
      </c>
      <c r="Y222" s="28"/>
    </row>
    <row r="223" spans="1:25" ht="20.25" customHeight="1" x14ac:dyDescent="0.35">
      <c r="A223" s="92" t="str">
        <f>+IF(BASE!B221="","",BASE!B221)</f>
        <v/>
      </c>
      <c r="B223" s="115" t="s">
        <v>39</v>
      </c>
      <c r="C223" s="139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93"/>
      <c r="R223" s="95">
        <f t="shared" si="0"/>
        <v>0</v>
      </c>
      <c r="S223" s="95">
        <f>BASE!A221</f>
        <v>212</v>
      </c>
      <c r="T223" s="93">
        <f t="shared" si="1"/>
        <v>0</v>
      </c>
      <c r="U223" s="93">
        <f t="shared" si="2"/>
        <v>0</v>
      </c>
      <c r="V223" s="93">
        <f t="shared" si="3"/>
        <v>0</v>
      </c>
      <c r="W223" s="93">
        <f t="shared" si="4"/>
        <v>0</v>
      </c>
      <c r="X223" s="93">
        <f t="shared" si="5"/>
        <v>0</v>
      </c>
      <c r="Y223" s="28"/>
    </row>
    <row r="224" spans="1:25" ht="20.25" customHeight="1" x14ac:dyDescent="0.35">
      <c r="A224" s="92" t="str">
        <f>+IF(BASE!B222="","",BASE!B222)</f>
        <v/>
      </c>
      <c r="B224" s="115" t="s">
        <v>39</v>
      </c>
      <c r="C224" s="139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93"/>
      <c r="R224" s="95">
        <f t="shared" si="0"/>
        <v>0</v>
      </c>
      <c r="S224" s="95">
        <f>BASE!A222</f>
        <v>213</v>
      </c>
      <c r="T224" s="93">
        <f t="shared" si="1"/>
        <v>0</v>
      </c>
      <c r="U224" s="93">
        <f t="shared" si="2"/>
        <v>0</v>
      </c>
      <c r="V224" s="93">
        <f t="shared" si="3"/>
        <v>0</v>
      </c>
      <c r="W224" s="93">
        <f t="shared" si="4"/>
        <v>0</v>
      </c>
      <c r="X224" s="93">
        <f t="shared" si="5"/>
        <v>0</v>
      </c>
      <c r="Y224" s="28"/>
    </row>
    <row r="225" spans="1:25" ht="20.25" customHeight="1" x14ac:dyDescent="0.35">
      <c r="A225" s="92" t="str">
        <f>+IF(BASE!B223="","",BASE!B223)</f>
        <v/>
      </c>
      <c r="B225" s="115" t="s">
        <v>39</v>
      </c>
      <c r="C225" s="139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93"/>
      <c r="R225" s="95">
        <f t="shared" si="0"/>
        <v>0</v>
      </c>
      <c r="S225" s="95">
        <f>BASE!A223</f>
        <v>214</v>
      </c>
      <c r="T225" s="93">
        <f t="shared" si="1"/>
        <v>0</v>
      </c>
      <c r="U225" s="93">
        <f t="shared" si="2"/>
        <v>0</v>
      </c>
      <c r="V225" s="93">
        <f t="shared" si="3"/>
        <v>0</v>
      </c>
      <c r="W225" s="93">
        <f t="shared" si="4"/>
        <v>0</v>
      </c>
      <c r="X225" s="93">
        <f t="shared" si="5"/>
        <v>0</v>
      </c>
      <c r="Y225" s="28"/>
    </row>
    <row r="226" spans="1:25" ht="20.25" customHeight="1" x14ac:dyDescent="0.35">
      <c r="A226" s="92" t="str">
        <f>+IF(BASE!B224="","",BASE!B224)</f>
        <v/>
      </c>
      <c r="B226" s="115" t="s">
        <v>39</v>
      </c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93"/>
      <c r="R226" s="95">
        <f t="shared" si="0"/>
        <v>0</v>
      </c>
      <c r="S226" s="95">
        <f>BASE!A224</f>
        <v>215</v>
      </c>
      <c r="T226" s="93">
        <f t="shared" si="1"/>
        <v>0</v>
      </c>
      <c r="U226" s="93">
        <f t="shared" si="2"/>
        <v>0</v>
      </c>
      <c r="V226" s="93">
        <f t="shared" si="3"/>
        <v>0</v>
      </c>
      <c r="W226" s="93">
        <f t="shared" si="4"/>
        <v>0</v>
      </c>
      <c r="X226" s="93">
        <f t="shared" si="5"/>
        <v>0</v>
      </c>
      <c r="Y226" s="28"/>
    </row>
    <row r="227" spans="1:25" ht="20.25" customHeight="1" x14ac:dyDescent="0.35">
      <c r="A227" s="92" t="str">
        <f>+IF(BASE!B225="","",BASE!B225)</f>
        <v/>
      </c>
      <c r="B227" s="115" t="s">
        <v>39</v>
      </c>
      <c r="C227" s="139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93"/>
      <c r="R227" s="95">
        <f t="shared" si="0"/>
        <v>0</v>
      </c>
      <c r="S227" s="95">
        <f>BASE!A225</f>
        <v>216</v>
      </c>
      <c r="T227" s="93">
        <f t="shared" si="1"/>
        <v>0</v>
      </c>
      <c r="U227" s="93">
        <f t="shared" si="2"/>
        <v>0</v>
      </c>
      <c r="V227" s="93">
        <f t="shared" si="3"/>
        <v>0</v>
      </c>
      <c r="W227" s="93">
        <f t="shared" si="4"/>
        <v>0</v>
      </c>
      <c r="X227" s="93">
        <f t="shared" si="5"/>
        <v>0</v>
      </c>
      <c r="Y227" s="28"/>
    </row>
    <row r="228" spans="1:25" ht="20.25" customHeight="1" x14ac:dyDescent="0.35">
      <c r="A228" s="92" t="str">
        <f>+IF(BASE!B226="","",BASE!B226)</f>
        <v/>
      </c>
      <c r="B228" s="115" t="s">
        <v>39</v>
      </c>
      <c r="C228" s="139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93"/>
      <c r="R228" s="95">
        <f t="shared" si="0"/>
        <v>0</v>
      </c>
      <c r="S228" s="95">
        <f>BASE!A226</f>
        <v>217</v>
      </c>
      <c r="T228" s="93">
        <f t="shared" si="1"/>
        <v>0</v>
      </c>
      <c r="U228" s="93">
        <f t="shared" si="2"/>
        <v>0</v>
      </c>
      <c r="V228" s="93">
        <f t="shared" si="3"/>
        <v>0</v>
      </c>
      <c r="W228" s="93">
        <f t="shared" si="4"/>
        <v>0</v>
      </c>
      <c r="X228" s="93">
        <f t="shared" si="5"/>
        <v>0</v>
      </c>
      <c r="Y228" s="28"/>
    </row>
    <row r="229" spans="1:25" ht="17.25" customHeight="1" x14ac:dyDescent="0.35">
      <c r="A229" s="92" t="str">
        <f>+IF(BASE!B227="","",BASE!B227)</f>
        <v/>
      </c>
      <c r="B229" s="115" t="s">
        <v>39</v>
      </c>
      <c r="C229" s="139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93"/>
      <c r="R229" s="95">
        <f t="shared" si="0"/>
        <v>0</v>
      </c>
      <c r="S229" s="95">
        <f>BASE!A227</f>
        <v>218</v>
      </c>
      <c r="T229" s="93">
        <f t="shared" si="1"/>
        <v>0</v>
      </c>
      <c r="U229" s="93">
        <f t="shared" si="2"/>
        <v>0</v>
      </c>
      <c r="V229" s="93">
        <f t="shared" si="3"/>
        <v>0</v>
      </c>
      <c r="W229" s="93">
        <f t="shared" si="4"/>
        <v>0</v>
      </c>
      <c r="X229" s="93">
        <f t="shared" si="5"/>
        <v>0</v>
      </c>
      <c r="Y229" s="28"/>
    </row>
    <row r="230" spans="1:25" ht="17.25" customHeight="1" x14ac:dyDescent="0.35">
      <c r="A230" s="92" t="str">
        <f>+IF(BASE!B228="","",BASE!B228)</f>
        <v/>
      </c>
      <c r="B230" s="115" t="s">
        <v>39</v>
      </c>
      <c r="C230" s="139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93"/>
      <c r="R230" s="95">
        <f t="shared" si="0"/>
        <v>0</v>
      </c>
      <c r="S230" s="95">
        <f>BASE!A228</f>
        <v>219</v>
      </c>
      <c r="T230" s="93">
        <f t="shared" si="1"/>
        <v>0</v>
      </c>
      <c r="U230" s="93">
        <f t="shared" si="2"/>
        <v>0</v>
      </c>
      <c r="V230" s="93">
        <f t="shared" si="3"/>
        <v>0</v>
      </c>
      <c r="W230" s="93">
        <f t="shared" si="4"/>
        <v>0</v>
      </c>
      <c r="X230" s="93">
        <f t="shared" si="5"/>
        <v>0</v>
      </c>
      <c r="Y230" s="28"/>
    </row>
    <row r="231" spans="1:25" ht="17.25" customHeight="1" x14ac:dyDescent="0.35">
      <c r="A231" s="92" t="str">
        <f>+IF(BASE!B229="","",BASE!B229)</f>
        <v/>
      </c>
      <c r="B231" s="115" t="s">
        <v>39</v>
      </c>
      <c r="C231" s="139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93"/>
      <c r="R231" s="95">
        <f t="shared" si="0"/>
        <v>0</v>
      </c>
      <c r="S231" s="95">
        <f>BASE!A229</f>
        <v>220</v>
      </c>
      <c r="T231" s="93">
        <f t="shared" si="1"/>
        <v>0</v>
      </c>
      <c r="U231" s="93">
        <f t="shared" si="2"/>
        <v>0</v>
      </c>
      <c r="V231" s="93">
        <f t="shared" si="3"/>
        <v>0</v>
      </c>
      <c r="W231" s="93">
        <f t="shared" si="4"/>
        <v>0</v>
      </c>
      <c r="X231" s="93">
        <f t="shared" si="5"/>
        <v>0</v>
      </c>
      <c r="Y231" s="28"/>
    </row>
    <row r="232" spans="1:25" ht="17.25" customHeight="1" x14ac:dyDescent="0.35">
      <c r="A232" s="92" t="str">
        <f>+IF(BASE!B230="","",BASE!B230)</f>
        <v/>
      </c>
      <c r="B232" s="115" t="s">
        <v>39</v>
      </c>
      <c r="C232" s="139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93"/>
      <c r="R232" s="95">
        <f t="shared" si="0"/>
        <v>0</v>
      </c>
      <c r="S232" s="95">
        <f>BASE!A230</f>
        <v>221</v>
      </c>
      <c r="T232" s="93">
        <f t="shared" si="1"/>
        <v>0</v>
      </c>
      <c r="U232" s="93">
        <f t="shared" si="2"/>
        <v>0</v>
      </c>
      <c r="V232" s="93">
        <f t="shared" si="3"/>
        <v>0</v>
      </c>
      <c r="W232" s="93">
        <f t="shared" si="4"/>
        <v>0</v>
      </c>
      <c r="X232" s="93">
        <f t="shared" si="5"/>
        <v>0</v>
      </c>
      <c r="Y232" s="28"/>
    </row>
    <row r="233" spans="1:25" ht="17.25" customHeight="1" x14ac:dyDescent="0.35">
      <c r="A233" s="92" t="str">
        <f>+IF(BASE!B231="","",BASE!B231)</f>
        <v/>
      </c>
      <c r="B233" s="115" t="s">
        <v>39</v>
      </c>
      <c r="C233" s="139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93"/>
      <c r="R233" s="95">
        <f t="shared" si="0"/>
        <v>0</v>
      </c>
      <c r="S233" s="95">
        <f>BASE!A231</f>
        <v>222</v>
      </c>
      <c r="T233" s="93">
        <f t="shared" si="1"/>
        <v>0</v>
      </c>
      <c r="U233" s="93">
        <f t="shared" si="2"/>
        <v>0</v>
      </c>
      <c r="V233" s="93">
        <f t="shared" si="3"/>
        <v>0</v>
      </c>
      <c r="W233" s="93">
        <f t="shared" si="4"/>
        <v>0</v>
      </c>
      <c r="X233" s="93">
        <f t="shared" si="5"/>
        <v>0</v>
      </c>
      <c r="Y233" s="28"/>
    </row>
    <row r="234" spans="1:25" ht="17.25" customHeight="1" x14ac:dyDescent="0.35">
      <c r="A234" s="92" t="str">
        <f>+IF(BASE!B232="","",BASE!B232)</f>
        <v/>
      </c>
      <c r="B234" s="115" t="s">
        <v>39</v>
      </c>
      <c r="C234" s="139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93"/>
      <c r="R234" s="95">
        <f t="shared" si="0"/>
        <v>0</v>
      </c>
      <c r="S234" s="95">
        <f>BASE!A232</f>
        <v>223</v>
      </c>
      <c r="T234" s="93">
        <f t="shared" si="1"/>
        <v>0</v>
      </c>
      <c r="U234" s="93">
        <f t="shared" si="2"/>
        <v>0</v>
      </c>
      <c r="V234" s="93">
        <f t="shared" si="3"/>
        <v>0</v>
      </c>
      <c r="W234" s="93">
        <f t="shared" si="4"/>
        <v>0</v>
      </c>
      <c r="X234" s="93">
        <f t="shared" si="5"/>
        <v>0</v>
      </c>
      <c r="Y234" s="28"/>
    </row>
    <row r="235" spans="1:25" ht="17.25" customHeight="1" x14ac:dyDescent="0.35">
      <c r="A235" s="92" t="str">
        <f>+IF(BASE!B233="","",BASE!B233)</f>
        <v/>
      </c>
      <c r="B235" s="115" t="s">
        <v>39</v>
      </c>
      <c r="C235" s="139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93"/>
      <c r="R235" s="95">
        <f t="shared" si="0"/>
        <v>0</v>
      </c>
      <c r="S235" s="95">
        <f>BASE!A233</f>
        <v>224</v>
      </c>
      <c r="T235" s="93">
        <f t="shared" si="1"/>
        <v>0</v>
      </c>
      <c r="U235" s="93">
        <f t="shared" si="2"/>
        <v>0</v>
      </c>
      <c r="V235" s="93">
        <f t="shared" si="3"/>
        <v>0</v>
      </c>
      <c r="W235" s="93">
        <f t="shared" si="4"/>
        <v>0</v>
      </c>
      <c r="X235" s="93">
        <f t="shared" si="5"/>
        <v>0</v>
      </c>
      <c r="Y235" s="28"/>
    </row>
    <row r="236" spans="1:25" ht="17.25" customHeight="1" x14ac:dyDescent="0.35">
      <c r="A236" s="92" t="str">
        <f>+IF(BASE!B234="","",BASE!B234)</f>
        <v/>
      </c>
      <c r="B236" s="115" t="s">
        <v>39</v>
      </c>
      <c r="C236" s="139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93"/>
      <c r="R236" s="95">
        <f t="shared" si="0"/>
        <v>0</v>
      </c>
      <c r="S236" s="95">
        <f>BASE!A234</f>
        <v>225</v>
      </c>
      <c r="T236" s="93">
        <f t="shared" si="1"/>
        <v>0</v>
      </c>
      <c r="U236" s="93">
        <f t="shared" si="2"/>
        <v>0</v>
      </c>
      <c r="V236" s="93">
        <f t="shared" si="3"/>
        <v>0</v>
      </c>
      <c r="W236" s="93">
        <f t="shared" si="4"/>
        <v>0</v>
      </c>
      <c r="X236" s="93">
        <f t="shared" si="5"/>
        <v>0</v>
      </c>
      <c r="Y236" s="28"/>
    </row>
    <row r="237" spans="1:25" ht="17.25" customHeight="1" x14ac:dyDescent="0.35">
      <c r="A237" s="92" t="str">
        <f>+IF(BASE!B235="","",BASE!B235)</f>
        <v/>
      </c>
      <c r="B237" s="115" t="s">
        <v>39</v>
      </c>
      <c r="C237" s="139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93"/>
      <c r="R237" s="95">
        <f t="shared" si="0"/>
        <v>0</v>
      </c>
      <c r="S237" s="95">
        <f>BASE!A235</f>
        <v>226</v>
      </c>
      <c r="T237" s="93">
        <f t="shared" si="1"/>
        <v>0</v>
      </c>
      <c r="U237" s="93">
        <f t="shared" si="2"/>
        <v>0</v>
      </c>
      <c r="V237" s="93">
        <f t="shared" si="3"/>
        <v>0</v>
      </c>
      <c r="W237" s="93">
        <f t="shared" si="4"/>
        <v>0</v>
      </c>
      <c r="X237" s="93">
        <f t="shared" si="5"/>
        <v>0</v>
      </c>
      <c r="Y237" s="28"/>
    </row>
    <row r="238" spans="1:25" ht="17.25" customHeight="1" x14ac:dyDescent="0.35">
      <c r="A238" s="92" t="str">
        <f>+IF(BASE!B236="","",BASE!B236)</f>
        <v/>
      </c>
      <c r="B238" s="115" t="s">
        <v>39</v>
      </c>
      <c r="C238" s="139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93"/>
      <c r="R238" s="95">
        <f t="shared" si="0"/>
        <v>0</v>
      </c>
      <c r="S238" s="95">
        <f>BASE!A236</f>
        <v>227</v>
      </c>
      <c r="T238" s="93">
        <f t="shared" si="1"/>
        <v>0</v>
      </c>
      <c r="U238" s="93">
        <f t="shared" si="2"/>
        <v>0</v>
      </c>
      <c r="V238" s="93">
        <f t="shared" si="3"/>
        <v>0</v>
      </c>
      <c r="W238" s="93">
        <f t="shared" si="4"/>
        <v>0</v>
      </c>
      <c r="X238" s="93">
        <f t="shared" si="5"/>
        <v>0</v>
      </c>
      <c r="Y238" s="28"/>
    </row>
    <row r="239" spans="1:25" ht="17.25" customHeight="1" x14ac:dyDescent="0.35">
      <c r="A239" s="92" t="str">
        <f>+IF(BASE!B237="","",BASE!B237)</f>
        <v/>
      </c>
      <c r="B239" s="115" t="s">
        <v>39</v>
      </c>
      <c r="C239" s="139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93"/>
      <c r="R239" s="95">
        <f t="shared" si="0"/>
        <v>0</v>
      </c>
      <c r="S239" s="95">
        <f>BASE!A237</f>
        <v>228</v>
      </c>
      <c r="T239" s="93">
        <f t="shared" si="1"/>
        <v>0</v>
      </c>
      <c r="U239" s="93">
        <f t="shared" si="2"/>
        <v>0</v>
      </c>
      <c r="V239" s="93">
        <f t="shared" si="3"/>
        <v>0</v>
      </c>
      <c r="W239" s="93">
        <f t="shared" si="4"/>
        <v>0</v>
      </c>
      <c r="X239" s="93">
        <f t="shared" si="5"/>
        <v>0</v>
      </c>
      <c r="Y239" s="28"/>
    </row>
    <row r="240" spans="1:25" ht="17.25" customHeight="1" x14ac:dyDescent="0.35">
      <c r="A240" s="92" t="str">
        <f>+IF(BASE!B238="","",BASE!B238)</f>
        <v/>
      </c>
      <c r="B240" s="115" t="s">
        <v>39</v>
      </c>
      <c r="C240" s="139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93"/>
      <c r="R240" s="95">
        <f t="shared" si="0"/>
        <v>0</v>
      </c>
      <c r="S240" s="95">
        <f>BASE!A238</f>
        <v>229</v>
      </c>
      <c r="T240" s="93">
        <f t="shared" si="1"/>
        <v>0</v>
      </c>
      <c r="U240" s="93">
        <f t="shared" si="2"/>
        <v>0</v>
      </c>
      <c r="V240" s="93">
        <f t="shared" si="3"/>
        <v>0</v>
      </c>
      <c r="W240" s="93">
        <f t="shared" si="4"/>
        <v>0</v>
      </c>
      <c r="X240" s="93">
        <f t="shared" si="5"/>
        <v>0</v>
      </c>
      <c r="Y240" s="28"/>
    </row>
    <row r="241" spans="1:25" ht="17.25" customHeight="1" x14ac:dyDescent="0.35">
      <c r="A241" s="92" t="str">
        <f>+IF(BASE!B239="","",BASE!B239)</f>
        <v/>
      </c>
      <c r="B241" s="115" t="s">
        <v>39</v>
      </c>
      <c r="C241" s="139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93"/>
      <c r="R241" s="95">
        <f t="shared" si="0"/>
        <v>0</v>
      </c>
      <c r="S241" s="95">
        <f>BASE!A239</f>
        <v>230</v>
      </c>
      <c r="T241" s="93">
        <f t="shared" si="1"/>
        <v>0</v>
      </c>
      <c r="U241" s="93">
        <f t="shared" si="2"/>
        <v>0</v>
      </c>
      <c r="V241" s="93">
        <f t="shared" si="3"/>
        <v>0</v>
      </c>
      <c r="W241" s="93">
        <f t="shared" si="4"/>
        <v>0</v>
      </c>
      <c r="X241" s="93">
        <f t="shared" si="5"/>
        <v>0</v>
      </c>
      <c r="Y241" s="28"/>
    </row>
    <row r="242" spans="1:25" ht="17.25" customHeight="1" x14ac:dyDescent="0.35">
      <c r="A242" s="92" t="str">
        <f>+IF(BASE!B240="","",BASE!B240)</f>
        <v/>
      </c>
      <c r="B242" s="115" t="s">
        <v>39</v>
      </c>
      <c r="C242" s="139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93"/>
      <c r="R242" s="95">
        <f t="shared" si="0"/>
        <v>0</v>
      </c>
      <c r="S242" s="95">
        <f>BASE!A240</f>
        <v>231</v>
      </c>
      <c r="T242" s="93">
        <f t="shared" si="1"/>
        <v>0</v>
      </c>
      <c r="U242" s="93">
        <f t="shared" si="2"/>
        <v>0</v>
      </c>
      <c r="V242" s="93">
        <f t="shared" si="3"/>
        <v>0</v>
      </c>
      <c r="W242" s="93">
        <f t="shared" si="4"/>
        <v>0</v>
      </c>
      <c r="X242" s="93">
        <f t="shared" si="5"/>
        <v>0</v>
      </c>
      <c r="Y242" s="28"/>
    </row>
    <row r="243" spans="1:25" ht="17.25" customHeight="1" x14ac:dyDescent="0.35">
      <c r="A243" s="92" t="str">
        <f>+IF(BASE!B241="","",BASE!B241)</f>
        <v/>
      </c>
      <c r="B243" s="115" t="s">
        <v>39</v>
      </c>
      <c r="C243" s="139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93"/>
      <c r="R243" s="95">
        <f t="shared" si="0"/>
        <v>0</v>
      </c>
      <c r="S243" s="95">
        <f>BASE!A241</f>
        <v>232</v>
      </c>
      <c r="T243" s="93">
        <f t="shared" si="1"/>
        <v>0</v>
      </c>
      <c r="U243" s="93">
        <f t="shared" si="2"/>
        <v>0</v>
      </c>
      <c r="V243" s="93">
        <f t="shared" si="3"/>
        <v>0</v>
      </c>
      <c r="W243" s="93">
        <f t="shared" si="4"/>
        <v>0</v>
      </c>
      <c r="X243" s="93">
        <f t="shared" si="5"/>
        <v>0</v>
      </c>
      <c r="Y243" s="28"/>
    </row>
    <row r="244" spans="1:25" ht="17.25" customHeight="1" x14ac:dyDescent="0.35">
      <c r="A244" s="92" t="str">
        <f>+IF(BASE!B242="","",BASE!B242)</f>
        <v/>
      </c>
      <c r="B244" s="115" t="s">
        <v>39</v>
      </c>
      <c r="C244" s="139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93"/>
      <c r="R244" s="95">
        <f t="shared" si="0"/>
        <v>0</v>
      </c>
      <c r="S244" s="95">
        <f>BASE!A242</f>
        <v>233</v>
      </c>
      <c r="T244" s="93">
        <f t="shared" si="1"/>
        <v>0</v>
      </c>
      <c r="U244" s="93">
        <f t="shared" si="2"/>
        <v>0</v>
      </c>
      <c r="V244" s="93">
        <f t="shared" si="3"/>
        <v>0</v>
      </c>
      <c r="W244" s="93">
        <f t="shared" si="4"/>
        <v>0</v>
      </c>
      <c r="X244" s="93">
        <f t="shared" si="5"/>
        <v>0</v>
      </c>
      <c r="Y244" s="28"/>
    </row>
    <row r="245" spans="1:25" ht="17.25" customHeight="1" x14ac:dyDescent="0.35">
      <c r="A245" s="92" t="str">
        <f>+IF(BASE!B243="","",BASE!B243)</f>
        <v/>
      </c>
      <c r="B245" s="115" t="s">
        <v>39</v>
      </c>
      <c r="C245" s="139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93"/>
      <c r="R245" s="95">
        <f t="shared" si="0"/>
        <v>0</v>
      </c>
      <c r="S245" s="95">
        <f>BASE!A243</f>
        <v>234</v>
      </c>
      <c r="T245" s="93">
        <f t="shared" si="1"/>
        <v>0</v>
      </c>
      <c r="U245" s="93">
        <f t="shared" si="2"/>
        <v>0</v>
      </c>
      <c r="V245" s="93">
        <f t="shared" si="3"/>
        <v>0</v>
      </c>
      <c r="W245" s="93">
        <f t="shared" si="4"/>
        <v>0</v>
      </c>
      <c r="X245" s="93">
        <f t="shared" si="5"/>
        <v>0</v>
      </c>
      <c r="Y245" s="28"/>
    </row>
    <row r="246" spans="1:25" ht="17.25" customHeight="1" x14ac:dyDescent="0.35">
      <c r="A246" s="92" t="str">
        <f>+IF(BASE!B244="","",BASE!B244)</f>
        <v/>
      </c>
      <c r="B246" s="115" t="s">
        <v>39</v>
      </c>
      <c r="C246" s="139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93"/>
      <c r="R246" s="95">
        <f t="shared" si="0"/>
        <v>0</v>
      </c>
      <c r="S246" s="95">
        <f>BASE!A244</f>
        <v>235</v>
      </c>
      <c r="T246" s="93">
        <f t="shared" si="1"/>
        <v>0</v>
      </c>
      <c r="U246" s="93">
        <f t="shared" si="2"/>
        <v>0</v>
      </c>
      <c r="V246" s="93">
        <f t="shared" si="3"/>
        <v>0</v>
      </c>
      <c r="W246" s="93">
        <f t="shared" si="4"/>
        <v>0</v>
      </c>
      <c r="X246" s="93">
        <f t="shared" si="5"/>
        <v>0</v>
      </c>
      <c r="Y246" s="28"/>
    </row>
    <row r="247" spans="1:25" ht="17.25" customHeight="1" x14ac:dyDescent="0.35">
      <c r="A247" s="92" t="str">
        <f>+IF(BASE!B245="","",BASE!B245)</f>
        <v/>
      </c>
      <c r="B247" s="115" t="s">
        <v>39</v>
      </c>
      <c r="C247" s="139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93"/>
      <c r="R247" s="95">
        <f t="shared" si="0"/>
        <v>0</v>
      </c>
      <c r="S247" s="95">
        <f>BASE!A245</f>
        <v>236</v>
      </c>
      <c r="T247" s="93">
        <f t="shared" si="1"/>
        <v>0</v>
      </c>
      <c r="U247" s="93">
        <f t="shared" si="2"/>
        <v>0</v>
      </c>
      <c r="V247" s="93">
        <f t="shared" si="3"/>
        <v>0</v>
      </c>
      <c r="W247" s="93">
        <f t="shared" si="4"/>
        <v>0</v>
      </c>
      <c r="X247" s="93">
        <f t="shared" si="5"/>
        <v>0</v>
      </c>
      <c r="Y247" s="28"/>
    </row>
    <row r="248" spans="1:25" ht="17.25" customHeight="1" x14ac:dyDescent="0.35">
      <c r="A248" s="92" t="str">
        <f>+IF(BASE!B246="","",BASE!B246)</f>
        <v/>
      </c>
      <c r="B248" s="115" t="s">
        <v>39</v>
      </c>
      <c r="C248" s="139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93"/>
      <c r="R248" s="95">
        <f t="shared" si="0"/>
        <v>0</v>
      </c>
      <c r="S248" s="95">
        <f>BASE!A246</f>
        <v>237</v>
      </c>
      <c r="T248" s="93">
        <f t="shared" si="1"/>
        <v>0</v>
      </c>
      <c r="U248" s="93">
        <f t="shared" si="2"/>
        <v>0</v>
      </c>
      <c r="V248" s="93">
        <f t="shared" si="3"/>
        <v>0</v>
      </c>
      <c r="W248" s="93">
        <f t="shared" si="4"/>
        <v>0</v>
      </c>
      <c r="X248" s="93">
        <f t="shared" si="5"/>
        <v>0</v>
      </c>
      <c r="Y248" s="28"/>
    </row>
    <row r="249" spans="1:25" ht="17.25" customHeight="1" x14ac:dyDescent="0.35">
      <c r="A249" s="92" t="str">
        <f>+IF(BASE!B247="","",BASE!B247)</f>
        <v/>
      </c>
      <c r="B249" s="115" t="s">
        <v>39</v>
      </c>
      <c r="C249" s="139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93"/>
      <c r="R249" s="95">
        <f t="shared" si="0"/>
        <v>0</v>
      </c>
      <c r="S249" s="95">
        <f>BASE!A247</f>
        <v>238</v>
      </c>
      <c r="T249" s="93">
        <f t="shared" si="1"/>
        <v>0</v>
      </c>
      <c r="U249" s="93">
        <f t="shared" si="2"/>
        <v>0</v>
      </c>
      <c r="V249" s="93">
        <f t="shared" si="3"/>
        <v>0</v>
      </c>
      <c r="W249" s="93">
        <f t="shared" si="4"/>
        <v>0</v>
      </c>
      <c r="X249" s="93">
        <f t="shared" si="5"/>
        <v>0</v>
      </c>
      <c r="Y249" s="28"/>
    </row>
    <row r="250" spans="1:25" ht="17.25" customHeight="1" x14ac:dyDescent="0.35">
      <c r="A250" s="92" t="str">
        <f>+IF(BASE!B248="","",BASE!B248)</f>
        <v/>
      </c>
      <c r="B250" s="115" t="s">
        <v>39</v>
      </c>
      <c r="C250" s="139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93"/>
      <c r="R250" s="95">
        <f t="shared" si="0"/>
        <v>0</v>
      </c>
      <c r="S250" s="95">
        <f>BASE!A248</f>
        <v>239</v>
      </c>
      <c r="T250" s="93">
        <f t="shared" si="1"/>
        <v>0</v>
      </c>
      <c r="U250" s="93">
        <f t="shared" si="2"/>
        <v>0</v>
      </c>
      <c r="V250" s="93">
        <f t="shared" si="3"/>
        <v>0</v>
      </c>
      <c r="W250" s="93">
        <f t="shared" si="4"/>
        <v>0</v>
      </c>
      <c r="X250" s="93">
        <f t="shared" si="5"/>
        <v>0</v>
      </c>
      <c r="Y250" s="28"/>
    </row>
    <row r="251" spans="1:25" ht="17.25" customHeight="1" x14ac:dyDescent="0.35">
      <c r="A251" s="92" t="str">
        <f>+IF(BASE!B249="","",BASE!B249)</f>
        <v/>
      </c>
      <c r="B251" s="115" t="s">
        <v>39</v>
      </c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93"/>
      <c r="R251" s="95">
        <f t="shared" si="0"/>
        <v>0</v>
      </c>
      <c r="S251" s="95">
        <f>BASE!A249</f>
        <v>240</v>
      </c>
      <c r="T251" s="93">
        <f t="shared" si="1"/>
        <v>0</v>
      </c>
      <c r="U251" s="93">
        <f t="shared" si="2"/>
        <v>0</v>
      </c>
      <c r="V251" s="93">
        <f t="shared" si="3"/>
        <v>0</v>
      </c>
      <c r="W251" s="93">
        <f t="shared" si="4"/>
        <v>0</v>
      </c>
      <c r="X251" s="93">
        <f t="shared" si="5"/>
        <v>0</v>
      </c>
      <c r="Y251" s="28"/>
    </row>
    <row r="252" spans="1:25" ht="17.25" customHeight="1" x14ac:dyDescent="0.35">
      <c r="A252" s="92" t="str">
        <f>+IF(BASE!B250="","",BASE!B250)</f>
        <v/>
      </c>
      <c r="B252" s="115" t="s">
        <v>39</v>
      </c>
      <c r="C252" s="149"/>
      <c r="D252" s="149"/>
      <c r="E252" s="149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49"/>
      <c r="Q252" s="97"/>
      <c r="R252" s="95">
        <f t="shared" si="0"/>
        <v>0</v>
      </c>
      <c r="S252" s="95">
        <f>BASE!A250</f>
        <v>241</v>
      </c>
      <c r="T252" s="93">
        <f t="shared" si="1"/>
        <v>0</v>
      </c>
      <c r="U252" s="93">
        <f t="shared" si="2"/>
        <v>0</v>
      </c>
      <c r="V252" s="93">
        <f t="shared" si="3"/>
        <v>0</v>
      </c>
      <c r="W252" s="93">
        <f t="shared" si="4"/>
        <v>0</v>
      </c>
      <c r="X252" s="93">
        <f t="shared" si="5"/>
        <v>0</v>
      </c>
      <c r="Y252" s="28"/>
    </row>
    <row r="253" spans="1:25" ht="17.25" customHeight="1" x14ac:dyDescent="0.35">
      <c r="A253" s="92" t="str">
        <f>+IF(BASE!B251="","",BASE!B251)</f>
        <v/>
      </c>
      <c r="B253" s="115" t="s">
        <v>39</v>
      </c>
      <c r="C253" s="149"/>
      <c r="D253" s="149"/>
      <c r="E253" s="149"/>
      <c r="F253" s="149"/>
      <c r="G253" s="149"/>
      <c r="H253" s="149"/>
      <c r="I253" s="149"/>
      <c r="J253" s="149"/>
      <c r="K253" s="149"/>
      <c r="L253" s="149"/>
      <c r="M253" s="149"/>
      <c r="N253" s="149"/>
      <c r="O253" s="149"/>
      <c r="P253" s="149"/>
      <c r="Q253" s="97"/>
      <c r="R253" s="95">
        <f t="shared" ref="R253:R316" si="6">SUM(C253:Q253)</f>
        <v>0</v>
      </c>
      <c r="S253" s="95">
        <f>BASE!A251</f>
        <v>242</v>
      </c>
      <c r="T253" s="93">
        <f t="shared" ref="T253:T316" si="7">SUMIF($C$11:$Q$11,1,C253:Q253)</f>
        <v>0</v>
      </c>
      <c r="U253" s="93">
        <f t="shared" ref="U253:U316" si="8">SUMIF($C$11:$Q$11,2,C253:Q253)</f>
        <v>0</v>
      </c>
      <c r="V253" s="93">
        <f t="shared" ref="V253:V316" si="9">SUMIF($C$11:$Q$11,3,C253:Q253)</f>
        <v>0</v>
      </c>
      <c r="W253" s="93">
        <f t="shared" ref="W253:W316" si="10">SUMIF($C$11:$Q$11,4,C253:Q253)</f>
        <v>0</v>
      </c>
      <c r="X253" s="93">
        <f t="shared" ref="X253:X316" si="11">SUMIF($C$11:$Q$11,5,C253:Q253)</f>
        <v>0</v>
      </c>
      <c r="Y253" s="28"/>
    </row>
    <row r="254" spans="1:25" ht="17.25" customHeight="1" x14ac:dyDescent="0.35">
      <c r="A254" s="92" t="str">
        <f>+IF(BASE!B252="","",BASE!B252)</f>
        <v/>
      </c>
      <c r="B254" s="115" t="s">
        <v>39</v>
      </c>
      <c r="C254" s="149"/>
      <c r="D254" s="149"/>
      <c r="E254" s="149"/>
      <c r="F254" s="149"/>
      <c r="G254" s="149"/>
      <c r="H254" s="149"/>
      <c r="I254" s="149"/>
      <c r="J254" s="149"/>
      <c r="K254" s="149"/>
      <c r="L254" s="149"/>
      <c r="M254" s="149"/>
      <c r="N254" s="149"/>
      <c r="O254" s="149"/>
      <c r="P254" s="149"/>
      <c r="Q254" s="97"/>
      <c r="R254" s="95">
        <f t="shared" si="6"/>
        <v>0</v>
      </c>
      <c r="S254" s="95">
        <f>BASE!A252</f>
        <v>243</v>
      </c>
      <c r="T254" s="93">
        <f t="shared" si="7"/>
        <v>0</v>
      </c>
      <c r="U254" s="93">
        <f t="shared" si="8"/>
        <v>0</v>
      </c>
      <c r="V254" s="93">
        <f t="shared" si="9"/>
        <v>0</v>
      </c>
      <c r="W254" s="93">
        <f t="shared" si="10"/>
        <v>0</v>
      </c>
      <c r="X254" s="93">
        <f t="shared" si="11"/>
        <v>0</v>
      </c>
      <c r="Y254" s="28"/>
    </row>
    <row r="255" spans="1:25" ht="17.25" customHeight="1" x14ac:dyDescent="0.35">
      <c r="A255" s="92" t="str">
        <f>+IF(BASE!B253="","",BASE!B253)</f>
        <v/>
      </c>
      <c r="B255" s="115" t="s">
        <v>39</v>
      </c>
      <c r="C255" s="149"/>
      <c r="D255" s="149"/>
      <c r="E255" s="149"/>
      <c r="F255" s="149"/>
      <c r="G255" s="149"/>
      <c r="H255" s="149"/>
      <c r="I255" s="149"/>
      <c r="J255" s="149"/>
      <c r="K255" s="149"/>
      <c r="L255" s="149"/>
      <c r="M255" s="149"/>
      <c r="N255" s="149"/>
      <c r="O255" s="149"/>
      <c r="P255" s="149"/>
      <c r="Q255" s="97"/>
      <c r="R255" s="95">
        <f t="shared" si="6"/>
        <v>0</v>
      </c>
      <c r="S255" s="95">
        <f>BASE!A253</f>
        <v>244</v>
      </c>
      <c r="T255" s="93">
        <f t="shared" si="7"/>
        <v>0</v>
      </c>
      <c r="U255" s="93">
        <f t="shared" si="8"/>
        <v>0</v>
      </c>
      <c r="V255" s="93">
        <f t="shared" si="9"/>
        <v>0</v>
      </c>
      <c r="W255" s="93">
        <f t="shared" si="10"/>
        <v>0</v>
      </c>
      <c r="X255" s="93">
        <f t="shared" si="11"/>
        <v>0</v>
      </c>
      <c r="Y255" s="28"/>
    </row>
    <row r="256" spans="1:25" ht="17.25" customHeight="1" x14ac:dyDescent="0.35">
      <c r="A256" s="92" t="str">
        <f>+IF(BASE!B254="","",BASE!B254)</f>
        <v/>
      </c>
      <c r="B256" s="115" t="s">
        <v>39</v>
      </c>
      <c r="C256" s="149"/>
      <c r="D256" s="149"/>
      <c r="E256" s="149"/>
      <c r="F256" s="149"/>
      <c r="G256" s="149"/>
      <c r="H256" s="149"/>
      <c r="I256" s="149"/>
      <c r="J256" s="149"/>
      <c r="K256" s="149"/>
      <c r="L256" s="149"/>
      <c r="M256" s="149"/>
      <c r="N256" s="149"/>
      <c r="O256" s="149"/>
      <c r="P256" s="149"/>
      <c r="Q256" s="97"/>
      <c r="R256" s="95">
        <f t="shared" si="6"/>
        <v>0</v>
      </c>
      <c r="S256" s="95">
        <f>BASE!A254</f>
        <v>245</v>
      </c>
      <c r="T256" s="93">
        <f t="shared" si="7"/>
        <v>0</v>
      </c>
      <c r="U256" s="93">
        <f t="shared" si="8"/>
        <v>0</v>
      </c>
      <c r="V256" s="93">
        <f t="shared" si="9"/>
        <v>0</v>
      </c>
      <c r="W256" s="93">
        <f t="shared" si="10"/>
        <v>0</v>
      </c>
      <c r="X256" s="93">
        <f t="shared" si="11"/>
        <v>0</v>
      </c>
      <c r="Y256" s="28"/>
    </row>
    <row r="257" spans="1:25" ht="17.25" customHeight="1" x14ac:dyDescent="0.35">
      <c r="A257" s="92" t="str">
        <f>+IF(BASE!B255="","",BASE!B255)</f>
        <v/>
      </c>
      <c r="B257" s="115" t="s">
        <v>39</v>
      </c>
      <c r="C257" s="149"/>
      <c r="D257" s="149"/>
      <c r="E257" s="149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49"/>
      <c r="Q257" s="97"/>
      <c r="R257" s="95">
        <f t="shared" si="6"/>
        <v>0</v>
      </c>
      <c r="S257" s="95">
        <f>BASE!A255</f>
        <v>246</v>
      </c>
      <c r="T257" s="93">
        <f t="shared" si="7"/>
        <v>0</v>
      </c>
      <c r="U257" s="93">
        <f t="shared" si="8"/>
        <v>0</v>
      </c>
      <c r="V257" s="93">
        <f t="shared" si="9"/>
        <v>0</v>
      </c>
      <c r="W257" s="93">
        <f t="shared" si="10"/>
        <v>0</v>
      </c>
      <c r="X257" s="93">
        <f t="shared" si="11"/>
        <v>0</v>
      </c>
      <c r="Y257" s="28"/>
    </row>
    <row r="258" spans="1:25" ht="17.25" customHeight="1" x14ac:dyDescent="0.35">
      <c r="A258" s="92" t="str">
        <f>+IF(BASE!B256="","",BASE!B256)</f>
        <v/>
      </c>
      <c r="B258" s="115" t="s">
        <v>39</v>
      </c>
      <c r="C258" s="149"/>
      <c r="D258" s="149"/>
      <c r="E258" s="149"/>
      <c r="F258" s="149"/>
      <c r="G258" s="149"/>
      <c r="H258" s="149"/>
      <c r="I258" s="149"/>
      <c r="J258" s="149"/>
      <c r="K258" s="149"/>
      <c r="L258" s="149"/>
      <c r="M258" s="149"/>
      <c r="N258" s="149"/>
      <c r="O258" s="149"/>
      <c r="P258" s="149"/>
      <c r="Q258" s="97"/>
      <c r="R258" s="95">
        <f t="shared" si="6"/>
        <v>0</v>
      </c>
      <c r="S258" s="95">
        <f>BASE!A256</f>
        <v>247</v>
      </c>
      <c r="T258" s="93">
        <f t="shared" si="7"/>
        <v>0</v>
      </c>
      <c r="U258" s="93">
        <f t="shared" si="8"/>
        <v>0</v>
      </c>
      <c r="V258" s="93">
        <f t="shared" si="9"/>
        <v>0</v>
      </c>
      <c r="W258" s="93">
        <f t="shared" si="10"/>
        <v>0</v>
      </c>
      <c r="X258" s="93">
        <f t="shared" si="11"/>
        <v>0</v>
      </c>
      <c r="Y258" s="28"/>
    </row>
    <row r="259" spans="1:25" ht="17.25" customHeight="1" x14ac:dyDescent="0.35">
      <c r="A259" s="92" t="str">
        <f>+IF(BASE!B257="","",BASE!B257)</f>
        <v/>
      </c>
      <c r="B259" s="115" t="s">
        <v>39</v>
      </c>
      <c r="C259" s="149"/>
      <c r="D259" s="149"/>
      <c r="E259" s="149"/>
      <c r="F259" s="149"/>
      <c r="G259" s="149"/>
      <c r="H259" s="149"/>
      <c r="I259" s="149"/>
      <c r="J259" s="149"/>
      <c r="K259" s="149"/>
      <c r="L259" s="149"/>
      <c r="M259" s="149"/>
      <c r="N259" s="149"/>
      <c r="O259" s="149"/>
      <c r="P259" s="149"/>
      <c r="Q259" s="97"/>
      <c r="R259" s="95">
        <f t="shared" si="6"/>
        <v>0</v>
      </c>
      <c r="S259" s="95">
        <f>BASE!A257</f>
        <v>248</v>
      </c>
      <c r="T259" s="93">
        <f t="shared" si="7"/>
        <v>0</v>
      </c>
      <c r="U259" s="93">
        <f t="shared" si="8"/>
        <v>0</v>
      </c>
      <c r="V259" s="93">
        <f t="shared" si="9"/>
        <v>0</v>
      </c>
      <c r="W259" s="93">
        <f t="shared" si="10"/>
        <v>0</v>
      </c>
      <c r="X259" s="93">
        <f t="shared" si="11"/>
        <v>0</v>
      </c>
      <c r="Y259" s="28"/>
    </row>
    <row r="260" spans="1:25" ht="17.25" customHeight="1" x14ac:dyDescent="0.35">
      <c r="A260" s="92" t="str">
        <f>+IF(BASE!B258="","",BASE!B258)</f>
        <v/>
      </c>
      <c r="B260" s="115" t="s">
        <v>39</v>
      </c>
      <c r="C260" s="149"/>
      <c r="D260" s="149"/>
      <c r="E260" s="149"/>
      <c r="F260" s="149"/>
      <c r="G260" s="149"/>
      <c r="H260" s="149"/>
      <c r="I260" s="149"/>
      <c r="J260" s="149"/>
      <c r="K260" s="149"/>
      <c r="L260" s="149"/>
      <c r="M260" s="149"/>
      <c r="N260" s="149"/>
      <c r="O260" s="149"/>
      <c r="P260" s="149"/>
      <c r="Q260" s="97"/>
      <c r="R260" s="95">
        <f t="shared" si="6"/>
        <v>0</v>
      </c>
      <c r="S260" s="95">
        <f>BASE!A258</f>
        <v>249</v>
      </c>
      <c r="T260" s="93">
        <f t="shared" si="7"/>
        <v>0</v>
      </c>
      <c r="U260" s="93">
        <f t="shared" si="8"/>
        <v>0</v>
      </c>
      <c r="V260" s="93">
        <f t="shared" si="9"/>
        <v>0</v>
      </c>
      <c r="W260" s="93">
        <f t="shared" si="10"/>
        <v>0</v>
      </c>
      <c r="X260" s="93">
        <f t="shared" si="11"/>
        <v>0</v>
      </c>
      <c r="Y260" s="28"/>
    </row>
    <row r="261" spans="1:25" ht="17.25" customHeight="1" x14ac:dyDescent="0.35">
      <c r="A261" s="92" t="str">
        <f>+IF(BASE!B259="","",BASE!B259)</f>
        <v/>
      </c>
      <c r="B261" s="115" t="s">
        <v>39</v>
      </c>
      <c r="C261" s="149"/>
      <c r="D261" s="149"/>
      <c r="E261" s="149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49"/>
      <c r="Q261" s="97"/>
      <c r="R261" s="95">
        <f t="shared" si="6"/>
        <v>0</v>
      </c>
      <c r="S261" s="95">
        <f>BASE!A259</f>
        <v>250</v>
      </c>
      <c r="T261" s="93">
        <f t="shared" si="7"/>
        <v>0</v>
      </c>
      <c r="U261" s="93">
        <f t="shared" si="8"/>
        <v>0</v>
      </c>
      <c r="V261" s="93">
        <f t="shared" si="9"/>
        <v>0</v>
      </c>
      <c r="W261" s="93">
        <f t="shared" si="10"/>
        <v>0</v>
      </c>
      <c r="X261" s="93">
        <f t="shared" si="11"/>
        <v>0</v>
      </c>
      <c r="Y261" s="28"/>
    </row>
    <row r="262" spans="1:25" ht="17.25" customHeight="1" x14ac:dyDescent="0.35">
      <c r="A262" s="92" t="str">
        <f>+IF(BASE!B260="","",BASE!B260)</f>
        <v/>
      </c>
      <c r="B262" s="115" t="s">
        <v>39</v>
      </c>
      <c r="C262" s="149"/>
      <c r="D262" s="149"/>
      <c r="E262" s="149"/>
      <c r="F262" s="149"/>
      <c r="G262" s="149"/>
      <c r="H262" s="149"/>
      <c r="I262" s="149"/>
      <c r="J262" s="149"/>
      <c r="K262" s="149"/>
      <c r="L262" s="149"/>
      <c r="M262" s="149"/>
      <c r="N262" s="149"/>
      <c r="O262" s="149"/>
      <c r="P262" s="149"/>
      <c r="Q262" s="97"/>
      <c r="R262" s="95">
        <f t="shared" si="6"/>
        <v>0</v>
      </c>
      <c r="S262" s="95">
        <f>BASE!A260</f>
        <v>251</v>
      </c>
      <c r="T262" s="93">
        <f t="shared" si="7"/>
        <v>0</v>
      </c>
      <c r="U262" s="93">
        <f t="shared" si="8"/>
        <v>0</v>
      </c>
      <c r="V262" s="93">
        <f t="shared" si="9"/>
        <v>0</v>
      </c>
      <c r="W262" s="93">
        <f t="shared" si="10"/>
        <v>0</v>
      </c>
      <c r="X262" s="93">
        <f t="shared" si="11"/>
        <v>0</v>
      </c>
      <c r="Y262" s="28"/>
    </row>
    <row r="263" spans="1:25" ht="17.25" customHeight="1" x14ac:dyDescent="0.35">
      <c r="A263" s="92" t="str">
        <f>+IF(BASE!B261="","",BASE!B261)</f>
        <v/>
      </c>
      <c r="B263" s="115" t="s">
        <v>39</v>
      </c>
      <c r="C263" s="149"/>
      <c r="D263" s="149"/>
      <c r="E263" s="149"/>
      <c r="F263" s="149"/>
      <c r="G263" s="149"/>
      <c r="H263" s="149"/>
      <c r="I263" s="149"/>
      <c r="J263" s="149"/>
      <c r="K263" s="149"/>
      <c r="L263" s="149"/>
      <c r="M263" s="149"/>
      <c r="N263" s="149"/>
      <c r="O263" s="149"/>
      <c r="P263" s="149"/>
      <c r="Q263" s="97"/>
      <c r="R263" s="95">
        <f t="shared" si="6"/>
        <v>0</v>
      </c>
      <c r="S263" s="95">
        <f>BASE!A261</f>
        <v>252</v>
      </c>
      <c r="T263" s="93">
        <f t="shared" si="7"/>
        <v>0</v>
      </c>
      <c r="U263" s="93">
        <f t="shared" si="8"/>
        <v>0</v>
      </c>
      <c r="V263" s="93">
        <f t="shared" si="9"/>
        <v>0</v>
      </c>
      <c r="W263" s="93">
        <f t="shared" si="10"/>
        <v>0</v>
      </c>
      <c r="X263" s="93">
        <f t="shared" si="11"/>
        <v>0</v>
      </c>
      <c r="Y263" s="28"/>
    </row>
    <row r="264" spans="1:25" ht="17.25" customHeight="1" x14ac:dyDescent="0.35">
      <c r="A264" s="92" t="str">
        <f>+IF(BASE!B262="","",BASE!B262)</f>
        <v/>
      </c>
      <c r="B264" s="115" t="s">
        <v>39</v>
      </c>
      <c r="C264" s="149"/>
      <c r="D264" s="149"/>
      <c r="E264" s="149"/>
      <c r="F264" s="149"/>
      <c r="G264" s="149"/>
      <c r="H264" s="149"/>
      <c r="I264" s="149"/>
      <c r="J264" s="149"/>
      <c r="K264" s="149"/>
      <c r="L264" s="149"/>
      <c r="M264" s="149"/>
      <c r="N264" s="149"/>
      <c r="O264" s="149"/>
      <c r="P264" s="149"/>
      <c r="Q264" s="97"/>
      <c r="R264" s="95">
        <f t="shared" si="6"/>
        <v>0</v>
      </c>
      <c r="S264" s="95">
        <f>BASE!A262</f>
        <v>253</v>
      </c>
      <c r="T264" s="93">
        <f t="shared" si="7"/>
        <v>0</v>
      </c>
      <c r="U264" s="93">
        <f t="shared" si="8"/>
        <v>0</v>
      </c>
      <c r="V264" s="93">
        <f t="shared" si="9"/>
        <v>0</v>
      </c>
      <c r="W264" s="93">
        <f t="shared" si="10"/>
        <v>0</v>
      </c>
      <c r="X264" s="93">
        <f t="shared" si="11"/>
        <v>0</v>
      </c>
      <c r="Y264" s="28"/>
    </row>
    <row r="265" spans="1:25" ht="17.25" customHeight="1" x14ac:dyDescent="0.35">
      <c r="A265" s="92" t="str">
        <f>+IF(BASE!B263="","",BASE!B263)</f>
        <v/>
      </c>
      <c r="B265" s="115" t="s">
        <v>39</v>
      </c>
      <c r="C265" s="149"/>
      <c r="D265" s="149"/>
      <c r="E265" s="149"/>
      <c r="F265" s="149"/>
      <c r="G265" s="149"/>
      <c r="H265" s="149"/>
      <c r="I265" s="149"/>
      <c r="J265" s="149"/>
      <c r="K265" s="149"/>
      <c r="L265" s="149"/>
      <c r="M265" s="149"/>
      <c r="N265" s="149"/>
      <c r="O265" s="149"/>
      <c r="P265" s="149"/>
      <c r="Q265" s="97"/>
      <c r="R265" s="95">
        <f t="shared" si="6"/>
        <v>0</v>
      </c>
      <c r="S265" s="95">
        <f>BASE!A263</f>
        <v>254</v>
      </c>
      <c r="T265" s="93">
        <f t="shared" si="7"/>
        <v>0</v>
      </c>
      <c r="U265" s="93">
        <f t="shared" si="8"/>
        <v>0</v>
      </c>
      <c r="V265" s="93">
        <f t="shared" si="9"/>
        <v>0</v>
      </c>
      <c r="W265" s="93">
        <f t="shared" si="10"/>
        <v>0</v>
      </c>
      <c r="X265" s="93">
        <f t="shared" si="11"/>
        <v>0</v>
      </c>
      <c r="Y265" s="28"/>
    </row>
    <row r="266" spans="1:25" ht="17.25" customHeight="1" x14ac:dyDescent="0.35">
      <c r="A266" s="92" t="str">
        <f>+IF(BASE!B264="","",BASE!B264)</f>
        <v/>
      </c>
      <c r="B266" s="115" t="s">
        <v>39</v>
      </c>
      <c r="C266" s="149"/>
      <c r="D266" s="149"/>
      <c r="E266" s="149"/>
      <c r="F266" s="149"/>
      <c r="G266" s="149"/>
      <c r="H266" s="149"/>
      <c r="I266" s="149"/>
      <c r="J266" s="149"/>
      <c r="K266" s="149"/>
      <c r="L266" s="149"/>
      <c r="M266" s="149"/>
      <c r="N266" s="149"/>
      <c r="O266" s="149"/>
      <c r="P266" s="149"/>
      <c r="Q266" s="97"/>
      <c r="R266" s="95">
        <f t="shared" si="6"/>
        <v>0</v>
      </c>
      <c r="S266" s="95">
        <f>BASE!A264</f>
        <v>255</v>
      </c>
      <c r="T266" s="93">
        <f t="shared" si="7"/>
        <v>0</v>
      </c>
      <c r="U266" s="93">
        <f t="shared" si="8"/>
        <v>0</v>
      </c>
      <c r="V266" s="93">
        <f t="shared" si="9"/>
        <v>0</v>
      </c>
      <c r="W266" s="93">
        <f t="shared" si="10"/>
        <v>0</v>
      </c>
      <c r="X266" s="93">
        <f t="shared" si="11"/>
        <v>0</v>
      </c>
      <c r="Y266" s="28"/>
    </row>
    <row r="267" spans="1:25" ht="17.25" customHeight="1" x14ac:dyDescent="0.35">
      <c r="A267" s="92" t="str">
        <f>+IF(BASE!B265="","",BASE!B265)</f>
        <v/>
      </c>
      <c r="B267" s="115" t="s">
        <v>39</v>
      </c>
      <c r="C267" s="149"/>
      <c r="D267" s="149"/>
      <c r="E267" s="149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49"/>
      <c r="Q267" s="97"/>
      <c r="R267" s="95">
        <f t="shared" si="6"/>
        <v>0</v>
      </c>
      <c r="S267" s="95">
        <f>BASE!A265</f>
        <v>256</v>
      </c>
      <c r="T267" s="93">
        <f t="shared" si="7"/>
        <v>0</v>
      </c>
      <c r="U267" s="93">
        <f t="shared" si="8"/>
        <v>0</v>
      </c>
      <c r="V267" s="93">
        <f t="shared" si="9"/>
        <v>0</v>
      </c>
      <c r="W267" s="93">
        <f t="shared" si="10"/>
        <v>0</v>
      </c>
      <c r="X267" s="93">
        <f t="shared" si="11"/>
        <v>0</v>
      </c>
      <c r="Y267" s="28"/>
    </row>
    <row r="268" spans="1:25" ht="17.25" customHeight="1" x14ac:dyDescent="0.35">
      <c r="A268" s="92" t="str">
        <f>+IF(BASE!B266="","",BASE!B266)</f>
        <v/>
      </c>
      <c r="B268" s="115" t="s">
        <v>39</v>
      </c>
      <c r="C268" s="149"/>
      <c r="D268" s="149"/>
      <c r="E268" s="149"/>
      <c r="F268" s="149"/>
      <c r="G268" s="149"/>
      <c r="H268" s="149"/>
      <c r="I268" s="149"/>
      <c r="J268" s="149"/>
      <c r="K268" s="149"/>
      <c r="L268" s="149"/>
      <c r="M268" s="149"/>
      <c r="N268" s="149"/>
      <c r="O268" s="149"/>
      <c r="P268" s="149"/>
      <c r="Q268" s="97"/>
      <c r="R268" s="95">
        <f t="shared" si="6"/>
        <v>0</v>
      </c>
      <c r="S268" s="95">
        <f>BASE!A266</f>
        <v>257</v>
      </c>
      <c r="T268" s="93">
        <f t="shared" si="7"/>
        <v>0</v>
      </c>
      <c r="U268" s="93">
        <f t="shared" si="8"/>
        <v>0</v>
      </c>
      <c r="V268" s="93">
        <f t="shared" si="9"/>
        <v>0</v>
      </c>
      <c r="W268" s="93">
        <f t="shared" si="10"/>
        <v>0</v>
      </c>
      <c r="X268" s="93">
        <f t="shared" si="11"/>
        <v>0</v>
      </c>
      <c r="Y268" s="28"/>
    </row>
    <row r="269" spans="1:25" ht="17.25" customHeight="1" x14ac:dyDescent="0.35">
      <c r="A269" s="92" t="str">
        <f>+IF(BASE!B267="","",BASE!B267)</f>
        <v/>
      </c>
      <c r="B269" s="115" t="s">
        <v>39</v>
      </c>
      <c r="C269" s="149"/>
      <c r="D269" s="149"/>
      <c r="E269" s="149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49"/>
      <c r="Q269" s="97"/>
      <c r="R269" s="95">
        <f t="shared" si="6"/>
        <v>0</v>
      </c>
      <c r="S269" s="95">
        <f>BASE!A267</f>
        <v>258</v>
      </c>
      <c r="T269" s="93">
        <f t="shared" si="7"/>
        <v>0</v>
      </c>
      <c r="U269" s="93">
        <f t="shared" si="8"/>
        <v>0</v>
      </c>
      <c r="V269" s="93">
        <f t="shared" si="9"/>
        <v>0</v>
      </c>
      <c r="W269" s="93">
        <f t="shared" si="10"/>
        <v>0</v>
      </c>
      <c r="X269" s="93">
        <f t="shared" si="11"/>
        <v>0</v>
      </c>
      <c r="Y269" s="28"/>
    </row>
    <row r="270" spans="1:25" ht="17.25" customHeight="1" x14ac:dyDescent="0.35">
      <c r="A270" s="92" t="str">
        <f>+IF(BASE!B268="","",BASE!B268)</f>
        <v/>
      </c>
      <c r="B270" s="115" t="s">
        <v>39</v>
      </c>
      <c r="C270" s="149"/>
      <c r="D270" s="149"/>
      <c r="E270" s="149"/>
      <c r="F270" s="149"/>
      <c r="G270" s="149"/>
      <c r="H270" s="149"/>
      <c r="I270" s="149"/>
      <c r="J270" s="149"/>
      <c r="K270" s="149"/>
      <c r="L270" s="149"/>
      <c r="M270" s="149"/>
      <c r="N270" s="149"/>
      <c r="O270" s="149"/>
      <c r="P270" s="149"/>
      <c r="Q270" s="97"/>
      <c r="R270" s="95">
        <f t="shared" si="6"/>
        <v>0</v>
      </c>
      <c r="S270" s="95">
        <f>BASE!A268</f>
        <v>259</v>
      </c>
      <c r="T270" s="93">
        <f t="shared" si="7"/>
        <v>0</v>
      </c>
      <c r="U270" s="93">
        <f t="shared" si="8"/>
        <v>0</v>
      </c>
      <c r="V270" s="93">
        <f t="shared" si="9"/>
        <v>0</v>
      </c>
      <c r="W270" s="93">
        <f t="shared" si="10"/>
        <v>0</v>
      </c>
      <c r="X270" s="93">
        <f t="shared" si="11"/>
        <v>0</v>
      </c>
      <c r="Y270" s="28"/>
    </row>
    <row r="271" spans="1:25" ht="17.25" customHeight="1" x14ac:dyDescent="0.35">
      <c r="A271" s="92" t="str">
        <f>+IF(BASE!B269="","",BASE!B269)</f>
        <v/>
      </c>
      <c r="B271" s="115" t="s">
        <v>39</v>
      </c>
      <c r="C271" s="149"/>
      <c r="D271" s="149"/>
      <c r="E271" s="149"/>
      <c r="F271" s="149"/>
      <c r="G271" s="149"/>
      <c r="H271" s="149"/>
      <c r="I271" s="149"/>
      <c r="J271" s="149"/>
      <c r="K271" s="149"/>
      <c r="L271" s="149"/>
      <c r="M271" s="149"/>
      <c r="N271" s="149"/>
      <c r="O271" s="149"/>
      <c r="P271" s="149"/>
      <c r="Q271" s="97"/>
      <c r="R271" s="95">
        <f t="shared" si="6"/>
        <v>0</v>
      </c>
      <c r="S271" s="95">
        <f>BASE!A269</f>
        <v>260</v>
      </c>
      <c r="T271" s="93">
        <f t="shared" si="7"/>
        <v>0</v>
      </c>
      <c r="U271" s="93">
        <f t="shared" si="8"/>
        <v>0</v>
      </c>
      <c r="V271" s="93">
        <f t="shared" si="9"/>
        <v>0</v>
      </c>
      <c r="W271" s="93">
        <f t="shared" si="10"/>
        <v>0</v>
      </c>
      <c r="X271" s="93">
        <f t="shared" si="11"/>
        <v>0</v>
      </c>
      <c r="Y271" s="28"/>
    </row>
    <row r="272" spans="1:25" ht="17.25" customHeight="1" x14ac:dyDescent="0.35">
      <c r="A272" s="92" t="str">
        <f>+IF(BASE!B270="","",BASE!B270)</f>
        <v/>
      </c>
      <c r="B272" s="115" t="s">
        <v>39</v>
      </c>
      <c r="C272" s="149"/>
      <c r="D272" s="149"/>
      <c r="E272" s="149"/>
      <c r="F272" s="149"/>
      <c r="G272" s="149"/>
      <c r="H272" s="149"/>
      <c r="I272" s="149"/>
      <c r="J272" s="149"/>
      <c r="K272" s="149"/>
      <c r="L272" s="149"/>
      <c r="M272" s="149"/>
      <c r="N272" s="149"/>
      <c r="O272" s="149"/>
      <c r="P272" s="149"/>
      <c r="Q272" s="97"/>
      <c r="R272" s="95">
        <f t="shared" si="6"/>
        <v>0</v>
      </c>
      <c r="S272" s="95">
        <f>BASE!A270</f>
        <v>261</v>
      </c>
      <c r="T272" s="93">
        <f t="shared" si="7"/>
        <v>0</v>
      </c>
      <c r="U272" s="93">
        <f t="shared" si="8"/>
        <v>0</v>
      </c>
      <c r="V272" s="93">
        <f t="shared" si="9"/>
        <v>0</v>
      </c>
      <c r="W272" s="93">
        <f t="shared" si="10"/>
        <v>0</v>
      </c>
      <c r="X272" s="93">
        <f t="shared" si="11"/>
        <v>0</v>
      </c>
      <c r="Y272" s="28"/>
    </row>
    <row r="273" spans="1:25" ht="17.25" customHeight="1" x14ac:dyDescent="0.35">
      <c r="A273" s="92" t="str">
        <f>+IF(BASE!B271="","",BASE!B271)</f>
        <v/>
      </c>
      <c r="B273" s="115" t="s">
        <v>39</v>
      </c>
      <c r="C273" s="149"/>
      <c r="D273" s="149"/>
      <c r="E273" s="149"/>
      <c r="F273" s="149"/>
      <c r="G273" s="149"/>
      <c r="H273" s="149"/>
      <c r="I273" s="149"/>
      <c r="J273" s="149"/>
      <c r="K273" s="149"/>
      <c r="L273" s="149"/>
      <c r="M273" s="149"/>
      <c r="N273" s="149"/>
      <c r="O273" s="149"/>
      <c r="P273" s="149"/>
      <c r="Q273" s="97"/>
      <c r="R273" s="95">
        <f t="shared" si="6"/>
        <v>0</v>
      </c>
      <c r="S273" s="95">
        <f>BASE!A271</f>
        <v>262</v>
      </c>
      <c r="T273" s="93">
        <f t="shared" si="7"/>
        <v>0</v>
      </c>
      <c r="U273" s="93">
        <f t="shared" si="8"/>
        <v>0</v>
      </c>
      <c r="V273" s="93">
        <f t="shared" si="9"/>
        <v>0</v>
      </c>
      <c r="W273" s="93">
        <f t="shared" si="10"/>
        <v>0</v>
      </c>
      <c r="X273" s="93">
        <f t="shared" si="11"/>
        <v>0</v>
      </c>
      <c r="Y273" s="28"/>
    </row>
    <row r="274" spans="1:25" ht="17.25" customHeight="1" x14ac:dyDescent="0.35">
      <c r="A274" s="92" t="str">
        <f>+IF(BASE!B272="","",BASE!B272)</f>
        <v/>
      </c>
      <c r="B274" s="115" t="s">
        <v>39</v>
      </c>
      <c r="C274" s="149"/>
      <c r="D274" s="149"/>
      <c r="E274" s="149"/>
      <c r="F274" s="149"/>
      <c r="G274" s="149"/>
      <c r="H274" s="149"/>
      <c r="I274" s="149"/>
      <c r="J274" s="149"/>
      <c r="K274" s="149"/>
      <c r="L274" s="149"/>
      <c r="M274" s="149"/>
      <c r="N274" s="149"/>
      <c r="O274" s="149"/>
      <c r="P274" s="149"/>
      <c r="Q274" s="97"/>
      <c r="R274" s="95">
        <f t="shared" si="6"/>
        <v>0</v>
      </c>
      <c r="S274" s="95">
        <f>BASE!A272</f>
        <v>263</v>
      </c>
      <c r="T274" s="93">
        <f t="shared" si="7"/>
        <v>0</v>
      </c>
      <c r="U274" s="93">
        <f t="shared" si="8"/>
        <v>0</v>
      </c>
      <c r="V274" s="93">
        <f t="shared" si="9"/>
        <v>0</v>
      </c>
      <c r="W274" s="93">
        <f t="shared" si="10"/>
        <v>0</v>
      </c>
      <c r="X274" s="93">
        <f t="shared" si="11"/>
        <v>0</v>
      </c>
      <c r="Y274" s="28"/>
    </row>
    <row r="275" spans="1:25" ht="17.25" customHeight="1" x14ac:dyDescent="0.35">
      <c r="A275" s="92" t="str">
        <f>+IF(BASE!B273="","",BASE!B273)</f>
        <v/>
      </c>
      <c r="B275" s="115" t="s">
        <v>39</v>
      </c>
      <c r="C275" s="149"/>
      <c r="D275" s="149"/>
      <c r="E275" s="149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97"/>
      <c r="R275" s="95">
        <f t="shared" si="6"/>
        <v>0</v>
      </c>
      <c r="S275" s="95">
        <f>BASE!A273</f>
        <v>264</v>
      </c>
      <c r="T275" s="93">
        <f t="shared" si="7"/>
        <v>0</v>
      </c>
      <c r="U275" s="93">
        <f t="shared" si="8"/>
        <v>0</v>
      </c>
      <c r="V275" s="93">
        <f t="shared" si="9"/>
        <v>0</v>
      </c>
      <c r="W275" s="93">
        <f t="shared" si="10"/>
        <v>0</v>
      </c>
      <c r="X275" s="93">
        <f t="shared" si="11"/>
        <v>0</v>
      </c>
      <c r="Y275" s="28"/>
    </row>
    <row r="276" spans="1:25" ht="17.25" customHeight="1" x14ac:dyDescent="0.35">
      <c r="A276" s="92" t="str">
        <f>+IF(BASE!B274="","",BASE!B274)</f>
        <v/>
      </c>
      <c r="B276" s="115" t="s">
        <v>39</v>
      </c>
      <c r="C276" s="149"/>
      <c r="D276" s="149"/>
      <c r="E276" s="149"/>
      <c r="F276" s="149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97"/>
      <c r="R276" s="95">
        <f t="shared" si="6"/>
        <v>0</v>
      </c>
      <c r="S276" s="95">
        <f>BASE!A274</f>
        <v>265</v>
      </c>
      <c r="T276" s="93">
        <f t="shared" si="7"/>
        <v>0</v>
      </c>
      <c r="U276" s="93">
        <f t="shared" si="8"/>
        <v>0</v>
      </c>
      <c r="V276" s="93">
        <f t="shared" si="9"/>
        <v>0</v>
      </c>
      <c r="W276" s="93">
        <f t="shared" si="10"/>
        <v>0</v>
      </c>
      <c r="X276" s="93">
        <f t="shared" si="11"/>
        <v>0</v>
      </c>
      <c r="Y276" s="28"/>
    </row>
    <row r="277" spans="1:25" ht="17.25" customHeight="1" x14ac:dyDescent="0.35">
      <c r="A277" s="92" t="str">
        <f>+IF(BASE!B275="","",BASE!B275)</f>
        <v/>
      </c>
      <c r="B277" s="115" t="s">
        <v>39</v>
      </c>
      <c r="C277" s="149"/>
      <c r="D277" s="149"/>
      <c r="E277" s="149"/>
      <c r="F277" s="149"/>
      <c r="G277" s="149"/>
      <c r="H277" s="149"/>
      <c r="I277" s="149"/>
      <c r="J277" s="149"/>
      <c r="K277" s="149"/>
      <c r="L277" s="149"/>
      <c r="M277" s="149"/>
      <c r="N277" s="149"/>
      <c r="O277" s="149"/>
      <c r="P277" s="149"/>
      <c r="Q277" s="97"/>
      <c r="R277" s="95">
        <f t="shared" si="6"/>
        <v>0</v>
      </c>
      <c r="S277" s="95">
        <f>BASE!A275</f>
        <v>266</v>
      </c>
      <c r="T277" s="93">
        <f t="shared" si="7"/>
        <v>0</v>
      </c>
      <c r="U277" s="93">
        <f t="shared" si="8"/>
        <v>0</v>
      </c>
      <c r="V277" s="93">
        <f t="shared" si="9"/>
        <v>0</v>
      </c>
      <c r="W277" s="93">
        <f t="shared" si="10"/>
        <v>0</v>
      </c>
      <c r="X277" s="93">
        <f t="shared" si="11"/>
        <v>0</v>
      </c>
      <c r="Y277" s="28"/>
    </row>
    <row r="278" spans="1:25" ht="17.25" customHeight="1" x14ac:dyDescent="0.35">
      <c r="A278" s="92" t="str">
        <f>+IF(BASE!B276="","",BASE!B276)</f>
        <v/>
      </c>
      <c r="B278" s="115" t="s">
        <v>39</v>
      </c>
      <c r="C278" s="149"/>
      <c r="D278" s="149"/>
      <c r="E278" s="149"/>
      <c r="F278" s="149"/>
      <c r="G278" s="149"/>
      <c r="H278" s="149"/>
      <c r="I278" s="149"/>
      <c r="J278" s="149"/>
      <c r="K278" s="149"/>
      <c r="L278" s="149"/>
      <c r="M278" s="149"/>
      <c r="N278" s="149"/>
      <c r="O278" s="149"/>
      <c r="P278" s="149"/>
      <c r="Q278" s="97"/>
      <c r="R278" s="95">
        <f t="shared" si="6"/>
        <v>0</v>
      </c>
      <c r="S278" s="95">
        <f>BASE!A276</f>
        <v>267</v>
      </c>
      <c r="T278" s="93">
        <f t="shared" si="7"/>
        <v>0</v>
      </c>
      <c r="U278" s="93">
        <f t="shared" si="8"/>
        <v>0</v>
      </c>
      <c r="V278" s="93">
        <f t="shared" si="9"/>
        <v>0</v>
      </c>
      <c r="W278" s="93">
        <f t="shared" si="10"/>
        <v>0</v>
      </c>
      <c r="X278" s="93">
        <f t="shared" si="11"/>
        <v>0</v>
      </c>
      <c r="Y278" s="28"/>
    </row>
    <row r="279" spans="1:25" ht="17.25" customHeight="1" x14ac:dyDescent="0.35">
      <c r="A279" s="92" t="str">
        <f>+IF(BASE!B277="","",BASE!B277)</f>
        <v/>
      </c>
      <c r="B279" s="115" t="s">
        <v>39</v>
      </c>
      <c r="C279" s="149"/>
      <c r="D279" s="149"/>
      <c r="E279" s="149"/>
      <c r="F279" s="149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97"/>
      <c r="R279" s="95">
        <f t="shared" si="6"/>
        <v>0</v>
      </c>
      <c r="S279" s="95">
        <f>BASE!A277</f>
        <v>268</v>
      </c>
      <c r="T279" s="93">
        <f t="shared" si="7"/>
        <v>0</v>
      </c>
      <c r="U279" s="93">
        <f t="shared" si="8"/>
        <v>0</v>
      </c>
      <c r="V279" s="93">
        <f t="shared" si="9"/>
        <v>0</v>
      </c>
      <c r="W279" s="93">
        <f t="shared" si="10"/>
        <v>0</v>
      </c>
      <c r="X279" s="93">
        <f t="shared" si="11"/>
        <v>0</v>
      </c>
      <c r="Y279" s="28"/>
    </row>
    <row r="280" spans="1:25" ht="17.25" customHeight="1" x14ac:dyDescent="0.35">
      <c r="A280" s="92" t="str">
        <f>+IF(BASE!B278="","",BASE!B278)</f>
        <v/>
      </c>
      <c r="B280" s="115" t="s">
        <v>39</v>
      </c>
      <c r="C280" s="149"/>
      <c r="D280" s="149"/>
      <c r="E280" s="149"/>
      <c r="F280" s="149"/>
      <c r="G280" s="149"/>
      <c r="H280" s="149"/>
      <c r="I280" s="149"/>
      <c r="J280" s="149"/>
      <c r="K280" s="149"/>
      <c r="L280" s="149"/>
      <c r="M280" s="149"/>
      <c r="N280" s="149"/>
      <c r="O280" s="149"/>
      <c r="P280" s="149"/>
      <c r="Q280" s="97"/>
      <c r="R280" s="95">
        <f t="shared" si="6"/>
        <v>0</v>
      </c>
      <c r="S280" s="95">
        <f>BASE!A278</f>
        <v>269</v>
      </c>
      <c r="T280" s="93">
        <f t="shared" si="7"/>
        <v>0</v>
      </c>
      <c r="U280" s="93">
        <f t="shared" si="8"/>
        <v>0</v>
      </c>
      <c r="V280" s="93">
        <f t="shared" si="9"/>
        <v>0</v>
      </c>
      <c r="W280" s="93">
        <f t="shared" si="10"/>
        <v>0</v>
      </c>
      <c r="X280" s="93">
        <f t="shared" si="11"/>
        <v>0</v>
      </c>
      <c r="Y280" s="28"/>
    </row>
    <row r="281" spans="1:25" ht="17.25" customHeight="1" x14ac:dyDescent="0.35">
      <c r="A281" s="92" t="str">
        <f>+IF(BASE!B279="","",BASE!B279)</f>
        <v/>
      </c>
      <c r="B281" s="115" t="s">
        <v>39</v>
      </c>
      <c r="C281" s="149"/>
      <c r="D281" s="149"/>
      <c r="E281" s="149"/>
      <c r="F281" s="149"/>
      <c r="G281" s="149"/>
      <c r="H281" s="149"/>
      <c r="I281" s="149"/>
      <c r="J281" s="149"/>
      <c r="K281" s="149"/>
      <c r="L281" s="149"/>
      <c r="M281" s="149"/>
      <c r="N281" s="149"/>
      <c r="O281" s="149"/>
      <c r="P281" s="149"/>
      <c r="Q281" s="97"/>
      <c r="R281" s="95">
        <f t="shared" si="6"/>
        <v>0</v>
      </c>
      <c r="S281" s="95">
        <f>BASE!A279</f>
        <v>270</v>
      </c>
      <c r="T281" s="93">
        <f t="shared" si="7"/>
        <v>0</v>
      </c>
      <c r="U281" s="93">
        <f t="shared" si="8"/>
        <v>0</v>
      </c>
      <c r="V281" s="93">
        <f t="shared" si="9"/>
        <v>0</v>
      </c>
      <c r="W281" s="93">
        <f t="shared" si="10"/>
        <v>0</v>
      </c>
      <c r="X281" s="93">
        <f t="shared" si="11"/>
        <v>0</v>
      </c>
      <c r="Y281" s="28"/>
    </row>
    <row r="282" spans="1:25" ht="17.25" customHeight="1" x14ac:dyDescent="0.35">
      <c r="A282" s="92" t="str">
        <f>+IF(BASE!B280="","",BASE!B280)</f>
        <v/>
      </c>
      <c r="B282" s="115" t="s">
        <v>39</v>
      </c>
      <c r="C282" s="149"/>
      <c r="D282" s="149"/>
      <c r="E282" s="149"/>
      <c r="F282" s="149"/>
      <c r="G282" s="149"/>
      <c r="H282" s="149"/>
      <c r="I282" s="149"/>
      <c r="J282" s="149"/>
      <c r="K282" s="149"/>
      <c r="L282" s="149"/>
      <c r="M282" s="149"/>
      <c r="N282" s="149"/>
      <c r="O282" s="149"/>
      <c r="P282" s="149"/>
      <c r="Q282" s="97"/>
      <c r="R282" s="95">
        <f t="shared" si="6"/>
        <v>0</v>
      </c>
      <c r="S282" s="95">
        <f>BASE!A280</f>
        <v>271</v>
      </c>
      <c r="T282" s="93">
        <f t="shared" si="7"/>
        <v>0</v>
      </c>
      <c r="U282" s="93">
        <f t="shared" si="8"/>
        <v>0</v>
      </c>
      <c r="V282" s="93">
        <f t="shared" si="9"/>
        <v>0</v>
      </c>
      <c r="W282" s="93">
        <f t="shared" si="10"/>
        <v>0</v>
      </c>
      <c r="X282" s="93">
        <f t="shared" si="11"/>
        <v>0</v>
      </c>
      <c r="Y282" s="28"/>
    </row>
    <row r="283" spans="1:25" ht="17.25" customHeight="1" x14ac:dyDescent="0.35">
      <c r="A283" s="92" t="str">
        <f>+IF(BASE!B281="","",BASE!B281)</f>
        <v/>
      </c>
      <c r="B283" s="115" t="s">
        <v>39</v>
      </c>
      <c r="C283" s="149"/>
      <c r="D283" s="149"/>
      <c r="E283" s="149"/>
      <c r="F283" s="149"/>
      <c r="G283" s="149"/>
      <c r="H283" s="149"/>
      <c r="I283" s="149"/>
      <c r="J283" s="149"/>
      <c r="K283" s="149"/>
      <c r="L283" s="149"/>
      <c r="M283" s="149"/>
      <c r="N283" s="149"/>
      <c r="O283" s="149"/>
      <c r="P283" s="149"/>
      <c r="Q283" s="97"/>
      <c r="R283" s="95">
        <f t="shared" si="6"/>
        <v>0</v>
      </c>
      <c r="S283" s="95">
        <f>BASE!A281</f>
        <v>272</v>
      </c>
      <c r="T283" s="93">
        <f t="shared" si="7"/>
        <v>0</v>
      </c>
      <c r="U283" s="93">
        <f t="shared" si="8"/>
        <v>0</v>
      </c>
      <c r="V283" s="93">
        <f t="shared" si="9"/>
        <v>0</v>
      </c>
      <c r="W283" s="93">
        <f t="shared" si="10"/>
        <v>0</v>
      </c>
      <c r="X283" s="93">
        <f t="shared" si="11"/>
        <v>0</v>
      </c>
      <c r="Y283" s="28"/>
    </row>
    <row r="284" spans="1:25" ht="17.25" customHeight="1" x14ac:dyDescent="0.35">
      <c r="A284" s="92" t="str">
        <f>+IF(BASE!B282="","",BASE!B282)</f>
        <v/>
      </c>
      <c r="B284" s="115" t="s">
        <v>39</v>
      </c>
      <c r="C284" s="149"/>
      <c r="D284" s="149"/>
      <c r="E284" s="149"/>
      <c r="F284" s="149"/>
      <c r="G284" s="149"/>
      <c r="H284" s="149"/>
      <c r="I284" s="149"/>
      <c r="J284" s="149"/>
      <c r="K284" s="149"/>
      <c r="L284" s="149"/>
      <c r="M284" s="149"/>
      <c r="N284" s="149"/>
      <c r="O284" s="149"/>
      <c r="P284" s="149"/>
      <c r="Q284" s="97"/>
      <c r="R284" s="95">
        <f t="shared" si="6"/>
        <v>0</v>
      </c>
      <c r="S284" s="95">
        <f>BASE!A282</f>
        <v>273</v>
      </c>
      <c r="T284" s="93">
        <f t="shared" si="7"/>
        <v>0</v>
      </c>
      <c r="U284" s="93">
        <f t="shared" si="8"/>
        <v>0</v>
      </c>
      <c r="V284" s="93">
        <f t="shared" si="9"/>
        <v>0</v>
      </c>
      <c r="W284" s="93">
        <f t="shared" si="10"/>
        <v>0</v>
      </c>
      <c r="X284" s="93">
        <f t="shared" si="11"/>
        <v>0</v>
      </c>
      <c r="Y284" s="28"/>
    </row>
    <row r="285" spans="1:25" ht="17.25" customHeight="1" x14ac:dyDescent="0.35">
      <c r="A285" s="92" t="str">
        <f>+IF(BASE!B283="","",BASE!B283)</f>
        <v/>
      </c>
      <c r="B285" s="115" t="s">
        <v>39</v>
      </c>
      <c r="C285" s="149"/>
      <c r="D285" s="149"/>
      <c r="E285" s="149"/>
      <c r="F285" s="149"/>
      <c r="G285" s="149"/>
      <c r="H285" s="149"/>
      <c r="I285" s="149"/>
      <c r="J285" s="149"/>
      <c r="K285" s="149"/>
      <c r="L285" s="149"/>
      <c r="M285" s="149"/>
      <c r="N285" s="149"/>
      <c r="O285" s="149"/>
      <c r="P285" s="149"/>
      <c r="Q285" s="97"/>
      <c r="R285" s="95">
        <f t="shared" si="6"/>
        <v>0</v>
      </c>
      <c r="S285" s="95">
        <f>BASE!A283</f>
        <v>274</v>
      </c>
      <c r="T285" s="93">
        <f t="shared" si="7"/>
        <v>0</v>
      </c>
      <c r="U285" s="93">
        <f t="shared" si="8"/>
        <v>0</v>
      </c>
      <c r="V285" s="93">
        <f t="shared" si="9"/>
        <v>0</v>
      </c>
      <c r="W285" s="93">
        <f t="shared" si="10"/>
        <v>0</v>
      </c>
      <c r="X285" s="93">
        <f t="shared" si="11"/>
        <v>0</v>
      </c>
      <c r="Y285" s="28"/>
    </row>
    <row r="286" spans="1:25" ht="17.25" customHeight="1" x14ac:dyDescent="0.35">
      <c r="A286" s="92" t="str">
        <f>+IF(BASE!B284="","",BASE!B284)</f>
        <v/>
      </c>
      <c r="B286" s="115" t="s">
        <v>39</v>
      </c>
      <c r="C286" s="149"/>
      <c r="D286" s="149"/>
      <c r="E286" s="149"/>
      <c r="F286" s="149"/>
      <c r="G286" s="149"/>
      <c r="H286" s="149"/>
      <c r="I286" s="149"/>
      <c r="J286" s="149"/>
      <c r="K286" s="149"/>
      <c r="L286" s="149"/>
      <c r="M286" s="149"/>
      <c r="N286" s="149"/>
      <c r="O286" s="149"/>
      <c r="P286" s="149"/>
      <c r="Q286" s="97"/>
      <c r="R286" s="95">
        <f t="shared" si="6"/>
        <v>0</v>
      </c>
      <c r="S286" s="95">
        <f>BASE!A284</f>
        <v>275</v>
      </c>
      <c r="T286" s="93">
        <f t="shared" si="7"/>
        <v>0</v>
      </c>
      <c r="U286" s="93">
        <f t="shared" si="8"/>
        <v>0</v>
      </c>
      <c r="V286" s="93">
        <f t="shared" si="9"/>
        <v>0</v>
      </c>
      <c r="W286" s="93">
        <f t="shared" si="10"/>
        <v>0</v>
      </c>
      <c r="X286" s="93">
        <f t="shared" si="11"/>
        <v>0</v>
      </c>
      <c r="Y286" s="28"/>
    </row>
    <row r="287" spans="1:25" ht="17.25" customHeight="1" x14ac:dyDescent="0.35">
      <c r="A287" s="92" t="str">
        <f>+IF(BASE!B285="","",BASE!B285)</f>
        <v/>
      </c>
      <c r="B287" s="115" t="s">
        <v>39</v>
      </c>
      <c r="C287" s="149"/>
      <c r="D287" s="149"/>
      <c r="E287" s="149"/>
      <c r="F287" s="149"/>
      <c r="G287" s="149"/>
      <c r="H287" s="149"/>
      <c r="I287" s="149"/>
      <c r="J287" s="149"/>
      <c r="K287" s="149"/>
      <c r="L287" s="149"/>
      <c r="M287" s="149"/>
      <c r="N287" s="149"/>
      <c r="O287" s="149"/>
      <c r="P287" s="149"/>
      <c r="Q287" s="97"/>
      <c r="R287" s="95">
        <f t="shared" si="6"/>
        <v>0</v>
      </c>
      <c r="S287" s="95">
        <f>BASE!A285</f>
        <v>276</v>
      </c>
      <c r="T287" s="93">
        <f t="shared" si="7"/>
        <v>0</v>
      </c>
      <c r="U287" s="93">
        <f t="shared" si="8"/>
        <v>0</v>
      </c>
      <c r="V287" s="93">
        <f t="shared" si="9"/>
        <v>0</v>
      </c>
      <c r="W287" s="93">
        <f t="shared" si="10"/>
        <v>0</v>
      </c>
      <c r="X287" s="93">
        <f t="shared" si="11"/>
        <v>0</v>
      </c>
      <c r="Y287" s="28"/>
    </row>
    <row r="288" spans="1:25" ht="17.25" customHeight="1" x14ac:dyDescent="0.35">
      <c r="A288" s="92" t="str">
        <f>+IF(BASE!B286="","",BASE!B286)</f>
        <v/>
      </c>
      <c r="B288" s="115" t="s">
        <v>39</v>
      </c>
      <c r="C288" s="149"/>
      <c r="D288" s="149"/>
      <c r="E288" s="149"/>
      <c r="F288" s="149"/>
      <c r="G288" s="149"/>
      <c r="H288" s="149"/>
      <c r="I288" s="149"/>
      <c r="J288" s="149"/>
      <c r="K288" s="149"/>
      <c r="L288" s="149"/>
      <c r="M288" s="149"/>
      <c r="N288" s="149"/>
      <c r="O288" s="149"/>
      <c r="P288" s="149"/>
      <c r="Q288" s="97"/>
      <c r="R288" s="95">
        <f t="shared" si="6"/>
        <v>0</v>
      </c>
      <c r="S288" s="95">
        <f>BASE!A286</f>
        <v>277</v>
      </c>
      <c r="T288" s="93">
        <f t="shared" si="7"/>
        <v>0</v>
      </c>
      <c r="U288" s="93">
        <f t="shared" si="8"/>
        <v>0</v>
      </c>
      <c r="V288" s="93">
        <f t="shared" si="9"/>
        <v>0</v>
      </c>
      <c r="W288" s="93">
        <f t="shared" si="10"/>
        <v>0</v>
      </c>
      <c r="X288" s="93">
        <f t="shared" si="11"/>
        <v>0</v>
      </c>
      <c r="Y288" s="28"/>
    </row>
    <row r="289" spans="1:25" ht="17.25" customHeight="1" x14ac:dyDescent="0.35">
      <c r="A289" s="92" t="str">
        <f>+IF(BASE!B287="","",BASE!B287)</f>
        <v/>
      </c>
      <c r="B289" s="115" t="s">
        <v>39</v>
      </c>
      <c r="C289" s="149"/>
      <c r="D289" s="149"/>
      <c r="E289" s="149"/>
      <c r="F289" s="149"/>
      <c r="G289" s="149"/>
      <c r="H289" s="149"/>
      <c r="I289" s="149"/>
      <c r="J289" s="149"/>
      <c r="K289" s="149"/>
      <c r="L289" s="149"/>
      <c r="M289" s="149"/>
      <c r="N289" s="149"/>
      <c r="O289" s="149"/>
      <c r="P289" s="149"/>
      <c r="Q289" s="97"/>
      <c r="R289" s="95">
        <f t="shared" si="6"/>
        <v>0</v>
      </c>
      <c r="S289" s="95">
        <f>BASE!A287</f>
        <v>278</v>
      </c>
      <c r="T289" s="93">
        <f t="shared" si="7"/>
        <v>0</v>
      </c>
      <c r="U289" s="93">
        <f t="shared" si="8"/>
        <v>0</v>
      </c>
      <c r="V289" s="93">
        <f t="shared" si="9"/>
        <v>0</v>
      </c>
      <c r="W289" s="93">
        <f t="shared" si="10"/>
        <v>0</v>
      </c>
      <c r="X289" s="93">
        <f t="shared" si="11"/>
        <v>0</v>
      </c>
      <c r="Y289" s="28"/>
    </row>
    <row r="290" spans="1:25" ht="17.25" customHeight="1" x14ac:dyDescent="0.35">
      <c r="A290" s="92" t="str">
        <f>+IF(BASE!B288="","",BASE!B288)</f>
        <v/>
      </c>
      <c r="B290" s="115" t="s">
        <v>39</v>
      </c>
      <c r="C290" s="149"/>
      <c r="D290" s="149"/>
      <c r="E290" s="149"/>
      <c r="F290" s="149"/>
      <c r="G290" s="149"/>
      <c r="H290" s="149"/>
      <c r="I290" s="149"/>
      <c r="J290" s="149"/>
      <c r="K290" s="149"/>
      <c r="L290" s="149"/>
      <c r="M290" s="149"/>
      <c r="N290" s="149"/>
      <c r="O290" s="149"/>
      <c r="P290" s="149"/>
      <c r="Q290" s="97"/>
      <c r="R290" s="95">
        <f t="shared" si="6"/>
        <v>0</v>
      </c>
      <c r="S290" s="95">
        <f>BASE!A288</f>
        <v>279</v>
      </c>
      <c r="T290" s="93">
        <f t="shared" si="7"/>
        <v>0</v>
      </c>
      <c r="U290" s="93">
        <f t="shared" si="8"/>
        <v>0</v>
      </c>
      <c r="V290" s="93">
        <f t="shared" si="9"/>
        <v>0</v>
      </c>
      <c r="W290" s="93">
        <f t="shared" si="10"/>
        <v>0</v>
      </c>
      <c r="X290" s="93">
        <f t="shared" si="11"/>
        <v>0</v>
      </c>
      <c r="Y290" s="28"/>
    </row>
    <row r="291" spans="1:25" ht="17.25" customHeight="1" x14ac:dyDescent="0.35">
      <c r="A291" s="92" t="str">
        <f>+IF(BASE!B289="","",BASE!B289)</f>
        <v/>
      </c>
      <c r="B291" s="115" t="s">
        <v>39</v>
      </c>
      <c r="C291" s="149"/>
      <c r="D291" s="149"/>
      <c r="E291" s="149"/>
      <c r="F291" s="149"/>
      <c r="G291" s="149"/>
      <c r="H291" s="149"/>
      <c r="I291" s="149"/>
      <c r="J291" s="149"/>
      <c r="K291" s="149"/>
      <c r="L291" s="149"/>
      <c r="M291" s="149"/>
      <c r="N291" s="149"/>
      <c r="O291" s="149"/>
      <c r="P291" s="149"/>
      <c r="Q291" s="97"/>
      <c r="R291" s="95">
        <f t="shared" si="6"/>
        <v>0</v>
      </c>
      <c r="S291" s="95">
        <f>BASE!A289</f>
        <v>280</v>
      </c>
      <c r="T291" s="93">
        <f t="shared" si="7"/>
        <v>0</v>
      </c>
      <c r="U291" s="93">
        <f t="shared" si="8"/>
        <v>0</v>
      </c>
      <c r="V291" s="93">
        <f t="shared" si="9"/>
        <v>0</v>
      </c>
      <c r="W291" s="93">
        <f t="shared" si="10"/>
        <v>0</v>
      </c>
      <c r="X291" s="93">
        <f t="shared" si="11"/>
        <v>0</v>
      </c>
      <c r="Y291" s="28"/>
    </row>
    <row r="292" spans="1:25" ht="17.25" customHeight="1" x14ac:dyDescent="0.35">
      <c r="A292" s="92" t="str">
        <f>+IF(BASE!B290="","",BASE!B290)</f>
        <v/>
      </c>
      <c r="B292" s="115" t="s">
        <v>39</v>
      </c>
      <c r="C292" s="149"/>
      <c r="D292" s="149"/>
      <c r="E292" s="149"/>
      <c r="F292" s="149"/>
      <c r="G292" s="149"/>
      <c r="H292" s="149"/>
      <c r="I292" s="149"/>
      <c r="J292" s="149"/>
      <c r="K292" s="149"/>
      <c r="L292" s="149"/>
      <c r="M292" s="149"/>
      <c r="N292" s="149"/>
      <c r="O292" s="149"/>
      <c r="P292" s="149"/>
      <c r="Q292" s="97"/>
      <c r="R292" s="95">
        <f t="shared" si="6"/>
        <v>0</v>
      </c>
      <c r="S292" s="95">
        <f>BASE!A290</f>
        <v>281</v>
      </c>
      <c r="T292" s="93">
        <f t="shared" si="7"/>
        <v>0</v>
      </c>
      <c r="U292" s="93">
        <f t="shared" si="8"/>
        <v>0</v>
      </c>
      <c r="V292" s="93">
        <f t="shared" si="9"/>
        <v>0</v>
      </c>
      <c r="W292" s="93">
        <f t="shared" si="10"/>
        <v>0</v>
      </c>
      <c r="X292" s="93">
        <f t="shared" si="11"/>
        <v>0</v>
      </c>
      <c r="Y292" s="28"/>
    </row>
    <row r="293" spans="1:25" ht="17.25" customHeight="1" x14ac:dyDescent="0.35">
      <c r="A293" s="92" t="str">
        <f>+IF(BASE!B291="","",BASE!B291)</f>
        <v/>
      </c>
      <c r="B293" s="115" t="s">
        <v>39</v>
      </c>
      <c r="C293" s="149"/>
      <c r="D293" s="149"/>
      <c r="E293" s="149"/>
      <c r="F293" s="149"/>
      <c r="G293" s="149"/>
      <c r="H293" s="149"/>
      <c r="I293" s="149"/>
      <c r="J293" s="149"/>
      <c r="K293" s="149"/>
      <c r="L293" s="149"/>
      <c r="M293" s="149"/>
      <c r="N293" s="149"/>
      <c r="O293" s="149"/>
      <c r="P293" s="149"/>
      <c r="Q293" s="97"/>
      <c r="R293" s="95">
        <f t="shared" si="6"/>
        <v>0</v>
      </c>
      <c r="S293" s="95">
        <f>BASE!A291</f>
        <v>282</v>
      </c>
      <c r="T293" s="93">
        <f t="shared" si="7"/>
        <v>0</v>
      </c>
      <c r="U293" s="93">
        <f t="shared" si="8"/>
        <v>0</v>
      </c>
      <c r="V293" s="93">
        <f t="shared" si="9"/>
        <v>0</v>
      </c>
      <c r="W293" s="93">
        <f t="shared" si="10"/>
        <v>0</v>
      </c>
      <c r="X293" s="93">
        <f t="shared" si="11"/>
        <v>0</v>
      </c>
      <c r="Y293" s="28"/>
    </row>
    <row r="294" spans="1:25" ht="17.25" customHeight="1" x14ac:dyDescent="0.35">
      <c r="A294" s="92" t="str">
        <f>+IF(BASE!B292="","",BASE!B292)</f>
        <v/>
      </c>
      <c r="B294" s="115" t="s">
        <v>39</v>
      </c>
      <c r="C294" s="149"/>
      <c r="D294" s="149"/>
      <c r="E294" s="149"/>
      <c r="F294" s="149"/>
      <c r="G294" s="149"/>
      <c r="H294" s="149"/>
      <c r="I294" s="149"/>
      <c r="J294" s="149"/>
      <c r="K294" s="149"/>
      <c r="L294" s="149"/>
      <c r="M294" s="149"/>
      <c r="N294" s="149"/>
      <c r="O294" s="149"/>
      <c r="P294" s="149"/>
      <c r="Q294" s="97"/>
      <c r="R294" s="95">
        <f t="shared" si="6"/>
        <v>0</v>
      </c>
      <c r="S294" s="95">
        <f>BASE!A292</f>
        <v>283</v>
      </c>
      <c r="T294" s="93">
        <f t="shared" si="7"/>
        <v>0</v>
      </c>
      <c r="U294" s="93">
        <f t="shared" si="8"/>
        <v>0</v>
      </c>
      <c r="V294" s="93">
        <f t="shared" si="9"/>
        <v>0</v>
      </c>
      <c r="W294" s="93">
        <f t="shared" si="10"/>
        <v>0</v>
      </c>
      <c r="X294" s="93">
        <f t="shared" si="11"/>
        <v>0</v>
      </c>
      <c r="Y294" s="28"/>
    </row>
    <row r="295" spans="1:25" ht="17.25" customHeight="1" x14ac:dyDescent="0.35">
      <c r="A295" s="92" t="str">
        <f>+IF(BASE!B293="","",BASE!B293)</f>
        <v/>
      </c>
      <c r="B295" s="115" t="s">
        <v>39</v>
      </c>
      <c r="C295" s="149"/>
      <c r="D295" s="149"/>
      <c r="E295" s="149"/>
      <c r="F295" s="149"/>
      <c r="G295" s="149"/>
      <c r="H295" s="149"/>
      <c r="I295" s="149"/>
      <c r="J295" s="149"/>
      <c r="K295" s="149"/>
      <c r="L295" s="149"/>
      <c r="M295" s="149"/>
      <c r="N295" s="149"/>
      <c r="O295" s="149"/>
      <c r="P295" s="149"/>
      <c r="Q295" s="97"/>
      <c r="R295" s="95">
        <f t="shared" si="6"/>
        <v>0</v>
      </c>
      <c r="S295" s="95">
        <f>BASE!A293</f>
        <v>284</v>
      </c>
      <c r="T295" s="93">
        <f t="shared" si="7"/>
        <v>0</v>
      </c>
      <c r="U295" s="93">
        <f t="shared" si="8"/>
        <v>0</v>
      </c>
      <c r="V295" s="93">
        <f t="shared" si="9"/>
        <v>0</v>
      </c>
      <c r="W295" s="93">
        <f t="shared" si="10"/>
        <v>0</v>
      </c>
      <c r="X295" s="93">
        <f t="shared" si="11"/>
        <v>0</v>
      </c>
      <c r="Y295" s="28"/>
    </row>
    <row r="296" spans="1:25" ht="17.25" customHeight="1" x14ac:dyDescent="0.35">
      <c r="A296" s="92" t="str">
        <f>+IF(BASE!B294="","",BASE!B294)</f>
        <v/>
      </c>
      <c r="B296" s="115" t="s">
        <v>39</v>
      </c>
      <c r="C296" s="149"/>
      <c r="D296" s="149"/>
      <c r="E296" s="149"/>
      <c r="F296" s="149"/>
      <c r="G296" s="149"/>
      <c r="H296" s="149"/>
      <c r="I296" s="149"/>
      <c r="J296" s="149"/>
      <c r="K296" s="149"/>
      <c r="L296" s="149"/>
      <c r="M296" s="149"/>
      <c r="N296" s="149"/>
      <c r="O296" s="149"/>
      <c r="P296" s="149"/>
      <c r="Q296" s="97"/>
      <c r="R296" s="95">
        <f t="shared" si="6"/>
        <v>0</v>
      </c>
      <c r="S296" s="95">
        <f>BASE!A294</f>
        <v>285</v>
      </c>
      <c r="T296" s="93">
        <f t="shared" si="7"/>
        <v>0</v>
      </c>
      <c r="U296" s="93">
        <f t="shared" si="8"/>
        <v>0</v>
      </c>
      <c r="V296" s="93">
        <f t="shared" si="9"/>
        <v>0</v>
      </c>
      <c r="W296" s="93">
        <f t="shared" si="10"/>
        <v>0</v>
      </c>
      <c r="X296" s="93">
        <f t="shared" si="11"/>
        <v>0</v>
      </c>
      <c r="Y296" s="28"/>
    </row>
    <row r="297" spans="1:25" ht="17.25" customHeight="1" x14ac:dyDescent="0.35">
      <c r="A297" s="92" t="str">
        <f>+IF(BASE!B295="","",BASE!B295)</f>
        <v/>
      </c>
      <c r="B297" s="115" t="s">
        <v>39</v>
      </c>
      <c r="C297" s="149"/>
      <c r="D297" s="149"/>
      <c r="E297" s="149"/>
      <c r="F297" s="149"/>
      <c r="G297" s="149"/>
      <c r="H297" s="149"/>
      <c r="I297" s="149"/>
      <c r="J297" s="149"/>
      <c r="K297" s="149"/>
      <c r="L297" s="149"/>
      <c r="M297" s="149"/>
      <c r="N297" s="149"/>
      <c r="O297" s="149"/>
      <c r="P297" s="149"/>
      <c r="Q297" s="97"/>
      <c r="R297" s="95">
        <f t="shared" si="6"/>
        <v>0</v>
      </c>
      <c r="S297" s="95">
        <f>BASE!A295</f>
        <v>286</v>
      </c>
      <c r="T297" s="93">
        <f t="shared" si="7"/>
        <v>0</v>
      </c>
      <c r="U297" s="93">
        <f t="shared" si="8"/>
        <v>0</v>
      </c>
      <c r="V297" s="93">
        <f t="shared" si="9"/>
        <v>0</v>
      </c>
      <c r="W297" s="93">
        <f t="shared" si="10"/>
        <v>0</v>
      </c>
      <c r="X297" s="93">
        <f t="shared" si="11"/>
        <v>0</v>
      </c>
      <c r="Y297" s="28"/>
    </row>
    <row r="298" spans="1:25" ht="17.25" customHeight="1" x14ac:dyDescent="0.35">
      <c r="A298" s="92" t="str">
        <f>+IF(BASE!B296="","",BASE!B296)</f>
        <v/>
      </c>
      <c r="B298" s="115" t="s">
        <v>39</v>
      </c>
      <c r="C298" s="149"/>
      <c r="D298" s="149"/>
      <c r="E298" s="149"/>
      <c r="F298" s="149"/>
      <c r="G298" s="149"/>
      <c r="H298" s="149"/>
      <c r="I298" s="149"/>
      <c r="J298" s="149"/>
      <c r="K298" s="149"/>
      <c r="L298" s="149"/>
      <c r="M298" s="149"/>
      <c r="N298" s="149"/>
      <c r="O298" s="149"/>
      <c r="P298" s="149"/>
      <c r="Q298" s="97"/>
      <c r="R298" s="95">
        <f t="shared" si="6"/>
        <v>0</v>
      </c>
      <c r="S298" s="95">
        <f>BASE!A296</f>
        <v>287</v>
      </c>
      <c r="T298" s="93">
        <f t="shared" si="7"/>
        <v>0</v>
      </c>
      <c r="U298" s="93">
        <f t="shared" si="8"/>
        <v>0</v>
      </c>
      <c r="V298" s="93">
        <f t="shared" si="9"/>
        <v>0</v>
      </c>
      <c r="W298" s="93">
        <f t="shared" si="10"/>
        <v>0</v>
      </c>
      <c r="X298" s="93">
        <f t="shared" si="11"/>
        <v>0</v>
      </c>
      <c r="Y298" s="28"/>
    </row>
    <row r="299" spans="1:25" ht="17.25" customHeight="1" x14ac:dyDescent="0.35">
      <c r="A299" s="92" t="str">
        <f>+IF(BASE!B297="","",BASE!B297)</f>
        <v/>
      </c>
      <c r="B299" s="115" t="s">
        <v>39</v>
      </c>
      <c r="C299" s="149"/>
      <c r="D299" s="149"/>
      <c r="E299" s="149"/>
      <c r="F299" s="149"/>
      <c r="G299" s="149"/>
      <c r="H299" s="149"/>
      <c r="I299" s="149"/>
      <c r="J299" s="149"/>
      <c r="K299" s="149"/>
      <c r="L299" s="149"/>
      <c r="M299" s="149"/>
      <c r="N299" s="149"/>
      <c r="O299" s="149"/>
      <c r="P299" s="149"/>
      <c r="Q299" s="97"/>
      <c r="R299" s="95">
        <f t="shared" si="6"/>
        <v>0</v>
      </c>
      <c r="S299" s="95">
        <f>BASE!A297</f>
        <v>288</v>
      </c>
      <c r="T299" s="93">
        <f t="shared" si="7"/>
        <v>0</v>
      </c>
      <c r="U299" s="93">
        <f t="shared" si="8"/>
        <v>0</v>
      </c>
      <c r="V299" s="93">
        <f t="shared" si="9"/>
        <v>0</v>
      </c>
      <c r="W299" s="93">
        <f t="shared" si="10"/>
        <v>0</v>
      </c>
      <c r="X299" s="93">
        <f t="shared" si="11"/>
        <v>0</v>
      </c>
      <c r="Y299" s="28"/>
    </row>
    <row r="300" spans="1:25" ht="17.25" customHeight="1" x14ac:dyDescent="0.35">
      <c r="A300" s="92" t="str">
        <f>+IF(BASE!B298="","",BASE!B298)</f>
        <v/>
      </c>
      <c r="B300" s="115" t="s">
        <v>39</v>
      </c>
      <c r="C300" s="149"/>
      <c r="D300" s="149"/>
      <c r="E300" s="149"/>
      <c r="F300" s="149"/>
      <c r="G300" s="149"/>
      <c r="H300" s="149"/>
      <c r="I300" s="149"/>
      <c r="J300" s="149"/>
      <c r="K300" s="149"/>
      <c r="L300" s="149"/>
      <c r="M300" s="149"/>
      <c r="N300" s="149"/>
      <c r="O300" s="149"/>
      <c r="P300" s="149"/>
      <c r="Q300" s="97"/>
      <c r="R300" s="95">
        <f t="shared" si="6"/>
        <v>0</v>
      </c>
      <c r="S300" s="95">
        <f>BASE!A298</f>
        <v>289</v>
      </c>
      <c r="T300" s="93">
        <f t="shared" si="7"/>
        <v>0</v>
      </c>
      <c r="U300" s="93">
        <f t="shared" si="8"/>
        <v>0</v>
      </c>
      <c r="V300" s="93">
        <f t="shared" si="9"/>
        <v>0</v>
      </c>
      <c r="W300" s="93">
        <f t="shared" si="10"/>
        <v>0</v>
      </c>
      <c r="X300" s="93">
        <f t="shared" si="11"/>
        <v>0</v>
      </c>
      <c r="Y300" s="28"/>
    </row>
    <row r="301" spans="1:25" ht="17.25" customHeight="1" x14ac:dyDescent="0.35">
      <c r="A301" s="92" t="str">
        <f>+IF(BASE!B299="","",BASE!B299)</f>
        <v/>
      </c>
      <c r="B301" s="115" t="s">
        <v>39</v>
      </c>
      <c r="C301" s="149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49"/>
      <c r="Q301" s="97"/>
      <c r="R301" s="95">
        <f t="shared" si="6"/>
        <v>0</v>
      </c>
      <c r="S301" s="95">
        <f>BASE!A299</f>
        <v>290</v>
      </c>
      <c r="T301" s="93">
        <f t="shared" si="7"/>
        <v>0</v>
      </c>
      <c r="U301" s="93">
        <f t="shared" si="8"/>
        <v>0</v>
      </c>
      <c r="V301" s="93">
        <f t="shared" si="9"/>
        <v>0</v>
      </c>
      <c r="W301" s="93">
        <f t="shared" si="10"/>
        <v>0</v>
      </c>
      <c r="X301" s="93">
        <f t="shared" si="11"/>
        <v>0</v>
      </c>
      <c r="Y301" s="28"/>
    </row>
    <row r="302" spans="1:25" ht="17.25" customHeight="1" x14ac:dyDescent="0.35">
      <c r="A302" s="92" t="str">
        <f>+IF(BASE!B300="","",BASE!B300)</f>
        <v/>
      </c>
      <c r="B302" s="115" t="s">
        <v>39</v>
      </c>
      <c r="C302" s="149"/>
      <c r="D302" s="149"/>
      <c r="E302" s="149"/>
      <c r="F302" s="149"/>
      <c r="G302" s="149"/>
      <c r="H302" s="149"/>
      <c r="I302" s="149"/>
      <c r="J302" s="149"/>
      <c r="K302" s="149"/>
      <c r="L302" s="149"/>
      <c r="M302" s="149"/>
      <c r="N302" s="149"/>
      <c r="O302" s="149"/>
      <c r="P302" s="149"/>
      <c r="Q302" s="97"/>
      <c r="R302" s="95">
        <f t="shared" si="6"/>
        <v>0</v>
      </c>
      <c r="S302" s="95">
        <f>BASE!A300</f>
        <v>291</v>
      </c>
      <c r="T302" s="93">
        <f t="shared" si="7"/>
        <v>0</v>
      </c>
      <c r="U302" s="93">
        <f t="shared" si="8"/>
        <v>0</v>
      </c>
      <c r="V302" s="93">
        <f t="shared" si="9"/>
        <v>0</v>
      </c>
      <c r="W302" s="93">
        <f t="shared" si="10"/>
        <v>0</v>
      </c>
      <c r="X302" s="93">
        <f t="shared" si="11"/>
        <v>0</v>
      </c>
      <c r="Y302" s="28"/>
    </row>
    <row r="303" spans="1:25" ht="17.25" customHeight="1" x14ac:dyDescent="0.35">
      <c r="A303" s="92" t="str">
        <f>+IF(BASE!B301="","",BASE!B301)</f>
        <v/>
      </c>
      <c r="B303" s="115" t="s">
        <v>39</v>
      </c>
      <c r="C303" s="149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49"/>
      <c r="Q303" s="97"/>
      <c r="R303" s="95">
        <f t="shared" si="6"/>
        <v>0</v>
      </c>
      <c r="S303" s="95">
        <f>BASE!A301</f>
        <v>292</v>
      </c>
      <c r="T303" s="93">
        <f t="shared" si="7"/>
        <v>0</v>
      </c>
      <c r="U303" s="93">
        <f t="shared" si="8"/>
        <v>0</v>
      </c>
      <c r="V303" s="93">
        <f t="shared" si="9"/>
        <v>0</v>
      </c>
      <c r="W303" s="93">
        <f t="shared" si="10"/>
        <v>0</v>
      </c>
      <c r="X303" s="93">
        <f t="shared" si="11"/>
        <v>0</v>
      </c>
      <c r="Y303" s="28"/>
    </row>
    <row r="304" spans="1:25" ht="17.25" customHeight="1" x14ac:dyDescent="0.35">
      <c r="A304" s="92" t="str">
        <f>+IF(BASE!B302="","",BASE!B302)</f>
        <v/>
      </c>
      <c r="B304" s="115" t="s">
        <v>39</v>
      </c>
      <c r="C304" s="149"/>
      <c r="D304" s="149"/>
      <c r="E304" s="149"/>
      <c r="F304" s="149"/>
      <c r="G304" s="149"/>
      <c r="H304" s="149"/>
      <c r="I304" s="149"/>
      <c r="J304" s="149"/>
      <c r="K304" s="149"/>
      <c r="L304" s="149"/>
      <c r="M304" s="149"/>
      <c r="N304" s="149"/>
      <c r="O304" s="149"/>
      <c r="P304" s="149"/>
      <c r="Q304" s="97"/>
      <c r="R304" s="95">
        <f t="shared" si="6"/>
        <v>0</v>
      </c>
      <c r="S304" s="95">
        <f>BASE!A302</f>
        <v>293</v>
      </c>
      <c r="T304" s="93">
        <f t="shared" si="7"/>
        <v>0</v>
      </c>
      <c r="U304" s="93">
        <f t="shared" si="8"/>
        <v>0</v>
      </c>
      <c r="V304" s="93">
        <f t="shared" si="9"/>
        <v>0</v>
      </c>
      <c r="W304" s="93">
        <f t="shared" si="10"/>
        <v>0</v>
      </c>
      <c r="X304" s="93">
        <f t="shared" si="11"/>
        <v>0</v>
      </c>
      <c r="Y304" s="28"/>
    </row>
    <row r="305" spans="1:25" ht="17.25" customHeight="1" x14ac:dyDescent="0.35">
      <c r="A305" s="92" t="str">
        <f>+IF(BASE!B303="","",BASE!B303)</f>
        <v/>
      </c>
      <c r="B305" s="115" t="s">
        <v>39</v>
      </c>
      <c r="C305" s="149"/>
      <c r="D305" s="149"/>
      <c r="E305" s="149"/>
      <c r="F305" s="149"/>
      <c r="G305" s="149"/>
      <c r="H305" s="149"/>
      <c r="I305" s="149"/>
      <c r="J305" s="149"/>
      <c r="K305" s="149"/>
      <c r="L305" s="149"/>
      <c r="M305" s="149"/>
      <c r="N305" s="149"/>
      <c r="O305" s="149"/>
      <c r="P305" s="149"/>
      <c r="Q305" s="97"/>
      <c r="R305" s="95">
        <f t="shared" si="6"/>
        <v>0</v>
      </c>
      <c r="S305" s="95">
        <f>BASE!A303</f>
        <v>294</v>
      </c>
      <c r="T305" s="93">
        <f t="shared" si="7"/>
        <v>0</v>
      </c>
      <c r="U305" s="93">
        <f t="shared" si="8"/>
        <v>0</v>
      </c>
      <c r="V305" s="93">
        <f t="shared" si="9"/>
        <v>0</v>
      </c>
      <c r="W305" s="93">
        <f t="shared" si="10"/>
        <v>0</v>
      </c>
      <c r="X305" s="93">
        <f t="shared" si="11"/>
        <v>0</v>
      </c>
      <c r="Y305" s="28"/>
    </row>
    <row r="306" spans="1:25" ht="17.25" customHeight="1" x14ac:dyDescent="0.35">
      <c r="A306" s="92" t="str">
        <f>+IF(BASE!B304="","",BASE!B304)</f>
        <v/>
      </c>
      <c r="B306" s="115" t="s">
        <v>39</v>
      </c>
      <c r="C306" s="149"/>
      <c r="D306" s="149"/>
      <c r="E306" s="149"/>
      <c r="F306" s="149"/>
      <c r="G306" s="149"/>
      <c r="H306" s="149"/>
      <c r="I306" s="149"/>
      <c r="J306" s="149"/>
      <c r="K306" s="149"/>
      <c r="L306" s="149"/>
      <c r="M306" s="149"/>
      <c r="N306" s="149"/>
      <c r="O306" s="149"/>
      <c r="P306" s="149"/>
      <c r="Q306" s="97"/>
      <c r="R306" s="95">
        <f t="shared" si="6"/>
        <v>0</v>
      </c>
      <c r="S306" s="95">
        <f>BASE!A304</f>
        <v>295</v>
      </c>
      <c r="T306" s="93">
        <f t="shared" si="7"/>
        <v>0</v>
      </c>
      <c r="U306" s="93">
        <f t="shared" si="8"/>
        <v>0</v>
      </c>
      <c r="V306" s="93">
        <f t="shared" si="9"/>
        <v>0</v>
      </c>
      <c r="W306" s="93">
        <f t="shared" si="10"/>
        <v>0</v>
      </c>
      <c r="X306" s="93">
        <f t="shared" si="11"/>
        <v>0</v>
      </c>
      <c r="Y306" s="28"/>
    </row>
    <row r="307" spans="1:25" ht="17.25" customHeight="1" x14ac:dyDescent="0.35">
      <c r="A307" s="92" t="str">
        <f>+IF(BASE!B305="","",BASE!B305)</f>
        <v/>
      </c>
      <c r="B307" s="115" t="s">
        <v>39</v>
      </c>
      <c r="C307" s="149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49"/>
      <c r="Q307" s="97"/>
      <c r="R307" s="95">
        <f t="shared" si="6"/>
        <v>0</v>
      </c>
      <c r="S307" s="95">
        <f>BASE!A305</f>
        <v>296</v>
      </c>
      <c r="T307" s="93">
        <f t="shared" si="7"/>
        <v>0</v>
      </c>
      <c r="U307" s="93">
        <f t="shared" si="8"/>
        <v>0</v>
      </c>
      <c r="V307" s="93">
        <f t="shared" si="9"/>
        <v>0</v>
      </c>
      <c r="W307" s="93">
        <f t="shared" si="10"/>
        <v>0</v>
      </c>
      <c r="X307" s="93">
        <f t="shared" si="11"/>
        <v>0</v>
      </c>
      <c r="Y307" s="28"/>
    </row>
    <row r="308" spans="1:25" ht="17.25" customHeight="1" x14ac:dyDescent="0.35">
      <c r="A308" s="92" t="str">
        <f>+IF(BASE!B306="","",BASE!B306)</f>
        <v/>
      </c>
      <c r="B308" s="115" t="s">
        <v>39</v>
      </c>
      <c r="C308" s="149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49"/>
      <c r="Q308" s="97"/>
      <c r="R308" s="95">
        <f t="shared" si="6"/>
        <v>0</v>
      </c>
      <c r="S308" s="95">
        <f>BASE!A306</f>
        <v>297</v>
      </c>
      <c r="T308" s="93">
        <f t="shared" si="7"/>
        <v>0</v>
      </c>
      <c r="U308" s="93">
        <f t="shared" si="8"/>
        <v>0</v>
      </c>
      <c r="V308" s="93">
        <f t="shared" si="9"/>
        <v>0</v>
      </c>
      <c r="W308" s="93">
        <f t="shared" si="10"/>
        <v>0</v>
      </c>
      <c r="X308" s="93">
        <f t="shared" si="11"/>
        <v>0</v>
      </c>
      <c r="Y308" s="28"/>
    </row>
    <row r="309" spans="1:25" ht="17.25" customHeight="1" x14ac:dyDescent="0.35">
      <c r="A309" s="92" t="str">
        <f>+IF(BASE!B307="","",BASE!B307)</f>
        <v/>
      </c>
      <c r="B309" s="115" t="s">
        <v>39</v>
      </c>
      <c r="C309" s="149"/>
      <c r="D309" s="149"/>
      <c r="E309" s="149"/>
      <c r="F309" s="149"/>
      <c r="G309" s="149"/>
      <c r="H309" s="149"/>
      <c r="I309" s="149"/>
      <c r="J309" s="149"/>
      <c r="K309" s="149"/>
      <c r="L309" s="149"/>
      <c r="M309" s="149"/>
      <c r="N309" s="149"/>
      <c r="O309" s="149"/>
      <c r="P309" s="149"/>
      <c r="Q309" s="97"/>
      <c r="R309" s="95">
        <f t="shared" si="6"/>
        <v>0</v>
      </c>
      <c r="S309" s="95">
        <f>BASE!A307</f>
        <v>298</v>
      </c>
      <c r="T309" s="93">
        <f t="shared" si="7"/>
        <v>0</v>
      </c>
      <c r="U309" s="93">
        <f t="shared" si="8"/>
        <v>0</v>
      </c>
      <c r="V309" s="93">
        <f t="shared" si="9"/>
        <v>0</v>
      </c>
      <c r="W309" s="93">
        <f t="shared" si="10"/>
        <v>0</v>
      </c>
      <c r="X309" s="93">
        <f t="shared" si="11"/>
        <v>0</v>
      </c>
      <c r="Y309" s="28"/>
    </row>
    <row r="310" spans="1:25" ht="17.25" customHeight="1" x14ac:dyDescent="0.35">
      <c r="A310" s="92" t="str">
        <f>+IF(BASE!B308="","",BASE!B308)</f>
        <v/>
      </c>
      <c r="B310" s="115" t="s">
        <v>39</v>
      </c>
      <c r="C310" s="149"/>
      <c r="D310" s="149"/>
      <c r="E310" s="149"/>
      <c r="F310" s="149"/>
      <c r="G310" s="149"/>
      <c r="H310" s="149"/>
      <c r="I310" s="149"/>
      <c r="J310" s="149"/>
      <c r="K310" s="149"/>
      <c r="L310" s="149"/>
      <c r="M310" s="149"/>
      <c r="N310" s="149"/>
      <c r="O310" s="149"/>
      <c r="P310" s="149"/>
      <c r="Q310" s="97"/>
      <c r="R310" s="95">
        <f t="shared" si="6"/>
        <v>0</v>
      </c>
      <c r="S310" s="95">
        <f>BASE!A308</f>
        <v>299</v>
      </c>
      <c r="T310" s="93">
        <f t="shared" si="7"/>
        <v>0</v>
      </c>
      <c r="U310" s="93">
        <f t="shared" si="8"/>
        <v>0</v>
      </c>
      <c r="V310" s="93">
        <f t="shared" si="9"/>
        <v>0</v>
      </c>
      <c r="W310" s="93">
        <f t="shared" si="10"/>
        <v>0</v>
      </c>
      <c r="X310" s="93">
        <f t="shared" si="11"/>
        <v>0</v>
      </c>
      <c r="Y310" s="28"/>
    </row>
    <row r="311" spans="1:25" ht="17.25" customHeight="1" x14ac:dyDescent="0.35">
      <c r="A311" s="92" t="str">
        <f>+IF(BASE!B309="","",BASE!B309)</f>
        <v/>
      </c>
      <c r="B311" s="115" t="s">
        <v>39</v>
      </c>
      <c r="C311" s="149"/>
      <c r="D311" s="149"/>
      <c r="E311" s="149"/>
      <c r="F311" s="149"/>
      <c r="G311" s="149"/>
      <c r="H311" s="149"/>
      <c r="I311" s="149"/>
      <c r="J311" s="149"/>
      <c r="K311" s="149"/>
      <c r="L311" s="149"/>
      <c r="M311" s="149"/>
      <c r="N311" s="149"/>
      <c r="O311" s="149"/>
      <c r="P311" s="149"/>
      <c r="Q311" s="97"/>
      <c r="R311" s="95">
        <f t="shared" si="6"/>
        <v>0</v>
      </c>
      <c r="S311" s="95">
        <f>BASE!A309</f>
        <v>300</v>
      </c>
      <c r="T311" s="93">
        <f t="shared" si="7"/>
        <v>0</v>
      </c>
      <c r="U311" s="93">
        <f t="shared" si="8"/>
        <v>0</v>
      </c>
      <c r="V311" s="93">
        <f t="shared" si="9"/>
        <v>0</v>
      </c>
      <c r="W311" s="93">
        <f t="shared" si="10"/>
        <v>0</v>
      </c>
      <c r="X311" s="93">
        <f t="shared" si="11"/>
        <v>0</v>
      </c>
      <c r="Y311" s="28"/>
    </row>
    <row r="312" spans="1:25" ht="17.25" customHeight="1" x14ac:dyDescent="0.35">
      <c r="A312" s="92" t="str">
        <f>+IF(BASE!B310="","",BASE!B310)</f>
        <v/>
      </c>
      <c r="B312" s="115" t="s">
        <v>39</v>
      </c>
      <c r="C312" s="149"/>
      <c r="D312" s="149"/>
      <c r="E312" s="149"/>
      <c r="F312" s="149"/>
      <c r="G312" s="149"/>
      <c r="H312" s="149"/>
      <c r="I312" s="149"/>
      <c r="J312" s="149"/>
      <c r="K312" s="149"/>
      <c r="L312" s="149"/>
      <c r="M312" s="149"/>
      <c r="N312" s="149"/>
      <c r="O312" s="149"/>
      <c r="P312" s="149"/>
      <c r="Q312" s="97"/>
      <c r="R312" s="95">
        <f t="shared" si="6"/>
        <v>0</v>
      </c>
      <c r="S312" s="95">
        <f>BASE!A310</f>
        <v>301</v>
      </c>
      <c r="T312" s="93">
        <f t="shared" si="7"/>
        <v>0</v>
      </c>
      <c r="U312" s="93">
        <f t="shared" si="8"/>
        <v>0</v>
      </c>
      <c r="V312" s="93">
        <f t="shared" si="9"/>
        <v>0</v>
      </c>
      <c r="W312" s="93">
        <f t="shared" si="10"/>
        <v>0</v>
      </c>
      <c r="X312" s="93">
        <f t="shared" si="11"/>
        <v>0</v>
      </c>
      <c r="Y312" s="28"/>
    </row>
    <row r="313" spans="1:25" ht="17.25" customHeight="1" x14ac:dyDescent="0.35">
      <c r="A313" s="92" t="str">
        <f>+IF(BASE!B311="","",BASE!B311)</f>
        <v/>
      </c>
      <c r="B313" s="115" t="s">
        <v>39</v>
      </c>
      <c r="C313" s="149"/>
      <c r="D313" s="149"/>
      <c r="E313" s="149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49"/>
      <c r="Q313" s="97"/>
      <c r="R313" s="95">
        <f t="shared" si="6"/>
        <v>0</v>
      </c>
      <c r="S313" s="95">
        <f>BASE!A311</f>
        <v>302</v>
      </c>
      <c r="T313" s="93">
        <f t="shared" si="7"/>
        <v>0</v>
      </c>
      <c r="U313" s="93">
        <f t="shared" si="8"/>
        <v>0</v>
      </c>
      <c r="V313" s="93">
        <f t="shared" si="9"/>
        <v>0</v>
      </c>
      <c r="W313" s="93">
        <f t="shared" si="10"/>
        <v>0</v>
      </c>
      <c r="X313" s="93">
        <f t="shared" si="11"/>
        <v>0</v>
      </c>
      <c r="Y313" s="28"/>
    </row>
    <row r="314" spans="1:25" ht="17.25" customHeight="1" x14ac:dyDescent="0.35">
      <c r="A314" s="92" t="str">
        <f>+IF(BASE!B312="","",BASE!B312)</f>
        <v/>
      </c>
      <c r="B314" s="115" t="s">
        <v>39</v>
      </c>
      <c r="C314" s="149"/>
      <c r="D314" s="149"/>
      <c r="E314" s="149"/>
      <c r="F314" s="149"/>
      <c r="G314" s="149"/>
      <c r="H314" s="149"/>
      <c r="I314" s="149"/>
      <c r="J314" s="149"/>
      <c r="K314" s="149"/>
      <c r="L314" s="149"/>
      <c r="M314" s="149"/>
      <c r="N314" s="149"/>
      <c r="O314" s="149"/>
      <c r="P314" s="149"/>
      <c r="Q314" s="97"/>
      <c r="R314" s="95">
        <f t="shared" si="6"/>
        <v>0</v>
      </c>
      <c r="S314" s="95">
        <f>BASE!A312</f>
        <v>303</v>
      </c>
      <c r="T314" s="93">
        <f t="shared" si="7"/>
        <v>0</v>
      </c>
      <c r="U314" s="93">
        <f t="shared" si="8"/>
        <v>0</v>
      </c>
      <c r="V314" s="93">
        <f t="shared" si="9"/>
        <v>0</v>
      </c>
      <c r="W314" s="93">
        <f t="shared" si="10"/>
        <v>0</v>
      </c>
      <c r="X314" s="93">
        <f t="shared" si="11"/>
        <v>0</v>
      </c>
      <c r="Y314" s="28"/>
    </row>
    <row r="315" spans="1:25" ht="17.25" customHeight="1" x14ac:dyDescent="0.35">
      <c r="A315" s="92" t="str">
        <f>+IF(BASE!B313="","",BASE!B313)</f>
        <v/>
      </c>
      <c r="B315" s="115" t="s">
        <v>39</v>
      </c>
      <c r="C315" s="149"/>
      <c r="D315" s="149"/>
      <c r="E315" s="149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49"/>
      <c r="Q315" s="97"/>
      <c r="R315" s="95">
        <f t="shared" si="6"/>
        <v>0</v>
      </c>
      <c r="S315" s="95">
        <f>BASE!A313</f>
        <v>304</v>
      </c>
      <c r="T315" s="93">
        <f t="shared" si="7"/>
        <v>0</v>
      </c>
      <c r="U315" s="93">
        <f t="shared" si="8"/>
        <v>0</v>
      </c>
      <c r="V315" s="93">
        <f t="shared" si="9"/>
        <v>0</v>
      </c>
      <c r="W315" s="93">
        <f t="shared" si="10"/>
        <v>0</v>
      </c>
      <c r="X315" s="93">
        <f t="shared" si="11"/>
        <v>0</v>
      </c>
      <c r="Y315" s="28"/>
    </row>
    <row r="316" spans="1:25" ht="17.25" customHeight="1" x14ac:dyDescent="0.35">
      <c r="A316" s="92" t="str">
        <f>+IF(BASE!B314="","",BASE!B314)</f>
        <v/>
      </c>
      <c r="B316" s="115" t="s">
        <v>39</v>
      </c>
      <c r="C316" s="149"/>
      <c r="D316" s="149"/>
      <c r="E316" s="149"/>
      <c r="F316" s="149"/>
      <c r="G316" s="149"/>
      <c r="H316" s="149"/>
      <c r="I316" s="149"/>
      <c r="J316" s="149"/>
      <c r="K316" s="149"/>
      <c r="L316" s="149"/>
      <c r="M316" s="149"/>
      <c r="N316" s="149"/>
      <c r="O316" s="149"/>
      <c r="P316" s="149"/>
      <c r="Q316" s="97"/>
      <c r="R316" s="95">
        <f t="shared" si="6"/>
        <v>0</v>
      </c>
      <c r="S316" s="95">
        <f>BASE!A314</f>
        <v>305</v>
      </c>
      <c r="T316" s="93">
        <f t="shared" si="7"/>
        <v>0</v>
      </c>
      <c r="U316" s="93">
        <f t="shared" si="8"/>
        <v>0</v>
      </c>
      <c r="V316" s="93">
        <f t="shared" si="9"/>
        <v>0</v>
      </c>
      <c r="W316" s="93">
        <f t="shared" si="10"/>
        <v>0</v>
      </c>
      <c r="X316" s="93">
        <f t="shared" si="11"/>
        <v>0</v>
      </c>
      <c r="Y316" s="28"/>
    </row>
    <row r="317" spans="1:25" ht="17.25" customHeight="1" x14ac:dyDescent="0.35">
      <c r="A317" s="92" t="str">
        <f>+IF(BASE!B315="","",BASE!B315)</f>
        <v/>
      </c>
      <c r="B317" s="115" t="s">
        <v>39</v>
      </c>
      <c r="C317" s="149"/>
      <c r="D317" s="149"/>
      <c r="E317" s="149"/>
      <c r="F317" s="149"/>
      <c r="G317" s="149"/>
      <c r="H317" s="149"/>
      <c r="I317" s="149"/>
      <c r="J317" s="149"/>
      <c r="K317" s="149"/>
      <c r="L317" s="149"/>
      <c r="M317" s="149"/>
      <c r="N317" s="149"/>
      <c r="O317" s="149"/>
      <c r="P317" s="149"/>
      <c r="Q317" s="97"/>
      <c r="R317" s="95">
        <f t="shared" ref="R317:R380" si="12">SUM(C317:Q317)</f>
        <v>0</v>
      </c>
      <c r="S317" s="95">
        <f>BASE!A315</f>
        <v>306</v>
      </c>
      <c r="T317" s="93">
        <f t="shared" ref="T317:T380" si="13">SUMIF($C$11:$Q$11,1,C317:Q317)</f>
        <v>0</v>
      </c>
      <c r="U317" s="93">
        <f t="shared" ref="U317:U380" si="14">SUMIF($C$11:$Q$11,2,C317:Q317)</f>
        <v>0</v>
      </c>
      <c r="V317" s="93">
        <f t="shared" ref="V317:V380" si="15">SUMIF($C$11:$Q$11,3,C317:Q317)</f>
        <v>0</v>
      </c>
      <c r="W317" s="93">
        <f t="shared" ref="W317:W380" si="16">SUMIF($C$11:$Q$11,4,C317:Q317)</f>
        <v>0</v>
      </c>
      <c r="X317" s="93">
        <f t="shared" ref="X317:X380" si="17">SUMIF($C$11:$Q$11,5,C317:Q317)</f>
        <v>0</v>
      </c>
      <c r="Y317" s="28"/>
    </row>
    <row r="318" spans="1:25" ht="17.25" customHeight="1" x14ac:dyDescent="0.35">
      <c r="A318" s="92" t="str">
        <f>+IF(BASE!B316="","",BASE!B316)</f>
        <v/>
      </c>
      <c r="B318" s="115" t="s">
        <v>39</v>
      </c>
      <c r="C318" s="149"/>
      <c r="D318" s="149"/>
      <c r="E318" s="149"/>
      <c r="F318" s="149"/>
      <c r="G318" s="149"/>
      <c r="H318" s="149"/>
      <c r="I318" s="149"/>
      <c r="J318" s="149"/>
      <c r="K318" s="149"/>
      <c r="L318" s="149"/>
      <c r="M318" s="149"/>
      <c r="N318" s="149"/>
      <c r="O318" s="149"/>
      <c r="P318" s="149"/>
      <c r="Q318" s="97"/>
      <c r="R318" s="95">
        <f t="shared" si="12"/>
        <v>0</v>
      </c>
      <c r="S318" s="95">
        <f>BASE!A316</f>
        <v>307</v>
      </c>
      <c r="T318" s="93">
        <f t="shared" si="13"/>
        <v>0</v>
      </c>
      <c r="U318" s="93">
        <f t="shared" si="14"/>
        <v>0</v>
      </c>
      <c r="V318" s="93">
        <f t="shared" si="15"/>
        <v>0</v>
      </c>
      <c r="W318" s="93">
        <f t="shared" si="16"/>
        <v>0</v>
      </c>
      <c r="X318" s="93">
        <f t="shared" si="17"/>
        <v>0</v>
      </c>
      <c r="Y318" s="28"/>
    </row>
    <row r="319" spans="1:25" ht="17.25" customHeight="1" x14ac:dyDescent="0.35">
      <c r="A319" s="92" t="str">
        <f>+IF(BASE!B317="","",BASE!B317)</f>
        <v/>
      </c>
      <c r="B319" s="115" t="s">
        <v>39</v>
      </c>
      <c r="C319" s="149"/>
      <c r="D319" s="149"/>
      <c r="E319" s="149"/>
      <c r="F319" s="149"/>
      <c r="G319" s="149"/>
      <c r="H319" s="149"/>
      <c r="I319" s="149"/>
      <c r="J319" s="149"/>
      <c r="K319" s="149"/>
      <c r="L319" s="149"/>
      <c r="M319" s="149"/>
      <c r="N319" s="149"/>
      <c r="O319" s="149"/>
      <c r="P319" s="149"/>
      <c r="Q319" s="97"/>
      <c r="R319" s="95">
        <f t="shared" si="12"/>
        <v>0</v>
      </c>
      <c r="S319" s="95">
        <f>BASE!A317</f>
        <v>308</v>
      </c>
      <c r="T319" s="93">
        <f t="shared" si="13"/>
        <v>0</v>
      </c>
      <c r="U319" s="93">
        <f t="shared" si="14"/>
        <v>0</v>
      </c>
      <c r="V319" s="93">
        <f t="shared" si="15"/>
        <v>0</v>
      </c>
      <c r="W319" s="93">
        <f t="shared" si="16"/>
        <v>0</v>
      </c>
      <c r="X319" s="93">
        <f t="shared" si="17"/>
        <v>0</v>
      </c>
      <c r="Y319" s="28"/>
    </row>
    <row r="320" spans="1:25" ht="17.25" customHeight="1" x14ac:dyDescent="0.35">
      <c r="A320" s="92" t="str">
        <f>+IF(BASE!B318="","",BASE!B318)</f>
        <v/>
      </c>
      <c r="B320" s="115" t="s">
        <v>39</v>
      </c>
      <c r="C320" s="149"/>
      <c r="D320" s="149"/>
      <c r="E320" s="149"/>
      <c r="F320" s="149"/>
      <c r="G320" s="149"/>
      <c r="H320" s="149"/>
      <c r="I320" s="149"/>
      <c r="J320" s="149"/>
      <c r="K320" s="149"/>
      <c r="L320" s="149"/>
      <c r="M320" s="149"/>
      <c r="N320" s="149"/>
      <c r="O320" s="149"/>
      <c r="P320" s="149"/>
      <c r="Q320" s="97"/>
      <c r="R320" s="95">
        <f t="shared" si="12"/>
        <v>0</v>
      </c>
      <c r="S320" s="95">
        <f>BASE!A318</f>
        <v>309</v>
      </c>
      <c r="T320" s="93">
        <f t="shared" si="13"/>
        <v>0</v>
      </c>
      <c r="U320" s="93">
        <f t="shared" si="14"/>
        <v>0</v>
      </c>
      <c r="V320" s="93">
        <f t="shared" si="15"/>
        <v>0</v>
      </c>
      <c r="W320" s="93">
        <f t="shared" si="16"/>
        <v>0</v>
      </c>
      <c r="X320" s="93">
        <f t="shared" si="17"/>
        <v>0</v>
      </c>
      <c r="Y320" s="28"/>
    </row>
    <row r="321" spans="1:25" ht="17.25" customHeight="1" x14ac:dyDescent="0.35">
      <c r="A321" s="92" t="str">
        <f>+IF(BASE!B319="","",BASE!B319)</f>
        <v/>
      </c>
      <c r="B321" s="115" t="s">
        <v>39</v>
      </c>
      <c r="C321" s="149"/>
      <c r="D321" s="149"/>
      <c r="E321" s="149"/>
      <c r="F321" s="149"/>
      <c r="G321" s="149"/>
      <c r="H321" s="149"/>
      <c r="I321" s="149"/>
      <c r="J321" s="149"/>
      <c r="K321" s="149"/>
      <c r="L321" s="149"/>
      <c r="M321" s="149"/>
      <c r="N321" s="149"/>
      <c r="O321" s="149"/>
      <c r="P321" s="149"/>
      <c r="Q321" s="97"/>
      <c r="R321" s="95">
        <f t="shared" si="12"/>
        <v>0</v>
      </c>
      <c r="S321" s="95">
        <f>BASE!A319</f>
        <v>310</v>
      </c>
      <c r="T321" s="93">
        <f t="shared" si="13"/>
        <v>0</v>
      </c>
      <c r="U321" s="93">
        <f t="shared" si="14"/>
        <v>0</v>
      </c>
      <c r="V321" s="93">
        <f t="shared" si="15"/>
        <v>0</v>
      </c>
      <c r="W321" s="93">
        <f t="shared" si="16"/>
        <v>0</v>
      </c>
      <c r="X321" s="93">
        <f t="shared" si="17"/>
        <v>0</v>
      </c>
      <c r="Y321" s="28"/>
    </row>
    <row r="322" spans="1:25" ht="17.25" customHeight="1" x14ac:dyDescent="0.35">
      <c r="A322" s="92" t="str">
        <f>+IF(BASE!B320="","",BASE!B320)</f>
        <v/>
      </c>
      <c r="B322" s="115" t="s">
        <v>39</v>
      </c>
      <c r="C322" s="149"/>
      <c r="D322" s="149"/>
      <c r="E322" s="149"/>
      <c r="F322" s="149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97"/>
      <c r="R322" s="95">
        <f t="shared" si="12"/>
        <v>0</v>
      </c>
      <c r="S322" s="95">
        <f>BASE!A320</f>
        <v>311</v>
      </c>
      <c r="T322" s="93">
        <f t="shared" si="13"/>
        <v>0</v>
      </c>
      <c r="U322" s="93">
        <f t="shared" si="14"/>
        <v>0</v>
      </c>
      <c r="V322" s="93">
        <f t="shared" si="15"/>
        <v>0</v>
      </c>
      <c r="W322" s="93">
        <f t="shared" si="16"/>
        <v>0</v>
      </c>
      <c r="X322" s="93">
        <f t="shared" si="17"/>
        <v>0</v>
      </c>
      <c r="Y322" s="28"/>
    </row>
    <row r="323" spans="1:25" ht="17.25" customHeight="1" x14ac:dyDescent="0.35">
      <c r="A323" s="92" t="str">
        <f>+IF(BASE!B321="","",BASE!B321)</f>
        <v/>
      </c>
      <c r="B323" s="115" t="s">
        <v>39</v>
      </c>
      <c r="C323" s="149"/>
      <c r="D323" s="149"/>
      <c r="E323" s="149"/>
      <c r="F323" s="149"/>
      <c r="G323" s="149"/>
      <c r="H323" s="149"/>
      <c r="I323" s="149"/>
      <c r="J323" s="149"/>
      <c r="K323" s="149"/>
      <c r="L323" s="149"/>
      <c r="M323" s="149"/>
      <c r="N323" s="149"/>
      <c r="O323" s="149"/>
      <c r="P323" s="149"/>
      <c r="Q323" s="97"/>
      <c r="R323" s="95">
        <f t="shared" si="12"/>
        <v>0</v>
      </c>
      <c r="S323" s="95">
        <f>BASE!A321</f>
        <v>312</v>
      </c>
      <c r="T323" s="93">
        <f t="shared" si="13"/>
        <v>0</v>
      </c>
      <c r="U323" s="93">
        <f t="shared" si="14"/>
        <v>0</v>
      </c>
      <c r="V323" s="93">
        <f t="shared" si="15"/>
        <v>0</v>
      </c>
      <c r="W323" s="93">
        <f t="shared" si="16"/>
        <v>0</v>
      </c>
      <c r="X323" s="93">
        <f t="shared" si="17"/>
        <v>0</v>
      </c>
      <c r="Y323" s="28"/>
    </row>
    <row r="324" spans="1:25" ht="17.25" customHeight="1" x14ac:dyDescent="0.35">
      <c r="A324" s="92" t="str">
        <f>+IF(BASE!B322="","",BASE!B322)</f>
        <v/>
      </c>
      <c r="B324" s="115" t="s">
        <v>39</v>
      </c>
      <c r="C324" s="149"/>
      <c r="D324" s="149"/>
      <c r="E324" s="149"/>
      <c r="F324" s="149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97"/>
      <c r="R324" s="95">
        <f t="shared" si="12"/>
        <v>0</v>
      </c>
      <c r="S324" s="95">
        <f>BASE!A322</f>
        <v>313</v>
      </c>
      <c r="T324" s="93">
        <f t="shared" si="13"/>
        <v>0</v>
      </c>
      <c r="U324" s="93">
        <f t="shared" si="14"/>
        <v>0</v>
      </c>
      <c r="V324" s="93">
        <f t="shared" si="15"/>
        <v>0</v>
      </c>
      <c r="W324" s="93">
        <f t="shared" si="16"/>
        <v>0</v>
      </c>
      <c r="X324" s="93">
        <f t="shared" si="17"/>
        <v>0</v>
      </c>
      <c r="Y324" s="28"/>
    </row>
    <row r="325" spans="1:25" ht="17.25" customHeight="1" x14ac:dyDescent="0.35">
      <c r="A325" s="92" t="str">
        <f>+IF(BASE!B323="","",BASE!B323)</f>
        <v/>
      </c>
      <c r="B325" s="115" t="s">
        <v>39</v>
      </c>
      <c r="C325" s="149"/>
      <c r="D325" s="149"/>
      <c r="E325" s="149"/>
      <c r="F325" s="149"/>
      <c r="G325" s="149"/>
      <c r="H325" s="149"/>
      <c r="I325" s="149"/>
      <c r="J325" s="149"/>
      <c r="K325" s="149"/>
      <c r="L325" s="149"/>
      <c r="M325" s="149"/>
      <c r="N325" s="149"/>
      <c r="O325" s="149"/>
      <c r="P325" s="149"/>
      <c r="Q325" s="97"/>
      <c r="R325" s="95">
        <f t="shared" si="12"/>
        <v>0</v>
      </c>
      <c r="S325" s="95">
        <f>BASE!A323</f>
        <v>314</v>
      </c>
      <c r="T325" s="93">
        <f t="shared" si="13"/>
        <v>0</v>
      </c>
      <c r="U325" s="93">
        <f t="shared" si="14"/>
        <v>0</v>
      </c>
      <c r="V325" s="93">
        <f t="shared" si="15"/>
        <v>0</v>
      </c>
      <c r="W325" s="93">
        <f t="shared" si="16"/>
        <v>0</v>
      </c>
      <c r="X325" s="93">
        <f t="shared" si="17"/>
        <v>0</v>
      </c>
      <c r="Y325" s="28"/>
    </row>
    <row r="326" spans="1:25" ht="17.25" customHeight="1" x14ac:dyDescent="0.35">
      <c r="A326" s="92" t="str">
        <f>+IF(BASE!B324="","",BASE!B324)</f>
        <v/>
      </c>
      <c r="B326" s="115" t="s">
        <v>39</v>
      </c>
      <c r="C326" s="149"/>
      <c r="D326" s="149"/>
      <c r="E326" s="149"/>
      <c r="F326" s="149"/>
      <c r="G326" s="149"/>
      <c r="H326" s="149"/>
      <c r="I326" s="149"/>
      <c r="J326" s="149"/>
      <c r="K326" s="149"/>
      <c r="L326" s="149"/>
      <c r="M326" s="149"/>
      <c r="N326" s="149"/>
      <c r="O326" s="149"/>
      <c r="P326" s="149"/>
      <c r="Q326" s="97"/>
      <c r="R326" s="95">
        <f t="shared" si="12"/>
        <v>0</v>
      </c>
      <c r="S326" s="95">
        <f>BASE!A324</f>
        <v>315</v>
      </c>
      <c r="T326" s="93">
        <f t="shared" si="13"/>
        <v>0</v>
      </c>
      <c r="U326" s="93">
        <f t="shared" si="14"/>
        <v>0</v>
      </c>
      <c r="V326" s="93">
        <f t="shared" si="15"/>
        <v>0</v>
      </c>
      <c r="W326" s="93">
        <f t="shared" si="16"/>
        <v>0</v>
      </c>
      <c r="X326" s="93">
        <f t="shared" si="17"/>
        <v>0</v>
      </c>
      <c r="Y326" s="28"/>
    </row>
    <row r="327" spans="1:25" ht="17.25" customHeight="1" x14ac:dyDescent="0.35">
      <c r="A327" s="92" t="str">
        <f>+IF(BASE!B325="","",BASE!B325)</f>
        <v/>
      </c>
      <c r="B327" s="115" t="s">
        <v>39</v>
      </c>
      <c r="C327" s="149"/>
      <c r="D327" s="149"/>
      <c r="E327" s="149"/>
      <c r="F327" s="149"/>
      <c r="G327" s="149"/>
      <c r="H327" s="149"/>
      <c r="I327" s="149"/>
      <c r="J327" s="149"/>
      <c r="K327" s="149"/>
      <c r="L327" s="149"/>
      <c r="M327" s="149"/>
      <c r="N327" s="149"/>
      <c r="O327" s="149"/>
      <c r="P327" s="149"/>
      <c r="Q327" s="97"/>
      <c r="R327" s="95">
        <f t="shared" si="12"/>
        <v>0</v>
      </c>
      <c r="S327" s="95">
        <f>BASE!A325</f>
        <v>316</v>
      </c>
      <c r="T327" s="93">
        <f t="shared" si="13"/>
        <v>0</v>
      </c>
      <c r="U327" s="93">
        <f t="shared" si="14"/>
        <v>0</v>
      </c>
      <c r="V327" s="93">
        <f t="shared" si="15"/>
        <v>0</v>
      </c>
      <c r="W327" s="93">
        <f t="shared" si="16"/>
        <v>0</v>
      </c>
      <c r="X327" s="93">
        <f t="shared" si="17"/>
        <v>0</v>
      </c>
      <c r="Y327" s="28"/>
    </row>
    <row r="328" spans="1:25" ht="17.25" customHeight="1" x14ac:dyDescent="0.35">
      <c r="A328" s="92" t="str">
        <f>+IF(BASE!B326="","",BASE!B326)</f>
        <v/>
      </c>
      <c r="B328" s="115" t="s">
        <v>39</v>
      </c>
      <c r="C328" s="149"/>
      <c r="D328" s="149"/>
      <c r="E328" s="149"/>
      <c r="F328" s="149"/>
      <c r="G328" s="149"/>
      <c r="H328" s="149"/>
      <c r="I328" s="149"/>
      <c r="J328" s="149"/>
      <c r="K328" s="149"/>
      <c r="L328" s="149"/>
      <c r="M328" s="149"/>
      <c r="N328" s="149"/>
      <c r="O328" s="149"/>
      <c r="P328" s="149"/>
      <c r="Q328" s="97"/>
      <c r="R328" s="95">
        <f t="shared" si="12"/>
        <v>0</v>
      </c>
      <c r="S328" s="95">
        <f>BASE!A326</f>
        <v>317</v>
      </c>
      <c r="T328" s="93">
        <f t="shared" si="13"/>
        <v>0</v>
      </c>
      <c r="U328" s="93">
        <f t="shared" si="14"/>
        <v>0</v>
      </c>
      <c r="V328" s="93">
        <f t="shared" si="15"/>
        <v>0</v>
      </c>
      <c r="W328" s="93">
        <f t="shared" si="16"/>
        <v>0</v>
      </c>
      <c r="X328" s="93">
        <f t="shared" si="17"/>
        <v>0</v>
      </c>
      <c r="Y328" s="28"/>
    </row>
    <row r="329" spans="1:25" ht="17.25" customHeight="1" x14ac:dyDescent="0.35">
      <c r="A329" s="92" t="str">
        <f>+IF(BASE!B327="","",BASE!B327)</f>
        <v/>
      </c>
      <c r="B329" s="115" t="s">
        <v>39</v>
      </c>
      <c r="C329" s="149"/>
      <c r="D329" s="149"/>
      <c r="E329" s="149"/>
      <c r="F329" s="149"/>
      <c r="G329" s="149"/>
      <c r="H329" s="149"/>
      <c r="I329" s="149"/>
      <c r="J329" s="149"/>
      <c r="K329" s="149"/>
      <c r="L329" s="149"/>
      <c r="M329" s="149"/>
      <c r="N329" s="149"/>
      <c r="O329" s="149"/>
      <c r="P329" s="149"/>
      <c r="Q329" s="97"/>
      <c r="R329" s="95">
        <f t="shared" si="12"/>
        <v>0</v>
      </c>
      <c r="S329" s="95">
        <f>BASE!A327</f>
        <v>318</v>
      </c>
      <c r="T329" s="93">
        <f t="shared" si="13"/>
        <v>0</v>
      </c>
      <c r="U329" s="93">
        <f t="shared" si="14"/>
        <v>0</v>
      </c>
      <c r="V329" s="93">
        <f t="shared" si="15"/>
        <v>0</v>
      </c>
      <c r="W329" s="93">
        <f t="shared" si="16"/>
        <v>0</v>
      </c>
      <c r="X329" s="93">
        <f t="shared" si="17"/>
        <v>0</v>
      </c>
      <c r="Y329" s="28"/>
    </row>
    <row r="330" spans="1:25" ht="17.25" customHeight="1" x14ac:dyDescent="0.35">
      <c r="A330" s="92" t="str">
        <f>+IF(BASE!B328="","",BASE!B328)</f>
        <v/>
      </c>
      <c r="B330" s="115" t="s">
        <v>39</v>
      </c>
      <c r="C330" s="149"/>
      <c r="D330" s="149"/>
      <c r="E330" s="149"/>
      <c r="F330" s="149"/>
      <c r="G330" s="149"/>
      <c r="H330" s="149"/>
      <c r="I330" s="149"/>
      <c r="J330" s="149"/>
      <c r="K330" s="149"/>
      <c r="L330" s="149"/>
      <c r="M330" s="149"/>
      <c r="N330" s="149"/>
      <c r="O330" s="149"/>
      <c r="P330" s="149"/>
      <c r="Q330" s="97"/>
      <c r="R330" s="95">
        <f t="shared" si="12"/>
        <v>0</v>
      </c>
      <c r="S330" s="95">
        <f>BASE!A328</f>
        <v>319</v>
      </c>
      <c r="T330" s="93">
        <f t="shared" si="13"/>
        <v>0</v>
      </c>
      <c r="U330" s="93">
        <f t="shared" si="14"/>
        <v>0</v>
      </c>
      <c r="V330" s="93">
        <f t="shared" si="15"/>
        <v>0</v>
      </c>
      <c r="W330" s="93">
        <f t="shared" si="16"/>
        <v>0</v>
      </c>
      <c r="X330" s="93">
        <f t="shared" si="17"/>
        <v>0</v>
      </c>
      <c r="Y330" s="28"/>
    </row>
    <row r="331" spans="1:25" ht="17.25" customHeight="1" x14ac:dyDescent="0.35">
      <c r="A331" s="92" t="str">
        <f>+IF(BASE!B329="","",BASE!B329)</f>
        <v/>
      </c>
      <c r="B331" s="115" t="s">
        <v>39</v>
      </c>
      <c r="C331" s="149"/>
      <c r="D331" s="149"/>
      <c r="E331" s="149"/>
      <c r="F331" s="149"/>
      <c r="G331" s="149"/>
      <c r="H331" s="149"/>
      <c r="I331" s="149"/>
      <c r="J331" s="149"/>
      <c r="K331" s="149"/>
      <c r="L331" s="149"/>
      <c r="M331" s="149"/>
      <c r="N331" s="149"/>
      <c r="O331" s="149"/>
      <c r="P331" s="149"/>
      <c r="Q331" s="97"/>
      <c r="R331" s="95">
        <f t="shared" si="12"/>
        <v>0</v>
      </c>
      <c r="S331" s="95">
        <f>BASE!A329</f>
        <v>320</v>
      </c>
      <c r="T331" s="93">
        <f t="shared" si="13"/>
        <v>0</v>
      </c>
      <c r="U331" s="93">
        <f t="shared" si="14"/>
        <v>0</v>
      </c>
      <c r="V331" s="93">
        <f t="shared" si="15"/>
        <v>0</v>
      </c>
      <c r="W331" s="93">
        <f t="shared" si="16"/>
        <v>0</v>
      </c>
      <c r="X331" s="93">
        <f t="shared" si="17"/>
        <v>0</v>
      </c>
      <c r="Y331" s="28"/>
    </row>
    <row r="332" spans="1:25" ht="17.25" customHeight="1" x14ac:dyDescent="0.35">
      <c r="A332" s="92" t="str">
        <f>+IF(BASE!B330="","",BASE!B330)</f>
        <v/>
      </c>
      <c r="B332" s="115" t="s">
        <v>39</v>
      </c>
      <c r="C332" s="149"/>
      <c r="D332" s="149"/>
      <c r="E332" s="149"/>
      <c r="F332" s="149"/>
      <c r="G332" s="149"/>
      <c r="H332" s="149"/>
      <c r="I332" s="149"/>
      <c r="J332" s="149"/>
      <c r="K332" s="149"/>
      <c r="L332" s="149"/>
      <c r="M332" s="149"/>
      <c r="N332" s="149"/>
      <c r="O332" s="149"/>
      <c r="P332" s="149"/>
      <c r="Q332" s="97"/>
      <c r="R332" s="95">
        <f t="shared" si="12"/>
        <v>0</v>
      </c>
      <c r="S332" s="95">
        <f>BASE!A330</f>
        <v>321</v>
      </c>
      <c r="T332" s="93">
        <f t="shared" si="13"/>
        <v>0</v>
      </c>
      <c r="U332" s="93">
        <f t="shared" si="14"/>
        <v>0</v>
      </c>
      <c r="V332" s="93">
        <f t="shared" si="15"/>
        <v>0</v>
      </c>
      <c r="W332" s="93">
        <f t="shared" si="16"/>
        <v>0</v>
      </c>
      <c r="X332" s="93">
        <f t="shared" si="17"/>
        <v>0</v>
      </c>
      <c r="Y332" s="28"/>
    </row>
    <row r="333" spans="1:25" ht="17.25" customHeight="1" x14ac:dyDescent="0.35">
      <c r="A333" s="92" t="str">
        <f>+IF(BASE!B331="","",BASE!B331)</f>
        <v/>
      </c>
      <c r="B333" s="115" t="s">
        <v>39</v>
      </c>
      <c r="C333" s="149"/>
      <c r="D333" s="149"/>
      <c r="E333" s="149"/>
      <c r="F333" s="149"/>
      <c r="G333" s="149"/>
      <c r="H333" s="149"/>
      <c r="I333" s="149"/>
      <c r="J333" s="149"/>
      <c r="K333" s="149"/>
      <c r="L333" s="149"/>
      <c r="M333" s="149"/>
      <c r="N333" s="149"/>
      <c r="O333" s="149"/>
      <c r="P333" s="149"/>
      <c r="Q333" s="97"/>
      <c r="R333" s="95">
        <f t="shared" si="12"/>
        <v>0</v>
      </c>
      <c r="S333" s="95">
        <f>BASE!A331</f>
        <v>322</v>
      </c>
      <c r="T333" s="93">
        <f t="shared" si="13"/>
        <v>0</v>
      </c>
      <c r="U333" s="93">
        <f t="shared" si="14"/>
        <v>0</v>
      </c>
      <c r="V333" s="93">
        <f t="shared" si="15"/>
        <v>0</v>
      </c>
      <c r="W333" s="93">
        <f t="shared" si="16"/>
        <v>0</v>
      </c>
      <c r="X333" s="93">
        <f t="shared" si="17"/>
        <v>0</v>
      </c>
      <c r="Y333" s="28"/>
    </row>
    <row r="334" spans="1:25" ht="17.25" customHeight="1" x14ac:dyDescent="0.35">
      <c r="A334" s="92" t="str">
        <f>+IF(BASE!B332="","",BASE!B332)</f>
        <v/>
      </c>
      <c r="B334" s="115" t="s">
        <v>39</v>
      </c>
      <c r="C334" s="149"/>
      <c r="D334" s="149"/>
      <c r="E334" s="149"/>
      <c r="F334" s="149"/>
      <c r="G334" s="149"/>
      <c r="H334" s="149"/>
      <c r="I334" s="149"/>
      <c r="J334" s="149"/>
      <c r="K334" s="149"/>
      <c r="L334" s="149"/>
      <c r="M334" s="149"/>
      <c r="N334" s="149"/>
      <c r="O334" s="149"/>
      <c r="P334" s="149"/>
      <c r="Q334" s="97"/>
      <c r="R334" s="95">
        <f t="shared" si="12"/>
        <v>0</v>
      </c>
      <c r="S334" s="95">
        <f>BASE!A332</f>
        <v>323</v>
      </c>
      <c r="T334" s="93">
        <f t="shared" si="13"/>
        <v>0</v>
      </c>
      <c r="U334" s="93">
        <f t="shared" si="14"/>
        <v>0</v>
      </c>
      <c r="V334" s="93">
        <f t="shared" si="15"/>
        <v>0</v>
      </c>
      <c r="W334" s="93">
        <f t="shared" si="16"/>
        <v>0</v>
      </c>
      <c r="X334" s="93">
        <f t="shared" si="17"/>
        <v>0</v>
      </c>
      <c r="Y334" s="28"/>
    </row>
    <row r="335" spans="1:25" ht="17.25" customHeight="1" x14ac:dyDescent="0.35">
      <c r="A335" s="92" t="str">
        <f>+IF(BASE!B333="","",BASE!B333)</f>
        <v/>
      </c>
      <c r="B335" s="115" t="s">
        <v>39</v>
      </c>
      <c r="C335" s="149"/>
      <c r="D335" s="149"/>
      <c r="E335" s="149"/>
      <c r="F335" s="149"/>
      <c r="G335" s="149"/>
      <c r="H335" s="149"/>
      <c r="I335" s="149"/>
      <c r="J335" s="149"/>
      <c r="K335" s="149"/>
      <c r="L335" s="149"/>
      <c r="M335" s="149"/>
      <c r="N335" s="149"/>
      <c r="O335" s="149"/>
      <c r="P335" s="149"/>
      <c r="Q335" s="97"/>
      <c r="R335" s="95">
        <f t="shared" si="12"/>
        <v>0</v>
      </c>
      <c r="S335" s="95">
        <f>BASE!A333</f>
        <v>324</v>
      </c>
      <c r="T335" s="93">
        <f t="shared" si="13"/>
        <v>0</v>
      </c>
      <c r="U335" s="93">
        <f t="shared" si="14"/>
        <v>0</v>
      </c>
      <c r="V335" s="93">
        <f t="shared" si="15"/>
        <v>0</v>
      </c>
      <c r="W335" s="93">
        <f t="shared" si="16"/>
        <v>0</v>
      </c>
      <c r="X335" s="93">
        <f t="shared" si="17"/>
        <v>0</v>
      </c>
      <c r="Y335" s="28"/>
    </row>
    <row r="336" spans="1:25" ht="17.25" customHeight="1" x14ac:dyDescent="0.35">
      <c r="A336" s="92" t="str">
        <f>+IF(BASE!B334="","",BASE!B334)</f>
        <v/>
      </c>
      <c r="B336" s="115" t="s">
        <v>39</v>
      </c>
      <c r="C336" s="149"/>
      <c r="D336" s="149"/>
      <c r="E336" s="149"/>
      <c r="F336" s="149"/>
      <c r="G336" s="149"/>
      <c r="H336" s="149"/>
      <c r="I336" s="149"/>
      <c r="J336" s="149"/>
      <c r="K336" s="149"/>
      <c r="L336" s="149"/>
      <c r="M336" s="149"/>
      <c r="N336" s="149"/>
      <c r="O336" s="149"/>
      <c r="P336" s="149"/>
      <c r="Q336" s="97"/>
      <c r="R336" s="95">
        <f t="shared" si="12"/>
        <v>0</v>
      </c>
      <c r="S336" s="95">
        <f>BASE!A334</f>
        <v>325</v>
      </c>
      <c r="T336" s="93">
        <f t="shared" si="13"/>
        <v>0</v>
      </c>
      <c r="U336" s="93">
        <f t="shared" si="14"/>
        <v>0</v>
      </c>
      <c r="V336" s="93">
        <f t="shared" si="15"/>
        <v>0</v>
      </c>
      <c r="W336" s="93">
        <f t="shared" si="16"/>
        <v>0</v>
      </c>
      <c r="X336" s="93">
        <f t="shared" si="17"/>
        <v>0</v>
      </c>
      <c r="Y336" s="28"/>
    </row>
    <row r="337" spans="1:25" ht="17.25" customHeight="1" x14ac:dyDescent="0.35">
      <c r="A337" s="92" t="str">
        <f>+IF(BASE!B335="","",BASE!B335)</f>
        <v/>
      </c>
      <c r="B337" s="115" t="s">
        <v>39</v>
      </c>
      <c r="C337" s="149"/>
      <c r="D337" s="149"/>
      <c r="E337" s="149"/>
      <c r="F337" s="149"/>
      <c r="G337" s="149"/>
      <c r="H337" s="149"/>
      <c r="I337" s="149"/>
      <c r="J337" s="149"/>
      <c r="K337" s="149"/>
      <c r="L337" s="149"/>
      <c r="M337" s="149"/>
      <c r="N337" s="149"/>
      <c r="O337" s="149"/>
      <c r="P337" s="149"/>
      <c r="Q337" s="97"/>
      <c r="R337" s="95">
        <f t="shared" si="12"/>
        <v>0</v>
      </c>
      <c r="S337" s="95">
        <f>BASE!A335</f>
        <v>326</v>
      </c>
      <c r="T337" s="93">
        <f t="shared" si="13"/>
        <v>0</v>
      </c>
      <c r="U337" s="93">
        <f t="shared" si="14"/>
        <v>0</v>
      </c>
      <c r="V337" s="93">
        <f t="shared" si="15"/>
        <v>0</v>
      </c>
      <c r="W337" s="93">
        <f t="shared" si="16"/>
        <v>0</v>
      </c>
      <c r="X337" s="93">
        <f t="shared" si="17"/>
        <v>0</v>
      </c>
      <c r="Y337" s="28"/>
    </row>
    <row r="338" spans="1:25" ht="17.25" customHeight="1" x14ac:dyDescent="0.35">
      <c r="A338" s="92" t="str">
        <f>+IF(BASE!B336="","",BASE!B336)</f>
        <v/>
      </c>
      <c r="B338" s="115" t="s">
        <v>39</v>
      </c>
      <c r="C338" s="149"/>
      <c r="D338" s="149"/>
      <c r="E338" s="149"/>
      <c r="F338" s="149"/>
      <c r="G338" s="149"/>
      <c r="H338" s="149"/>
      <c r="I338" s="149"/>
      <c r="J338" s="149"/>
      <c r="K338" s="149"/>
      <c r="L338" s="149"/>
      <c r="M338" s="149"/>
      <c r="N338" s="149"/>
      <c r="O338" s="149"/>
      <c r="P338" s="149"/>
      <c r="Q338" s="97"/>
      <c r="R338" s="95">
        <f t="shared" si="12"/>
        <v>0</v>
      </c>
      <c r="S338" s="95">
        <f>BASE!A336</f>
        <v>327</v>
      </c>
      <c r="T338" s="93">
        <f t="shared" si="13"/>
        <v>0</v>
      </c>
      <c r="U338" s="93">
        <f t="shared" si="14"/>
        <v>0</v>
      </c>
      <c r="V338" s="93">
        <f t="shared" si="15"/>
        <v>0</v>
      </c>
      <c r="W338" s="93">
        <f t="shared" si="16"/>
        <v>0</v>
      </c>
      <c r="X338" s="93">
        <f t="shared" si="17"/>
        <v>0</v>
      </c>
      <c r="Y338" s="28"/>
    </row>
    <row r="339" spans="1:25" ht="17.25" customHeight="1" x14ac:dyDescent="0.35">
      <c r="A339" s="92" t="str">
        <f>+IF(BASE!B337="","",BASE!B337)</f>
        <v/>
      </c>
      <c r="B339" s="115" t="s">
        <v>39</v>
      </c>
      <c r="C339" s="149"/>
      <c r="D339" s="149"/>
      <c r="E339" s="149"/>
      <c r="F339" s="149"/>
      <c r="G339" s="149"/>
      <c r="H339" s="149"/>
      <c r="I339" s="149"/>
      <c r="J339" s="149"/>
      <c r="K339" s="149"/>
      <c r="L339" s="149"/>
      <c r="M339" s="149"/>
      <c r="N339" s="149"/>
      <c r="O339" s="149"/>
      <c r="P339" s="149"/>
      <c r="Q339" s="97"/>
      <c r="R339" s="95">
        <f t="shared" si="12"/>
        <v>0</v>
      </c>
      <c r="S339" s="95">
        <f>BASE!A337</f>
        <v>328</v>
      </c>
      <c r="T339" s="93">
        <f t="shared" si="13"/>
        <v>0</v>
      </c>
      <c r="U339" s="93">
        <f t="shared" si="14"/>
        <v>0</v>
      </c>
      <c r="V339" s="93">
        <f t="shared" si="15"/>
        <v>0</v>
      </c>
      <c r="W339" s="93">
        <f t="shared" si="16"/>
        <v>0</v>
      </c>
      <c r="X339" s="93">
        <f t="shared" si="17"/>
        <v>0</v>
      </c>
      <c r="Y339" s="28"/>
    </row>
    <row r="340" spans="1:25" ht="17.25" customHeight="1" x14ac:dyDescent="0.35">
      <c r="A340" s="92" t="str">
        <f>+IF(BASE!B338="","",BASE!B338)</f>
        <v/>
      </c>
      <c r="B340" s="115" t="s">
        <v>39</v>
      </c>
      <c r="C340" s="149"/>
      <c r="D340" s="149"/>
      <c r="E340" s="149"/>
      <c r="F340" s="149"/>
      <c r="G340" s="149"/>
      <c r="H340" s="149"/>
      <c r="I340" s="149"/>
      <c r="J340" s="149"/>
      <c r="K340" s="149"/>
      <c r="L340" s="149"/>
      <c r="M340" s="149"/>
      <c r="N340" s="149"/>
      <c r="O340" s="149"/>
      <c r="P340" s="149"/>
      <c r="Q340" s="97"/>
      <c r="R340" s="95">
        <f t="shared" si="12"/>
        <v>0</v>
      </c>
      <c r="S340" s="95">
        <f>BASE!A338</f>
        <v>329</v>
      </c>
      <c r="T340" s="93">
        <f t="shared" si="13"/>
        <v>0</v>
      </c>
      <c r="U340" s="93">
        <f t="shared" si="14"/>
        <v>0</v>
      </c>
      <c r="V340" s="93">
        <f t="shared" si="15"/>
        <v>0</v>
      </c>
      <c r="W340" s="93">
        <f t="shared" si="16"/>
        <v>0</v>
      </c>
      <c r="X340" s="93">
        <f t="shared" si="17"/>
        <v>0</v>
      </c>
      <c r="Y340" s="28"/>
    </row>
    <row r="341" spans="1:25" ht="17.25" customHeight="1" x14ac:dyDescent="0.35">
      <c r="A341" s="92" t="str">
        <f>+IF(BASE!B339="","",BASE!B339)</f>
        <v/>
      </c>
      <c r="B341" s="115" t="s">
        <v>39</v>
      </c>
      <c r="C341" s="149"/>
      <c r="D341" s="149"/>
      <c r="E341" s="149"/>
      <c r="F341" s="149"/>
      <c r="G341" s="149"/>
      <c r="H341" s="149"/>
      <c r="I341" s="149"/>
      <c r="J341" s="149"/>
      <c r="K341" s="149"/>
      <c r="L341" s="149"/>
      <c r="M341" s="149"/>
      <c r="N341" s="149"/>
      <c r="O341" s="149"/>
      <c r="P341" s="149"/>
      <c r="Q341" s="97"/>
      <c r="R341" s="95">
        <f t="shared" si="12"/>
        <v>0</v>
      </c>
      <c r="S341" s="95">
        <f>BASE!A339</f>
        <v>330</v>
      </c>
      <c r="T341" s="93">
        <f t="shared" si="13"/>
        <v>0</v>
      </c>
      <c r="U341" s="93">
        <f t="shared" si="14"/>
        <v>0</v>
      </c>
      <c r="V341" s="93">
        <f t="shared" si="15"/>
        <v>0</v>
      </c>
      <c r="W341" s="93">
        <f t="shared" si="16"/>
        <v>0</v>
      </c>
      <c r="X341" s="93">
        <f t="shared" si="17"/>
        <v>0</v>
      </c>
      <c r="Y341" s="28"/>
    </row>
    <row r="342" spans="1:25" ht="17.25" customHeight="1" x14ac:dyDescent="0.35">
      <c r="A342" s="92" t="str">
        <f>+IF(BASE!B340="","",BASE!B340)</f>
        <v/>
      </c>
      <c r="B342" s="115" t="s">
        <v>39</v>
      </c>
      <c r="C342" s="149"/>
      <c r="D342" s="149"/>
      <c r="E342" s="149"/>
      <c r="F342" s="149"/>
      <c r="G342" s="149"/>
      <c r="H342" s="149"/>
      <c r="I342" s="149"/>
      <c r="J342" s="149"/>
      <c r="K342" s="149"/>
      <c r="L342" s="149"/>
      <c r="M342" s="149"/>
      <c r="N342" s="149"/>
      <c r="O342" s="149"/>
      <c r="P342" s="149"/>
      <c r="Q342" s="97"/>
      <c r="R342" s="95">
        <f t="shared" si="12"/>
        <v>0</v>
      </c>
      <c r="S342" s="95">
        <f>BASE!A340</f>
        <v>331</v>
      </c>
      <c r="T342" s="93">
        <f t="shared" si="13"/>
        <v>0</v>
      </c>
      <c r="U342" s="93">
        <f t="shared" si="14"/>
        <v>0</v>
      </c>
      <c r="V342" s="93">
        <f t="shared" si="15"/>
        <v>0</v>
      </c>
      <c r="W342" s="93">
        <f t="shared" si="16"/>
        <v>0</v>
      </c>
      <c r="X342" s="93">
        <f t="shared" si="17"/>
        <v>0</v>
      </c>
      <c r="Y342" s="28"/>
    </row>
    <row r="343" spans="1:25" ht="17.25" customHeight="1" x14ac:dyDescent="0.35">
      <c r="A343" s="92" t="str">
        <f>+IF(BASE!B341="","",BASE!B341)</f>
        <v/>
      </c>
      <c r="B343" s="115" t="s">
        <v>39</v>
      </c>
      <c r="C343" s="149"/>
      <c r="D343" s="149"/>
      <c r="E343" s="149"/>
      <c r="F343" s="149"/>
      <c r="G343" s="149"/>
      <c r="H343" s="149"/>
      <c r="I343" s="149"/>
      <c r="J343" s="149"/>
      <c r="K343" s="149"/>
      <c r="L343" s="149"/>
      <c r="M343" s="149"/>
      <c r="N343" s="149"/>
      <c r="O343" s="149"/>
      <c r="P343" s="149"/>
      <c r="Q343" s="97"/>
      <c r="R343" s="95">
        <f t="shared" si="12"/>
        <v>0</v>
      </c>
      <c r="S343" s="95">
        <f>BASE!A341</f>
        <v>332</v>
      </c>
      <c r="T343" s="93">
        <f t="shared" si="13"/>
        <v>0</v>
      </c>
      <c r="U343" s="93">
        <f t="shared" si="14"/>
        <v>0</v>
      </c>
      <c r="V343" s="93">
        <f t="shared" si="15"/>
        <v>0</v>
      </c>
      <c r="W343" s="93">
        <f t="shared" si="16"/>
        <v>0</v>
      </c>
      <c r="X343" s="93">
        <f t="shared" si="17"/>
        <v>0</v>
      </c>
      <c r="Y343" s="28"/>
    </row>
    <row r="344" spans="1:25" ht="17.25" customHeight="1" x14ac:dyDescent="0.35">
      <c r="A344" s="92" t="str">
        <f>+IF(BASE!B342="","",BASE!B342)</f>
        <v/>
      </c>
      <c r="B344" s="115" t="s">
        <v>39</v>
      </c>
      <c r="C344" s="149"/>
      <c r="D344" s="149"/>
      <c r="E344" s="149"/>
      <c r="F344" s="149"/>
      <c r="G344" s="149"/>
      <c r="H344" s="149"/>
      <c r="I344" s="149"/>
      <c r="J344" s="149"/>
      <c r="K344" s="149"/>
      <c r="L344" s="149"/>
      <c r="M344" s="149"/>
      <c r="N344" s="149"/>
      <c r="O344" s="149"/>
      <c r="P344" s="149"/>
      <c r="Q344" s="97"/>
      <c r="R344" s="95">
        <f t="shared" si="12"/>
        <v>0</v>
      </c>
      <c r="S344" s="95">
        <f>BASE!A342</f>
        <v>333</v>
      </c>
      <c r="T344" s="93">
        <f t="shared" si="13"/>
        <v>0</v>
      </c>
      <c r="U344" s="93">
        <f t="shared" si="14"/>
        <v>0</v>
      </c>
      <c r="V344" s="93">
        <f t="shared" si="15"/>
        <v>0</v>
      </c>
      <c r="W344" s="93">
        <f t="shared" si="16"/>
        <v>0</v>
      </c>
      <c r="X344" s="93">
        <f t="shared" si="17"/>
        <v>0</v>
      </c>
      <c r="Y344" s="28"/>
    </row>
    <row r="345" spans="1:25" ht="17.25" customHeight="1" x14ac:dyDescent="0.35">
      <c r="A345" s="92" t="str">
        <f>+IF(BASE!B343="","",BASE!B343)</f>
        <v/>
      </c>
      <c r="B345" s="115" t="s">
        <v>39</v>
      </c>
      <c r="C345" s="149"/>
      <c r="D345" s="149"/>
      <c r="E345" s="149"/>
      <c r="F345" s="149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97"/>
      <c r="R345" s="95">
        <f t="shared" si="12"/>
        <v>0</v>
      </c>
      <c r="S345" s="95">
        <f>BASE!A343</f>
        <v>334</v>
      </c>
      <c r="T345" s="93">
        <f t="shared" si="13"/>
        <v>0</v>
      </c>
      <c r="U345" s="93">
        <f t="shared" si="14"/>
        <v>0</v>
      </c>
      <c r="V345" s="93">
        <f t="shared" si="15"/>
        <v>0</v>
      </c>
      <c r="W345" s="93">
        <f t="shared" si="16"/>
        <v>0</v>
      </c>
      <c r="X345" s="93">
        <f t="shared" si="17"/>
        <v>0</v>
      </c>
      <c r="Y345" s="28"/>
    </row>
    <row r="346" spans="1:25" ht="17.25" customHeight="1" x14ac:dyDescent="0.35">
      <c r="A346" s="92" t="str">
        <f>+IF(BASE!B344="","",BASE!B344)</f>
        <v/>
      </c>
      <c r="B346" s="115" t="s">
        <v>39</v>
      </c>
      <c r="C346" s="149"/>
      <c r="D346" s="149"/>
      <c r="E346" s="149"/>
      <c r="F346" s="149"/>
      <c r="G346" s="149"/>
      <c r="H346" s="149"/>
      <c r="I346" s="149"/>
      <c r="J346" s="149"/>
      <c r="K346" s="149"/>
      <c r="L346" s="149"/>
      <c r="M346" s="149"/>
      <c r="N346" s="149"/>
      <c r="O346" s="149"/>
      <c r="P346" s="149"/>
      <c r="Q346" s="97"/>
      <c r="R346" s="95">
        <f t="shared" si="12"/>
        <v>0</v>
      </c>
      <c r="S346" s="95">
        <f>BASE!A344</f>
        <v>335</v>
      </c>
      <c r="T346" s="93">
        <f t="shared" si="13"/>
        <v>0</v>
      </c>
      <c r="U346" s="93">
        <f t="shared" si="14"/>
        <v>0</v>
      </c>
      <c r="V346" s="93">
        <f t="shared" si="15"/>
        <v>0</v>
      </c>
      <c r="W346" s="93">
        <f t="shared" si="16"/>
        <v>0</v>
      </c>
      <c r="X346" s="93">
        <f t="shared" si="17"/>
        <v>0</v>
      </c>
      <c r="Y346" s="28"/>
    </row>
    <row r="347" spans="1:25" ht="17.25" customHeight="1" x14ac:dyDescent="0.35">
      <c r="A347" s="92" t="str">
        <f>+IF(BASE!B345="","",BASE!B345)</f>
        <v/>
      </c>
      <c r="B347" s="115" t="s">
        <v>39</v>
      </c>
      <c r="C347" s="149"/>
      <c r="D347" s="149"/>
      <c r="E347" s="149"/>
      <c r="F347" s="149"/>
      <c r="G347" s="149"/>
      <c r="H347" s="149"/>
      <c r="I347" s="149"/>
      <c r="J347" s="149"/>
      <c r="K347" s="149"/>
      <c r="L347" s="149"/>
      <c r="M347" s="149"/>
      <c r="N347" s="149"/>
      <c r="O347" s="149"/>
      <c r="P347" s="149"/>
      <c r="Q347" s="97"/>
      <c r="R347" s="95">
        <f t="shared" si="12"/>
        <v>0</v>
      </c>
      <c r="S347" s="95">
        <f>BASE!A345</f>
        <v>336</v>
      </c>
      <c r="T347" s="93">
        <f t="shared" si="13"/>
        <v>0</v>
      </c>
      <c r="U347" s="93">
        <f t="shared" si="14"/>
        <v>0</v>
      </c>
      <c r="V347" s="93">
        <f t="shared" si="15"/>
        <v>0</v>
      </c>
      <c r="W347" s="93">
        <f t="shared" si="16"/>
        <v>0</v>
      </c>
      <c r="X347" s="93">
        <f t="shared" si="17"/>
        <v>0</v>
      </c>
      <c r="Y347" s="28"/>
    </row>
    <row r="348" spans="1:25" ht="17.25" customHeight="1" x14ac:dyDescent="0.35">
      <c r="A348" s="92" t="str">
        <f>+IF(BASE!B346="","",BASE!B346)</f>
        <v/>
      </c>
      <c r="B348" s="115" t="s">
        <v>39</v>
      </c>
      <c r="C348" s="149"/>
      <c r="D348" s="149"/>
      <c r="E348" s="149"/>
      <c r="F348" s="149"/>
      <c r="G348" s="149"/>
      <c r="H348" s="149"/>
      <c r="I348" s="149"/>
      <c r="J348" s="149"/>
      <c r="K348" s="149"/>
      <c r="L348" s="149"/>
      <c r="M348" s="149"/>
      <c r="N348" s="149"/>
      <c r="O348" s="149"/>
      <c r="P348" s="149"/>
      <c r="Q348" s="97"/>
      <c r="R348" s="95">
        <f t="shared" si="12"/>
        <v>0</v>
      </c>
      <c r="S348" s="95">
        <f>BASE!A346</f>
        <v>337</v>
      </c>
      <c r="T348" s="93">
        <f t="shared" si="13"/>
        <v>0</v>
      </c>
      <c r="U348" s="93">
        <f t="shared" si="14"/>
        <v>0</v>
      </c>
      <c r="V348" s="93">
        <f t="shared" si="15"/>
        <v>0</v>
      </c>
      <c r="W348" s="93">
        <f t="shared" si="16"/>
        <v>0</v>
      </c>
      <c r="X348" s="93">
        <f t="shared" si="17"/>
        <v>0</v>
      </c>
      <c r="Y348" s="28"/>
    </row>
    <row r="349" spans="1:25" ht="17.25" customHeight="1" x14ac:dyDescent="0.35">
      <c r="A349" s="92" t="str">
        <f>+IF(BASE!B347="","",BASE!B347)</f>
        <v/>
      </c>
      <c r="B349" s="115" t="s">
        <v>39</v>
      </c>
      <c r="C349" s="149"/>
      <c r="D349" s="149"/>
      <c r="E349" s="149"/>
      <c r="F349" s="149"/>
      <c r="G349" s="149"/>
      <c r="H349" s="149"/>
      <c r="I349" s="149"/>
      <c r="J349" s="149"/>
      <c r="K349" s="149"/>
      <c r="L349" s="149"/>
      <c r="M349" s="149"/>
      <c r="N349" s="149"/>
      <c r="O349" s="149"/>
      <c r="P349" s="149"/>
      <c r="Q349" s="97"/>
      <c r="R349" s="95">
        <f t="shared" si="12"/>
        <v>0</v>
      </c>
      <c r="S349" s="95">
        <f>BASE!A347</f>
        <v>338</v>
      </c>
      <c r="T349" s="93">
        <f t="shared" si="13"/>
        <v>0</v>
      </c>
      <c r="U349" s="93">
        <f t="shared" si="14"/>
        <v>0</v>
      </c>
      <c r="V349" s="93">
        <f t="shared" si="15"/>
        <v>0</v>
      </c>
      <c r="W349" s="93">
        <f t="shared" si="16"/>
        <v>0</v>
      </c>
      <c r="X349" s="93">
        <f t="shared" si="17"/>
        <v>0</v>
      </c>
      <c r="Y349" s="28"/>
    </row>
    <row r="350" spans="1:25" ht="17.25" customHeight="1" x14ac:dyDescent="0.35">
      <c r="A350" s="92" t="str">
        <f>+IF(BASE!B348="","",BASE!B348)</f>
        <v/>
      </c>
      <c r="B350" s="115" t="s">
        <v>39</v>
      </c>
      <c r="C350" s="149"/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97"/>
      <c r="R350" s="95">
        <f t="shared" si="12"/>
        <v>0</v>
      </c>
      <c r="S350" s="95">
        <f>BASE!A348</f>
        <v>339</v>
      </c>
      <c r="T350" s="93">
        <f t="shared" si="13"/>
        <v>0</v>
      </c>
      <c r="U350" s="93">
        <f t="shared" si="14"/>
        <v>0</v>
      </c>
      <c r="V350" s="93">
        <f t="shared" si="15"/>
        <v>0</v>
      </c>
      <c r="W350" s="93">
        <f t="shared" si="16"/>
        <v>0</v>
      </c>
      <c r="X350" s="93">
        <f t="shared" si="17"/>
        <v>0</v>
      </c>
      <c r="Y350" s="28"/>
    </row>
    <row r="351" spans="1:25" ht="17.25" customHeight="1" x14ac:dyDescent="0.35">
      <c r="A351" s="92" t="str">
        <f>+IF(BASE!B349="","",BASE!B349)</f>
        <v/>
      </c>
      <c r="B351" s="115" t="s">
        <v>39</v>
      </c>
      <c r="C351" s="149"/>
      <c r="D351" s="149"/>
      <c r="E351" s="149"/>
      <c r="F351" s="149"/>
      <c r="G351" s="149"/>
      <c r="H351" s="149"/>
      <c r="I351" s="149"/>
      <c r="J351" s="149"/>
      <c r="K351" s="149"/>
      <c r="L351" s="149"/>
      <c r="M351" s="149"/>
      <c r="N351" s="149"/>
      <c r="O351" s="149"/>
      <c r="P351" s="149"/>
      <c r="Q351" s="97"/>
      <c r="R351" s="95">
        <f t="shared" si="12"/>
        <v>0</v>
      </c>
      <c r="S351" s="95">
        <f>BASE!A349</f>
        <v>340</v>
      </c>
      <c r="T351" s="93">
        <f t="shared" si="13"/>
        <v>0</v>
      </c>
      <c r="U351" s="93">
        <f t="shared" si="14"/>
        <v>0</v>
      </c>
      <c r="V351" s="93">
        <f t="shared" si="15"/>
        <v>0</v>
      </c>
      <c r="W351" s="93">
        <f t="shared" si="16"/>
        <v>0</v>
      </c>
      <c r="X351" s="93">
        <f t="shared" si="17"/>
        <v>0</v>
      </c>
      <c r="Y351" s="28"/>
    </row>
    <row r="352" spans="1:25" ht="17.25" customHeight="1" x14ac:dyDescent="0.35">
      <c r="A352" s="92" t="str">
        <f>+IF(BASE!B350="","",BASE!B350)</f>
        <v/>
      </c>
      <c r="B352" s="115" t="s">
        <v>39</v>
      </c>
      <c r="C352" s="149"/>
      <c r="D352" s="149"/>
      <c r="E352" s="149"/>
      <c r="F352" s="149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97"/>
      <c r="R352" s="95">
        <f t="shared" si="12"/>
        <v>0</v>
      </c>
      <c r="S352" s="95">
        <f>BASE!A350</f>
        <v>341</v>
      </c>
      <c r="T352" s="93">
        <f t="shared" si="13"/>
        <v>0</v>
      </c>
      <c r="U352" s="93">
        <f t="shared" si="14"/>
        <v>0</v>
      </c>
      <c r="V352" s="93">
        <f t="shared" si="15"/>
        <v>0</v>
      </c>
      <c r="W352" s="93">
        <f t="shared" si="16"/>
        <v>0</v>
      </c>
      <c r="X352" s="93">
        <f t="shared" si="17"/>
        <v>0</v>
      </c>
      <c r="Y352" s="28"/>
    </row>
    <row r="353" spans="1:25" ht="17.25" customHeight="1" x14ac:dyDescent="0.35">
      <c r="A353" s="92" t="str">
        <f>+IF(BASE!B351="","",BASE!B351)</f>
        <v/>
      </c>
      <c r="B353" s="115" t="s">
        <v>39</v>
      </c>
      <c r="C353" s="149"/>
      <c r="D353" s="149"/>
      <c r="E353" s="149"/>
      <c r="F353" s="149"/>
      <c r="G353" s="149"/>
      <c r="H353" s="149"/>
      <c r="I353" s="149"/>
      <c r="J353" s="149"/>
      <c r="K353" s="149"/>
      <c r="L353" s="149"/>
      <c r="M353" s="149"/>
      <c r="N353" s="149"/>
      <c r="O353" s="149"/>
      <c r="P353" s="149"/>
      <c r="Q353" s="97"/>
      <c r="R353" s="95">
        <f t="shared" si="12"/>
        <v>0</v>
      </c>
      <c r="S353" s="95">
        <f>BASE!A351</f>
        <v>342</v>
      </c>
      <c r="T353" s="93">
        <f t="shared" si="13"/>
        <v>0</v>
      </c>
      <c r="U353" s="93">
        <f t="shared" si="14"/>
        <v>0</v>
      </c>
      <c r="V353" s="93">
        <f t="shared" si="15"/>
        <v>0</v>
      </c>
      <c r="W353" s="93">
        <f t="shared" si="16"/>
        <v>0</v>
      </c>
      <c r="X353" s="93">
        <f t="shared" si="17"/>
        <v>0</v>
      </c>
      <c r="Y353" s="28"/>
    </row>
    <row r="354" spans="1:25" ht="17.25" customHeight="1" x14ac:dyDescent="0.35">
      <c r="A354" s="92" t="str">
        <f>+IF(BASE!B352="","",BASE!B352)</f>
        <v/>
      </c>
      <c r="B354" s="115" t="s">
        <v>39</v>
      </c>
      <c r="C354" s="149"/>
      <c r="D354" s="149"/>
      <c r="E354" s="149"/>
      <c r="F354" s="149"/>
      <c r="G354" s="149"/>
      <c r="H354" s="149"/>
      <c r="I354" s="149"/>
      <c r="J354" s="149"/>
      <c r="K354" s="149"/>
      <c r="L354" s="149"/>
      <c r="M354" s="149"/>
      <c r="N354" s="149"/>
      <c r="O354" s="149"/>
      <c r="P354" s="149"/>
      <c r="Q354" s="97"/>
      <c r="R354" s="95">
        <f t="shared" si="12"/>
        <v>0</v>
      </c>
      <c r="S354" s="95">
        <f>BASE!A352</f>
        <v>343</v>
      </c>
      <c r="T354" s="93">
        <f t="shared" si="13"/>
        <v>0</v>
      </c>
      <c r="U354" s="93">
        <f t="shared" si="14"/>
        <v>0</v>
      </c>
      <c r="V354" s="93">
        <f t="shared" si="15"/>
        <v>0</v>
      </c>
      <c r="W354" s="93">
        <f t="shared" si="16"/>
        <v>0</v>
      </c>
      <c r="X354" s="93">
        <f t="shared" si="17"/>
        <v>0</v>
      </c>
      <c r="Y354" s="28"/>
    </row>
    <row r="355" spans="1:25" ht="17.25" customHeight="1" x14ac:dyDescent="0.35">
      <c r="A355" s="92" t="str">
        <f>+IF(BASE!B353="","",BASE!B353)</f>
        <v/>
      </c>
      <c r="B355" s="115" t="s">
        <v>39</v>
      </c>
      <c r="C355" s="149"/>
      <c r="D355" s="149"/>
      <c r="E355" s="149"/>
      <c r="F355" s="149"/>
      <c r="G355" s="149"/>
      <c r="H355" s="149"/>
      <c r="I355" s="149"/>
      <c r="J355" s="149"/>
      <c r="K355" s="149"/>
      <c r="L355" s="149"/>
      <c r="M355" s="149"/>
      <c r="N355" s="149"/>
      <c r="O355" s="149"/>
      <c r="P355" s="149"/>
      <c r="Q355" s="97"/>
      <c r="R355" s="95">
        <f t="shared" si="12"/>
        <v>0</v>
      </c>
      <c r="S355" s="95">
        <f>BASE!A353</f>
        <v>344</v>
      </c>
      <c r="T355" s="93">
        <f t="shared" si="13"/>
        <v>0</v>
      </c>
      <c r="U355" s="93">
        <f t="shared" si="14"/>
        <v>0</v>
      </c>
      <c r="V355" s="93">
        <f t="shared" si="15"/>
        <v>0</v>
      </c>
      <c r="W355" s="93">
        <f t="shared" si="16"/>
        <v>0</v>
      </c>
      <c r="X355" s="93">
        <f t="shared" si="17"/>
        <v>0</v>
      </c>
      <c r="Y355" s="28"/>
    </row>
    <row r="356" spans="1:25" ht="17.25" customHeight="1" x14ac:dyDescent="0.35">
      <c r="A356" s="92" t="str">
        <f>+IF(BASE!B354="","",BASE!B354)</f>
        <v/>
      </c>
      <c r="B356" s="115" t="s">
        <v>39</v>
      </c>
      <c r="C356" s="149"/>
      <c r="D356" s="149"/>
      <c r="E356" s="149"/>
      <c r="F356" s="149"/>
      <c r="G356" s="149"/>
      <c r="H356" s="149"/>
      <c r="I356" s="149"/>
      <c r="J356" s="149"/>
      <c r="K356" s="149"/>
      <c r="L356" s="149"/>
      <c r="M356" s="149"/>
      <c r="N356" s="149"/>
      <c r="O356" s="149"/>
      <c r="P356" s="149"/>
      <c r="Q356" s="97"/>
      <c r="R356" s="95">
        <f t="shared" si="12"/>
        <v>0</v>
      </c>
      <c r="S356" s="95">
        <f>BASE!A354</f>
        <v>345</v>
      </c>
      <c r="T356" s="93">
        <f t="shared" si="13"/>
        <v>0</v>
      </c>
      <c r="U356" s="93">
        <f t="shared" si="14"/>
        <v>0</v>
      </c>
      <c r="V356" s="93">
        <f t="shared" si="15"/>
        <v>0</v>
      </c>
      <c r="W356" s="93">
        <f t="shared" si="16"/>
        <v>0</v>
      </c>
      <c r="X356" s="93">
        <f t="shared" si="17"/>
        <v>0</v>
      </c>
      <c r="Y356" s="28"/>
    </row>
    <row r="357" spans="1:25" ht="17.25" customHeight="1" x14ac:dyDescent="0.35">
      <c r="A357" s="92" t="str">
        <f>+IF(BASE!B355="","",BASE!B355)</f>
        <v/>
      </c>
      <c r="B357" s="115" t="s">
        <v>39</v>
      </c>
      <c r="C357" s="149"/>
      <c r="D357" s="149"/>
      <c r="E357" s="149"/>
      <c r="F357" s="149"/>
      <c r="G357" s="149"/>
      <c r="H357" s="149"/>
      <c r="I357" s="149"/>
      <c r="J357" s="149"/>
      <c r="K357" s="149"/>
      <c r="L357" s="149"/>
      <c r="M357" s="149"/>
      <c r="N357" s="149"/>
      <c r="O357" s="149"/>
      <c r="P357" s="149"/>
      <c r="Q357" s="97"/>
      <c r="R357" s="95">
        <f t="shared" si="12"/>
        <v>0</v>
      </c>
      <c r="S357" s="95">
        <f>BASE!A355</f>
        <v>346</v>
      </c>
      <c r="T357" s="93">
        <f t="shared" si="13"/>
        <v>0</v>
      </c>
      <c r="U357" s="93">
        <f t="shared" si="14"/>
        <v>0</v>
      </c>
      <c r="V357" s="93">
        <f t="shared" si="15"/>
        <v>0</v>
      </c>
      <c r="W357" s="93">
        <f t="shared" si="16"/>
        <v>0</v>
      </c>
      <c r="X357" s="93">
        <f t="shared" si="17"/>
        <v>0</v>
      </c>
      <c r="Y357" s="28"/>
    </row>
    <row r="358" spans="1:25" ht="17.25" customHeight="1" x14ac:dyDescent="0.35">
      <c r="A358" s="92" t="str">
        <f>+IF(BASE!B356="","",BASE!B356)</f>
        <v/>
      </c>
      <c r="B358" s="115" t="s">
        <v>39</v>
      </c>
      <c r="C358" s="149"/>
      <c r="D358" s="149"/>
      <c r="E358" s="149"/>
      <c r="F358" s="149"/>
      <c r="G358" s="149"/>
      <c r="H358" s="149"/>
      <c r="I358" s="149"/>
      <c r="J358" s="149"/>
      <c r="K358" s="149"/>
      <c r="L358" s="149"/>
      <c r="M358" s="149"/>
      <c r="N358" s="149"/>
      <c r="O358" s="149"/>
      <c r="P358" s="149"/>
      <c r="Q358" s="97"/>
      <c r="R358" s="95">
        <f t="shared" si="12"/>
        <v>0</v>
      </c>
      <c r="S358" s="95">
        <f>BASE!A356</f>
        <v>347</v>
      </c>
      <c r="T358" s="93">
        <f t="shared" si="13"/>
        <v>0</v>
      </c>
      <c r="U358" s="93">
        <f t="shared" si="14"/>
        <v>0</v>
      </c>
      <c r="V358" s="93">
        <f t="shared" si="15"/>
        <v>0</v>
      </c>
      <c r="W358" s="93">
        <f t="shared" si="16"/>
        <v>0</v>
      </c>
      <c r="X358" s="93">
        <f t="shared" si="17"/>
        <v>0</v>
      </c>
      <c r="Y358" s="28"/>
    </row>
    <row r="359" spans="1:25" ht="17.25" customHeight="1" x14ac:dyDescent="0.35">
      <c r="A359" s="92" t="str">
        <f>+IF(BASE!B357="","",BASE!B357)</f>
        <v/>
      </c>
      <c r="B359" s="115" t="s">
        <v>39</v>
      </c>
      <c r="C359" s="149"/>
      <c r="D359" s="149"/>
      <c r="E359" s="149"/>
      <c r="F359" s="149"/>
      <c r="G359" s="149"/>
      <c r="H359" s="149"/>
      <c r="I359" s="149"/>
      <c r="J359" s="149"/>
      <c r="K359" s="149"/>
      <c r="L359" s="149"/>
      <c r="M359" s="149"/>
      <c r="N359" s="149"/>
      <c r="O359" s="149"/>
      <c r="P359" s="149"/>
      <c r="Q359" s="97"/>
      <c r="R359" s="95">
        <f t="shared" si="12"/>
        <v>0</v>
      </c>
      <c r="S359" s="95">
        <f>BASE!A357</f>
        <v>348</v>
      </c>
      <c r="T359" s="93">
        <f t="shared" si="13"/>
        <v>0</v>
      </c>
      <c r="U359" s="93">
        <f t="shared" si="14"/>
        <v>0</v>
      </c>
      <c r="V359" s="93">
        <f t="shared" si="15"/>
        <v>0</v>
      </c>
      <c r="W359" s="93">
        <f t="shared" si="16"/>
        <v>0</v>
      </c>
      <c r="X359" s="93">
        <f t="shared" si="17"/>
        <v>0</v>
      </c>
      <c r="Y359" s="28"/>
    </row>
    <row r="360" spans="1:25" ht="17.25" customHeight="1" x14ac:dyDescent="0.35">
      <c r="A360" s="92" t="str">
        <f>+IF(BASE!B358="","",BASE!B358)</f>
        <v/>
      </c>
      <c r="B360" s="115" t="s">
        <v>39</v>
      </c>
      <c r="C360" s="149"/>
      <c r="D360" s="149"/>
      <c r="E360" s="149"/>
      <c r="F360" s="149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97"/>
      <c r="R360" s="95">
        <f t="shared" si="12"/>
        <v>0</v>
      </c>
      <c r="S360" s="95">
        <f>BASE!A358</f>
        <v>349</v>
      </c>
      <c r="T360" s="93">
        <f t="shared" si="13"/>
        <v>0</v>
      </c>
      <c r="U360" s="93">
        <f t="shared" si="14"/>
        <v>0</v>
      </c>
      <c r="V360" s="93">
        <f t="shared" si="15"/>
        <v>0</v>
      </c>
      <c r="W360" s="93">
        <f t="shared" si="16"/>
        <v>0</v>
      </c>
      <c r="X360" s="93">
        <f t="shared" si="17"/>
        <v>0</v>
      </c>
      <c r="Y360" s="28"/>
    </row>
    <row r="361" spans="1:25" ht="17.25" customHeight="1" x14ac:dyDescent="0.35">
      <c r="A361" s="92" t="str">
        <f>+IF(BASE!B359="","",BASE!B359)</f>
        <v/>
      </c>
      <c r="B361" s="115" t="s">
        <v>39</v>
      </c>
      <c r="C361" s="149"/>
      <c r="D361" s="149"/>
      <c r="E361" s="149"/>
      <c r="F361" s="149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97"/>
      <c r="R361" s="95">
        <f t="shared" si="12"/>
        <v>0</v>
      </c>
      <c r="S361" s="95">
        <f>BASE!A359</f>
        <v>350</v>
      </c>
      <c r="T361" s="93">
        <f t="shared" si="13"/>
        <v>0</v>
      </c>
      <c r="U361" s="93">
        <f t="shared" si="14"/>
        <v>0</v>
      </c>
      <c r="V361" s="93">
        <f t="shared" si="15"/>
        <v>0</v>
      </c>
      <c r="W361" s="93">
        <f t="shared" si="16"/>
        <v>0</v>
      </c>
      <c r="X361" s="93">
        <f t="shared" si="17"/>
        <v>0</v>
      </c>
      <c r="Y361" s="28"/>
    </row>
    <row r="362" spans="1:25" ht="17.25" customHeight="1" x14ac:dyDescent="0.35">
      <c r="A362" s="92" t="str">
        <f>+IF(BASE!B360="","",BASE!B360)</f>
        <v/>
      </c>
      <c r="B362" s="115" t="s">
        <v>39</v>
      </c>
      <c r="C362" s="149"/>
      <c r="D362" s="149"/>
      <c r="E362" s="149"/>
      <c r="F362" s="149"/>
      <c r="G362" s="149"/>
      <c r="H362" s="149"/>
      <c r="I362" s="149"/>
      <c r="J362" s="149"/>
      <c r="K362" s="149"/>
      <c r="L362" s="149"/>
      <c r="M362" s="149"/>
      <c r="N362" s="149"/>
      <c r="O362" s="149"/>
      <c r="P362" s="149"/>
      <c r="Q362" s="97"/>
      <c r="R362" s="95">
        <f t="shared" si="12"/>
        <v>0</v>
      </c>
      <c r="S362" s="95">
        <f>BASE!A360</f>
        <v>351</v>
      </c>
      <c r="T362" s="93">
        <f t="shared" si="13"/>
        <v>0</v>
      </c>
      <c r="U362" s="93">
        <f t="shared" si="14"/>
        <v>0</v>
      </c>
      <c r="V362" s="93">
        <f t="shared" si="15"/>
        <v>0</v>
      </c>
      <c r="W362" s="93">
        <f t="shared" si="16"/>
        <v>0</v>
      </c>
      <c r="X362" s="93">
        <f t="shared" si="17"/>
        <v>0</v>
      </c>
      <c r="Y362" s="28"/>
    </row>
    <row r="363" spans="1:25" ht="17.25" customHeight="1" x14ac:dyDescent="0.35">
      <c r="A363" s="92" t="str">
        <f>+IF(BASE!B361="","",BASE!B361)</f>
        <v/>
      </c>
      <c r="B363" s="115" t="s">
        <v>39</v>
      </c>
      <c r="C363" s="149"/>
      <c r="D363" s="149"/>
      <c r="E363" s="149"/>
      <c r="F363" s="149"/>
      <c r="G363" s="149"/>
      <c r="H363" s="149"/>
      <c r="I363" s="149"/>
      <c r="J363" s="149"/>
      <c r="K363" s="149"/>
      <c r="L363" s="149"/>
      <c r="M363" s="149"/>
      <c r="N363" s="149"/>
      <c r="O363" s="149"/>
      <c r="P363" s="149"/>
      <c r="Q363" s="97"/>
      <c r="R363" s="95">
        <f t="shared" si="12"/>
        <v>0</v>
      </c>
      <c r="S363" s="95">
        <f>BASE!A361</f>
        <v>352</v>
      </c>
      <c r="T363" s="93">
        <f t="shared" si="13"/>
        <v>0</v>
      </c>
      <c r="U363" s="93">
        <f t="shared" si="14"/>
        <v>0</v>
      </c>
      <c r="V363" s="93">
        <f t="shared" si="15"/>
        <v>0</v>
      </c>
      <c r="W363" s="93">
        <f t="shared" si="16"/>
        <v>0</v>
      </c>
      <c r="X363" s="93">
        <f t="shared" si="17"/>
        <v>0</v>
      </c>
      <c r="Y363" s="28"/>
    </row>
    <row r="364" spans="1:25" ht="17.25" customHeight="1" x14ac:dyDescent="0.35">
      <c r="A364" s="92" t="str">
        <f>+IF(BASE!B362="","",BASE!B362)</f>
        <v/>
      </c>
      <c r="B364" s="115" t="s">
        <v>39</v>
      </c>
      <c r="C364" s="149"/>
      <c r="D364" s="149"/>
      <c r="E364" s="149"/>
      <c r="F364" s="149"/>
      <c r="G364" s="149"/>
      <c r="H364" s="149"/>
      <c r="I364" s="149"/>
      <c r="J364" s="149"/>
      <c r="K364" s="149"/>
      <c r="L364" s="149"/>
      <c r="M364" s="149"/>
      <c r="N364" s="149"/>
      <c r="O364" s="149"/>
      <c r="P364" s="149"/>
      <c r="Q364" s="97"/>
      <c r="R364" s="95">
        <f t="shared" si="12"/>
        <v>0</v>
      </c>
      <c r="S364" s="95">
        <f>BASE!A362</f>
        <v>353</v>
      </c>
      <c r="T364" s="93">
        <f t="shared" si="13"/>
        <v>0</v>
      </c>
      <c r="U364" s="93">
        <f t="shared" si="14"/>
        <v>0</v>
      </c>
      <c r="V364" s="93">
        <f t="shared" si="15"/>
        <v>0</v>
      </c>
      <c r="W364" s="93">
        <f t="shared" si="16"/>
        <v>0</v>
      </c>
      <c r="X364" s="93">
        <f t="shared" si="17"/>
        <v>0</v>
      </c>
      <c r="Y364" s="28"/>
    </row>
    <row r="365" spans="1:25" ht="17.25" customHeight="1" x14ac:dyDescent="0.35">
      <c r="A365" s="92" t="str">
        <f>+IF(BASE!B363="","",BASE!B363)</f>
        <v/>
      </c>
      <c r="B365" s="115" t="s">
        <v>39</v>
      </c>
      <c r="C365" s="149"/>
      <c r="D365" s="149"/>
      <c r="E365" s="149"/>
      <c r="F365" s="149"/>
      <c r="G365" s="149"/>
      <c r="H365" s="149"/>
      <c r="I365" s="149"/>
      <c r="J365" s="149"/>
      <c r="K365" s="149"/>
      <c r="L365" s="149"/>
      <c r="M365" s="149"/>
      <c r="N365" s="149"/>
      <c r="O365" s="149"/>
      <c r="P365" s="149"/>
      <c r="Q365" s="97"/>
      <c r="R365" s="95">
        <f t="shared" si="12"/>
        <v>0</v>
      </c>
      <c r="S365" s="95">
        <f>BASE!A363</f>
        <v>354</v>
      </c>
      <c r="T365" s="93">
        <f t="shared" si="13"/>
        <v>0</v>
      </c>
      <c r="U365" s="93">
        <f t="shared" si="14"/>
        <v>0</v>
      </c>
      <c r="V365" s="93">
        <f t="shared" si="15"/>
        <v>0</v>
      </c>
      <c r="W365" s="93">
        <f t="shared" si="16"/>
        <v>0</v>
      </c>
      <c r="X365" s="93">
        <f t="shared" si="17"/>
        <v>0</v>
      </c>
      <c r="Y365" s="28"/>
    </row>
    <row r="366" spans="1:25" ht="17.25" customHeight="1" x14ac:dyDescent="0.35">
      <c r="A366" s="92" t="str">
        <f>+IF(BASE!B364="","",BASE!B364)</f>
        <v/>
      </c>
      <c r="B366" s="115" t="s">
        <v>39</v>
      </c>
      <c r="C366" s="149"/>
      <c r="D366" s="149"/>
      <c r="E366" s="149"/>
      <c r="F366" s="149"/>
      <c r="G366" s="149"/>
      <c r="H366" s="149"/>
      <c r="I366" s="149"/>
      <c r="J366" s="149"/>
      <c r="K366" s="149"/>
      <c r="L366" s="149"/>
      <c r="M366" s="149"/>
      <c r="N366" s="149"/>
      <c r="O366" s="149"/>
      <c r="P366" s="149"/>
      <c r="Q366" s="97"/>
      <c r="R366" s="95">
        <f t="shared" si="12"/>
        <v>0</v>
      </c>
      <c r="S366" s="95">
        <f>BASE!A364</f>
        <v>355</v>
      </c>
      <c r="T366" s="93">
        <f t="shared" si="13"/>
        <v>0</v>
      </c>
      <c r="U366" s="93">
        <f t="shared" si="14"/>
        <v>0</v>
      </c>
      <c r="V366" s="93">
        <f t="shared" si="15"/>
        <v>0</v>
      </c>
      <c r="W366" s="93">
        <f t="shared" si="16"/>
        <v>0</v>
      </c>
      <c r="X366" s="93">
        <f t="shared" si="17"/>
        <v>0</v>
      </c>
      <c r="Y366" s="28"/>
    </row>
    <row r="367" spans="1:25" ht="17.25" customHeight="1" x14ac:dyDescent="0.35">
      <c r="A367" s="92" t="str">
        <f>+IF(BASE!B365="","",BASE!B365)</f>
        <v/>
      </c>
      <c r="B367" s="115" t="s">
        <v>39</v>
      </c>
      <c r="C367" s="149"/>
      <c r="D367" s="149"/>
      <c r="E367" s="149"/>
      <c r="F367" s="149"/>
      <c r="G367" s="149"/>
      <c r="H367" s="149"/>
      <c r="I367" s="149"/>
      <c r="J367" s="149"/>
      <c r="K367" s="149"/>
      <c r="L367" s="149"/>
      <c r="M367" s="149"/>
      <c r="N367" s="149"/>
      <c r="O367" s="149"/>
      <c r="P367" s="149"/>
      <c r="Q367" s="97"/>
      <c r="R367" s="95">
        <f t="shared" si="12"/>
        <v>0</v>
      </c>
      <c r="S367" s="95">
        <f>BASE!A365</f>
        <v>356</v>
      </c>
      <c r="T367" s="93">
        <f t="shared" si="13"/>
        <v>0</v>
      </c>
      <c r="U367" s="93">
        <f t="shared" si="14"/>
        <v>0</v>
      </c>
      <c r="V367" s="93">
        <f t="shared" si="15"/>
        <v>0</v>
      </c>
      <c r="W367" s="93">
        <f t="shared" si="16"/>
        <v>0</v>
      </c>
      <c r="X367" s="93">
        <f t="shared" si="17"/>
        <v>0</v>
      </c>
      <c r="Y367" s="28"/>
    </row>
    <row r="368" spans="1:25" ht="17.25" customHeight="1" x14ac:dyDescent="0.35">
      <c r="A368" s="92" t="str">
        <f>+IF(BASE!B366="","",BASE!B366)</f>
        <v/>
      </c>
      <c r="B368" s="115" t="s">
        <v>39</v>
      </c>
      <c r="C368" s="149"/>
      <c r="D368" s="149"/>
      <c r="E368" s="149"/>
      <c r="F368" s="149"/>
      <c r="G368" s="149"/>
      <c r="H368" s="149"/>
      <c r="I368" s="149"/>
      <c r="J368" s="149"/>
      <c r="K368" s="149"/>
      <c r="L368" s="149"/>
      <c r="M368" s="149"/>
      <c r="N368" s="149"/>
      <c r="O368" s="149"/>
      <c r="P368" s="149"/>
      <c r="Q368" s="97"/>
      <c r="R368" s="95">
        <f t="shared" si="12"/>
        <v>0</v>
      </c>
      <c r="S368" s="95">
        <f>BASE!A366</f>
        <v>357</v>
      </c>
      <c r="T368" s="93">
        <f t="shared" si="13"/>
        <v>0</v>
      </c>
      <c r="U368" s="93">
        <f t="shared" si="14"/>
        <v>0</v>
      </c>
      <c r="V368" s="93">
        <f t="shared" si="15"/>
        <v>0</v>
      </c>
      <c r="W368" s="93">
        <f t="shared" si="16"/>
        <v>0</v>
      </c>
      <c r="X368" s="93">
        <f t="shared" si="17"/>
        <v>0</v>
      </c>
      <c r="Y368" s="28"/>
    </row>
    <row r="369" spans="1:25" ht="17.25" customHeight="1" x14ac:dyDescent="0.35">
      <c r="A369" s="92" t="str">
        <f>+IF(BASE!B367="","",BASE!B367)</f>
        <v/>
      </c>
      <c r="B369" s="115" t="s">
        <v>39</v>
      </c>
      <c r="C369" s="149"/>
      <c r="D369" s="149"/>
      <c r="E369" s="149"/>
      <c r="F369" s="149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97"/>
      <c r="R369" s="95">
        <f t="shared" si="12"/>
        <v>0</v>
      </c>
      <c r="S369" s="95">
        <f>BASE!A367</f>
        <v>358</v>
      </c>
      <c r="T369" s="93">
        <f t="shared" si="13"/>
        <v>0</v>
      </c>
      <c r="U369" s="93">
        <f t="shared" si="14"/>
        <v>0</v>
      </c>
      <c r="V369" s="93">
        <f t="shared" si="15"/>
        <v>0</v>
      </c>
      <c r="W369" s="93">
        <f t="shared" si="16"/>
        <v>0</v>
      </c>
      <c r="X369" s="93">
        <f t="shared" si="17"/>
        <v>0</v>
      </c>
      <c r="Y369" s="28"/>
    </row>
    <row r="370" spans="1:25" ht="17.25" customHeight="1" x14ac:dyDescent="0.35">
      <c r="A370" s="92" t="str">
        <f>+IF(BASE!B368="","",BASE!B368)</f>
        <v/>
      </c>
      <c r="B370" s="115" t="s">
        <v>39</v>
      </c>
      <c r="C370" s="149"/>
      <c r="D370" s="149"/>
      <c r="E370" s="149"/>
      <c r="F370" s="149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97"/>
      <c r="R370" s="95">
        <f t="shared" si="12"/>
        <v>0</v>
      </c>
      <c r="S370" s="95">
        <f>BASE!A368</f>
        <v>359</v>
      </c>
      <c r="T370" s="93">
        <f t="shared" si="13"/>
        <v>0</v>
      </c>
      <c r="U370" s="93">
        <f t="shared" si="14"/>
        <v>0</v>
      </c>
      <c r="V370" s="93">
        <f t="shared" si="15"/>
        <v>0</v>
      </c>
      <c r="W370" s="93">
        <f t="shared" si="16"/>
        <v>0</v>
      </c>
      <c r="X370" s="93">
        <f t="shared" si="17"/>
        <v>0</v>
      </c>
      <c r="Y370" s="28"/>
    </row>
    <row r="371" spans="1:25" ht="17.25" customHeight="1" x14ac:dyDescent="0.35">
      <c r="A371" s="92" t="str">
        <f>+IF(BASE!B369="","",BASE!B369)</f>
        <v/>
      </c>
      <c r="B371" s="115" t="s">
        <v>39</v>
      </c>
      <c r="C371" s="149"/>
      <c r="D371" s="149"/>
      <c r="E371" s="149"/>
      <c r="F371" s="149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97"/>
      <c r="R371" s="95">
        <f t="shared" si="12"/>
        <v>0</v>
      </c>
      <c r="S371" s="95">
        <f>BASE!A369</f>
        <v>360</v>
      </c>
      <c r="T371" s="93">
        <f t="shared" si="13"/>
        <v>0</v>
      </c>
      <c r="U371" s="93">
        <f t="shared" si="14"/>
        <v>0</v>
      </c>
      <c r="V371" s="93">
        <f t="shared" si="15"/>
        <v>0</v>
      </c>
      <c r="W371" s="93">
        <f t="shared" si="16"/>
        <v>0</v>
      </c>
      <c r="X371" s="93">
        <f t="shared" si="17"/>
        <v>0</v>
      </c>
      <c r="Y371" s="28"/>
    </row>
    <row r="372" spans="1:25" ht="17.25" customHeight="1" x14ac:dyDescent="0.35">
      <c r="A372" s="92" t="str">
        <f>+IF(BASE!B370="","",BASE!B370)</f>
        <v/>
      </c>
      <c r="B372" s="115" t="s">
        <v>39</v>
      </c>
      <c r="C372" s="149"/>
      <c r="D372" s="149"/>
      <c r="E372" s="149"/>
      <c r="F372" s="149"/>
      <c r="G372" s="149"/>
      <c r="H372" s="149"/>
      <c r="I372" s="149"/>
      <c r="J372" s="149"/>
      <c r="K372" s="149"/>
      <c r="L372" s="149"/>
      <c r="M372" s="149"/>
      <c r="N372" s="149"/>
      <c r="O372" s="149"/>
      <c r="P372" s="149"/>
      <c r="Q372" s="97"/>
      <c r="R372" s="95">
        <f t="shared" si="12"/>
        <v>0</v>
      </c>
      <c r="S372" s="95">
        <f>BASE!A370</f>
        <v>361</v>
      </c>
      <c r="T372" s="93">
        <f t="shared" si="13"/>
        <v>0</v>
      </c>
      <c r="U372" s="93">
        <f t="shared" si="14"/>
        <v>0</v>
      </c>
      <c r="V372" s="93">
        <f t="shared" si="15"/>
        <v>0</v>
      </c>
      <c r="W372" s="93">
        <f t="shared" si="16"/>
        <v>0</v>
      </c>
      <c r="X372" s="93">
        <f t="shared" si="17"/>
        <v>0</v>
      </c>
      <c r="Y372" s="28"/>
    </row>
    <row r="373" spans="1:25" ht="17.25" customHeight="1" x14ac:dyDescent="0.35">
      <c r="A373" s="92" t="str">
        <f>+IF(BASE!B371="","",BASE!B371)</f>
        <v/>
      </c>
      <c r="B373" s="115" t="s">
        <v>39</v>
      </c>
      <c r="C373" s="149"/>
      <c r="D373" s="149"/>
      <c r="E373" s="149"/>
      <c r="F373" s="149"/>
      <c r="G373" s="149"/>
      <c r="H373" s="149"/>
      <c r="I373" s="149"/>
      <c r="J373" s="149"/>
      <c r="K373" s="149"/>
      <c r="L373" s="149"/>
      <c r="M373" s="149"/>
      <c r="N373" s="149"/>
      <c r="O373" s="149"/>
      <c r="P373" s="149"/>
      <c r="Q373" s="97"/>
      <c r="R373" s="95">
        <f t="shared" si="12"/>
        <v>0</v>
      </c>
      <c r="S373" s="95">
        <f>BASE!A371</f>
        <v>362</v>
      </c>
      <c r="T373" s="93">
        <f t="shared" si="13"/>
        <v>0</v>
      </c>
      <c r="U373" s="93">
        <f t="shared" si="14"/>
        <v>0</v>
      </c>
      <c r="V373" s="93">
        <f t="shared" si="15"/>
        <v>0</v>
      </c>
      <c r="W373" s="93">
        <f t="shared" si="16"/>
        <v>0</v>
      </c>
      <c r="X373" s="93">
        <f t="shared" si="17"/>
        <v>0</v>
      </c>
      <c r="Y373" s="28"/>
    </row>
    <row r="374" spans="1:25" ht="17.25" customHeight="1" x14ac:dyDescent="0.35">
      <c r="A374" s="92" t="str">
        <f>+IF(BASE!B372="","",BASE!B372)</f>
        <v/>
      </c>
      <c r="B374" s="115" t="s">
        <v>39</v>
      </c>
      <c r="C374" s="149"/>
      <c r="D374" s="149"/>
      <c r="E374" s="149"/>
      <c r="F374" s="149"/>
      <c r="G374" s="149"/>
      <c r="H374" s="149"/>
      <c r="I374" s="149"/>
      <c r="J374" s="149"/>
      <c r="K374" s="149"/>
      <c r="L374" s="149"/>
      <c r="M374" s="149"/>
      <c r="N374" s="149"/>
      <c r="O374" s="149"/>
      <c r="P374" s="149"/>
      <c r="Q374" s="97"/>
      <c r="R374" s="95">
        <f t="shared" si="12"/>
        <v>0</v>
      </c>
      <c r="S374" s="95">
        <f>BASE!A372</f>
        <v>363</v>
      </c>
      <c r="T374" s="93">
        <f t="shared" si="13"/>
        <v>0</v>
      </c>
      <c r="U374" s="93">
        <f t="shared" si="14"/>
        <v>0</v>
      </c>
      <c r="V374" s="93">
        <f t="shared" si="15"/>
        <v>0</v>
      </c>
      <c r="W374" s="93">
        <f t="shared" si="16"/>
        <v>0</v>
      </c>
      <c r="X374" s="93">
        <f t="shared" si="17"/>
        <v>0</v>
      </c>
      <c r="Y374" s="28"/>
    </row>
    <row r="375" spans="1:25" ht="17.25" customHeight="1" x14ac:dyDescent="0.35">
      <c r="A375" s="92" t="str">
        <f>+IF(BASE!B373="","",BASE!B373)</f>
        <v/>
      </c>
      <c r="B375" s="115" t="s">
        <v>39</v>
      </c>
      <c r="C375" s="149"/>
      <c r="D375" s="149"/>
      <c r="E375" s="149"/>
      <c r="F375" s="149"/>
      <c r="G375" s="149"/>
      <c r="H375" s="149"/>
      <c r="I375" s="149"/>
      <c r="J375" s="149"/>
      <c r="K375" s="149"/>
      <c r="L375" s="149"/>
      <c r="M375" s="149"/>
      <c r="N375" s="149"/>
      <c r="O375" s="149"/>
      <c r="P375" s="149"/>
      <c r="Q375" s="97"/>
      <c r="R375" s="95">
        <f t="shared" si="12"/>
        <v>0</v>
      </c>
      <c r="S375" s="95">
        <f>BASE!A373</f>
        <v>364</v>
      </c>
      <c r="T375" s="93">
        <f t="shared" si="13"/>
        <v>0</v>
      </c>
      <c r="U375" s="93">
        <f t="shared" si="14"/>
        <v>0</v>
      </c>
      <c r="V375" s="93">
        <f t="shared" si="15"/>
        <v>0</v>
      </c>
      <c r="W375" s="93">
        <f t="shared" si="16"/>
        <v>0</v>
      </c>
      <c r="X375" s="93">
        <f t="shared" si="17"/>
        <v>0</v>
      </c>
      <c r="Y375" s="28"/>
    </row>
    <row r="376" spans="1:25" ht="17.25" customHeight="1" x14ac:dyDescent="0.35">
      <c r="A376" s="92" t="str">
        <f>+IF(BASE!B374="","",BASE!B374)</f>
        <v/>
      </c>
      <c r="B376" s="115" t="s">
        <v>39</v>
      </c>
      <c r="C376" s="149"/>
      <c r="D376" s="149"/>
      <c r="E376" s="149"/>
      <c r="F376" s="149"/>
      <c r="G376" s="149"/>
      <c r="H376" s="149"/>
      <c r="I376" s="149"/>
      <c r="J376" s="149"/>
      <c r="K376" s="149"/>
      <c r="L376" s="149"/>
      <c r="M376" s="149"/>
      <c r="N376" s="149"/>
      <c r="O376" s="149"/>
      <c r="P376" s="149"/>
      <c r="Q376" s="97"/>
      <c r="R376" s="95">
        <f t="shared" si="12"/>
        <v>0</v>
      </c>
      <c r="S376" s="95">
        <f>BASE!A374</f>
        <v>365</v>
      </c>
      <c r="T376" s="93">
        <f t="shared" si="13"/>
        <v>0</v>
      </c>
      <c r="U376" s="93">
        <f t="shared" si="14"/>
        <v>0</v>
      </c>
      <c r="V376" s="93">
        <f t="shared" si="15"/>
        <v>0</v>
      </c>
      <c r="W376" s="93">
        <f t="shared" si="16"/>
        <v>0</v>
      </c>
      <c r="X376" s="93">
        <f t="shared" si="17"/>
        <v>0</v>
      </c>
      <c r="Y376" s="28"/>
    </row>
    <row r="377" spans="1:25" ht="17.25" customHeight="1" x14ac:dyDescent="0.35">
      <c r="A377" s="92" t="str">
        <f>+IF(BASE!B375="","",BASE!B375)</f>
        <v/>
      </c>
      <c r="B377" s="115" t="s">
        <v>39</v>
      </c>
      <c r="C377" s="149"/>
      <c r="D377" s="149"/>
      <c r="E377" s="149"/>
      <c r="F377" s="149"/>
      <c r="G377" s="149"/>
      <c r="H377" s="149"/>
      <c r="I377" s="149"/>
      <c r="J377" s="149"/>
      <c r="K377" s="149"/>
      <c r="L377" s="149"/>
      <c r="M377" s="149"/>
      <c r="N377" s="149"/>
      <c r="O377" s="149"/>
      <c r="P377" s="149"/>
      <c r="Q377" s="97"/>
      <c r="R377" s="95">
        <f t="shared" si="12"/>
        <v>0</v>
      </c>
      <c r="S377" s="95">
        <f>BASE!A375</f>
        <v>366</v>
      </c>
      <c r="T377" s="93">
        <f t="shared" si="13"/>
        <v>0</v>
      </c>
      <c r="U377" s="93">
        <f t="shared" si="14"/>
        <v>0</v>
      </c>
      <c r="V377" s="93">
        <f t="shared" si="15"/>
        <v>0</v>
      </c>
      <c r="W377" s="93">
        <f t="shared" si="16"/>
        <v>0</v>
      </c>
      <c r="X377" s="93">
        <f t="shared" si="17"/>
        <v>0</v>
      </c>
      <c r="Y377" s="28"/>
    </row>
    <row r="378" spans="1:25" ht="17.25" customHeight="1" x14ac:dyDescent="0.35">
      <c r="A378" s="92" t="str">
        <f>+IF(BASE!B376="","",BASE!B376)</f>
        <v/>
      </c>
      <c r="B378" s="115" t="s">
        <v>39</v>
      </c>
      <c r="C378" s="149"/>
      <c r="D378" s="149"/>
      <c r="E378" s="149"/>
      <c r="F378" s="149"/>
      <c r="G378" s="149"/>
      <c r="H378" s="149"/>
      <c r="I378" s="149"/>
      <c r="J378" s="149"/>
      <c r="K378" s="149"/>
      <c r="L378" s="149"/>
      <c r="M378" s="149"/>
      <c r="N378" s="149"/>
      <c r="O378" s="149"/>
      <c r="P378" s="149"/>
      <c r="Q378" s="97"/>
      <c r="R378" s="95">
        <f t="shared" si="12"/>
        <v>0</v>
      </c>
      <c r="S378" s="95">
        <f>BASE!A376</f>
        <v>367</v>
      </c>
      <c r="T378" s="93">
        <f t="shared" si="13"/>
        <v>0</v>
      </c>
      <c r="U378" s="93">
        <f t="shared" si="14"/>
        <v>0</v>
      </c>
      <c r="V378" s="93">
        <f t="shared" si="15"/>
        <v>0</v>
      </c>
      <c r="W378" s="93">
        <f t="shared" si="16"/>
        <v>0</v>
      </c>
      <c r="X378" s="93">
        <f t="shared" si="17"/>
        <v>0</v>
      </c>
      <c r="Y378" s="28"/>
    </row>
    <row r="379" spans="1:25" ht="17.25" customHeight="1" x14ac:dyDescent="0.35">
      <c r="A379" s="92" t="str">
        <f>+IF(BASE!B377="","",BASE!B377)</f>
        <v/>
      </c>
      <c r="B379" s="115" t="s">
        <v>39</v>
      </c>
      <c r="C379" s="149"/>
      <c r="D379" s="149"/>
      <c r="E379" s="149"/>
      <c r="F379" s="149"/>
      <c r="G379" s="149"/>
      <c r="H379" s="149"/>
      <c r="I379" s="149"/>
      <c r="J379" s="149"/>
      <c r="K379" s="149"/>
      <c r="L379" s="149"/>
      <c r="M379" s="149"/>
      <c r="N379" s="149"/>
      <c r="O379" s="149"/>
      <c r="P379" s="149"/>
      <c r="Q379" s="97"/>
      <c r="R379" s="95">
        <f t="shared" si="12"/>
        <v>0</v>
      </c>
      <c r="S379" s="95">
        <f>BASE!A377</f>
        <v>368</v>
      </c>
      <c r="T379" s="93">
        <f t="shared" si="13"/>
        <v>0</v>
      </c>
      <c r="U379" s="93">
        <f t="shared" si="14"/>
        <v>0</v>
      </c>
      <c r="V379" s="93">
        <f t="shared" si="15"/>
        <v>0</v>
      </c>
      <c r="W379" s="93">
        <f t="shared" si="16"/>
        <v>0</v>
      </c>
      <c r="X379" s="93">
        <f t="shared" si="17"/>
        <v>0</v>
      </c>
      <c r="Y379" s="28"/>
    </row>
    <row r="380" spans="1:25" ht="17.25" customHeight="1" x14ac:dyDescent="0.35">
      <c r="A380" s="92" t="str">
        <f>+IF(BASE!B378="","",BASE!B378)</f>
        <v/>
      </c>
      <c r="B380" s="115" t="s">
        <v>39</v>
      </c>
      <c r="C380" s="149"/>
      <c r="D380" s="149"/>
      <c r="E380" s="149"/>
      <c r="F380" s="149"/>
      <c r="G380" s="149"/>
      <c r="H380" s="149"/>
      <c r="I380" s="149"/>
      <c r="J380" s="149"/>
      <c r="K380" s="149"/>
      <c r="L380" s="149"/>
      <c r="M380" s="149"/>
      <c r="N380" s="149"/>
      <c r="O380" s="149"/>
      <c r="P380" s="149"/>
      <c r="Q380" s="97"/>
      <c r="R380" s="95">
        <f t="shared" si="12"/>
        <v>0</v>
      </c>
      <c r="S380" s="95">
        <f>BASE!A378</f>
        <v>369</v>
      </c>
      <c r="T380" s="93">
        <f t="shared" si="13"/>
        <v>0</v>
      </c>
      <c r="U380" s="93">
        <f t="shared" si="14"/>
        <v>0</v>
      </c>
      <c r="V380" s="93">
        <f t="shared" si="15"/>
        <v>0</v>
      </c>
      <c r="W380" s="93">
        <f t="shared" si="16"/>
        <v>0</v>
      </c>
      <c r="X380" s="93">
        <f t="shared" si="17"/>
        <v>0</v>
      </c>
      <c r="Y380" s="28"/>
    </row>
    <row r="381" spans="1:25" ht="17.25" customHeight="1" x14ac:dyDescent="0.35">
      <c r="A381" s="92" t="str">
        <f>+IF(BASE!B379="","",BASE!B379)</f>
        <v/>
      </c>
      <c r="B381" s="115" t="s">
        <v>39</v>
      </c>
      <c r="C381" s="149"/>
      <c r="D381" s="149"/>
      <c r="E381" s="149"/>
      <c r="F381" s="149"/>
      <c r="G381" s="149"/>
      <c r="H381" s="149"/>
      <c r="I381" s="149"/>
      <c r="J381" s="149"/>
      <c r="K381" s="149"/>
      <c r="L381" s="149"/>
      <c r="M381" s="149"/>
      <c r="N381" s="149"/>
      <c r="O381" s="149"/>
      <c r="P381" s="149"/>
      <c r="Q381" s="97"/>
      <c r="R381" s="95">
        <f t="shared" ref="R381:R444" si="18">SUM(C381:Q381)</f>
        <v>0</v>
      </c>
      <c r="S381" s="95">
        <f>BASE!A379</f>
        <v>370</v>
      </c>
      <c r="T381" s="93">
        <f t="shared" ref="T381:T444" si="19">SUMIF($C$11:$Q$11,1,C381:Q381)</f>
        <v>0</v>
      </c>
      <c r="U381" s="93">
        <f t="shared" ref="U381:U444" si="20">SUMIF($C$11:$Q$11,2,C381:Q381)</f>
        <v>0</v>
      </c>
      <c r="V381" s="93">
        <f t="shared" ref="V381:V444" si="21">SUMIF($C$11:$Q$11,3,C381:Q381)</f>
        <v>0</v>
      </c>
      <c r="W381" s="93">
        <f t="shared" ref="W381:W444" si="22">SUMIF($C$11:$Q$11,4,C381:Q381)</f>
        <v>0</v>
      </c>
      <c r="X381" s="93">
        <f t="shared" ref="X381:X444" si="23">SUMIF($C$11:$Q$11,5,C381:Q381)</f>
        <v>0</v>
      </c>
      <c r="Y381" s="28"/>
    </row>
    <row r="382" spans="1:25" ht="17.25" customHeight="1" x14ac:dyDescent="0.35">
      <c r="A382" s="92" t="str">
        <f>+IF(BASE!B380="","",BASE!B380)</f>
        <v/>
      </c>
      <c r="B382" s="115" t="s">
        <v>39</v>
      </c>
      <c r="C382" s="149"/>
      <c r="D382" s="149"/>
      <c r="E382" s="149"/>
      <c r="F382" s="149"/>
      <c r="G382" s="149"/>
      <c r="H382" s="149"/>
      <c r="I382" s="149"/>
      <c r="J382" s="149"/>
      <c r="K382" s="149"/>
      <c r="L382" s="149"/>
      <c r="M382" s="149"/>
      <c r="N382" s="149"/>
      <c r="O382" s="149"/>
      <c r="P382" s="149"/>
      <c r="Q382" s="97"/>
      <c r="R382" s="95">
        <f t="shared" si="18"/>
        <v>0</v>
      </c>
      <c r="S382" s="95">
        <f>BASE!A380</f>
        <v>371</v>
      </c>
      <c r="T382" s="93">
        <f t="shared" si="19"/>
        <v>0</v>
      </c>
      <c r="U382" s="93">
        <f t="shared" si="20"/>
        <v>0</v>
      </c>
      <c r="V382" s="93">
        <f t="shared" si="21"/>
        <v>0</v>
      </c>
      <c r="W382" s="93">
        <f t="shared" si="22"/>
        <v>0</v>
      </c>
      <c r="X382" s="93">
        <f t="shared" si="23"/>
        <v>0</v>
      </c>
      <c r="Y382" s="28"/>
    </row>
    <row r="383" spans="1:25" ht="17.25" customHeight="1" x14ac:dyDescent="0.35">
      <c r="A383" s="92" t="str">
        <f>+IF(BASE!B381="","",BASE!B381)</f>
        <v/>
      </c>
      <c r="B383" s="115" t="s">
        <v>39</v>
      </c>
      <c r="C383" s="149"/>
      <c r="D383" s="149"/>
      <c r="E383" s="149"/>
      <c r="F383" s="149"/>
      <c r="G383" s="149"/>
      <c r="H383" s="149"/>
      <c r="I383" s="149"/>
      <c r="J383" s="149"/>
      <c r="K383" s="149"/>
      <c r="L383" s="149"/>
      <c r="M383" s="149"/>
      <c r="N383" s="149"/>
      <c r="O383" s="149"/>
      <c r="P383" s="149"/>
      <c r="Q383" s="97"/>
      <c r="R383" s="95">
        <f t="shared" si="18"/>
        <v>0</v>
      </c>
      <c r="S383" s="95">
        <f>BASE!A381</f>
        <v>372</v>
      </c>
      <c r="T383" s="93">
        <f t="shared" si="19"/>
        <v>0</v>
      </c>
      <c r="U383" s="93">
        <f t="shared" si="20"/>
        <v>0</v>
      </c>
      <c r="V383" s="93">
        <f t="shared" si="21"/>
        <v>0</v>
      </c>
      <c r="W383" s="93">
        <f t="shared" si="22"/>
        <v>0</v>
      </c>
      <c r="X383" s="93">
        <f t="shared" si="23"/>
        <v>0</v>
      </c>
      <c r="Y383" s="28"/>
    </row>
    <row r="384" spans="1:25" ht="17.25" customHeight="1" x14ac:dyDescent="0.35">
      <c r="A384" s="92" t="str">
        <f>+IF(BASE!B382="","",BASE!B382)</f>
        <v/>
      </c>
      <c r="B384" s="115" t="s">
        <v>39</v>
      </c>
      <c r="C384" s="149"/>
      <c r="D384" s="149"/>
      <c r="E384" s="149"/>
      <c r="F384" s="149"/>
      <c r="G384" s="149"/>
      <c r="H384" s="149"/>
      <c r="I384" s="149"/>
      <c r="J384" s="149"/>
      <c r="K384" s="149"/>
      <c r="L384" s="149"/>
      <c r="M384" s="149"/>
      <c r="N384" s="149"/>
      <c r="O384" s="149"/>
      <c r="P384" s="149"/>
      <c r="Q384" s="97"/>
      <c r="R384" s="95">
        <f t="shared" si="18"/>
        <v>0</v>
      </c>
      <c r="S384" s="95">
        <f>BASE!A382</f>
        <v>373</v>
      </c>
      <c r="T384" s="93">
        <f t="shared" si="19"/>
        <v>0</v>
      </c>
      <c r="U384" s="93">
        <f t="shared" si="20"/>
        <v>0</v>
      </c>
      <c r="V384" s="93">
        <f t="shared" si="21"/>
        <v>0</v>
      </c>
      <c r="W384" s="93">
        <f t="shared" si="22"/>
        <v>0</v>
      </c>
      <c r="X384" s="93">
        <f t="shared" si="23"/>
        <v>0</v>
      </c>
      <c r="Y384" s="28"/>
    </row>
    <row r="385" spans="1:25" ht="17.25" customHeight="1" x14ac:dyDescent="0.35">
      <c r="A385" s="92" t="str">
        <f>+IF(BASE!B383="","",BASE!B383)</f>
        <v/>
      </c>
      <c r="B385" s="115" t="s">
        <v>39</v>
      </c>
      <c r="C385" s="149"/>
      <c r="D385" s="149"/>
      <c r="E385" s="149"/>
      <c r="F385" s="149"/>
      <c r="G385" s="149"/>
      <c r="H385" s="149"/>
      <c r="I385" s="149"/>
      <c r="J385" s="149"/>
      <c r="K385" s="149"/>
      <c r="L385" s="149"/>
      <c r="M385" s="149"/>
      <c r="N385" s="149"/>
      <c r="O385" s="149"/>
      <c r="P385" s="149"/>
      <c r="Q385" s="97"/>
      <c r="R385" s="95">
        <f t="shared" si="18"/>
        <v>0</v>
      </c>
      <c r="S385" s="95">
        <f>BASE!A383</f>
        <v>374</v>
      </c>
      <c r="T385" s="93">
        <f t="shared" si="19"/>
        <v>0</v>
      </c>
      <c r="U385" s="93">
        <f t="shared" si="20"/>
        <v>0</v>
      </c>
      <c r="V385" s="93">
        <f t="shared" si="21"/>
        <v>0</v>
      </c>
      <c r="W385" s="93">
        <f t="shared" si="22"/>
        <v>0</v>
      </c>
      <c r="X385" s="93">
        <f t="shared" si="23"/>
        <v>0</v>
      </c>
      <c r="Y385" s="28"/>
    </row>
    <row r="386" spans="1:25" ht="17.25" customHeight="1" x14ac:dyDescent="0.35">
      <c r="A386" s="92" t="str">
        <f>+IF(BASE!B384="","",BASE!B384)</f>
        <v/>
      </c>
      <c r="B386" s="115" t="s">
        <v>39</v>
      </c>
      <c r="C386" s="149"/>
      <c r="D386" s="149"/>
      <c r="E386" s="149"/>
      <c r="F386" s="149"/>
      <c r="G386" s="149"/>
      <c r="H386" s="149"/>
      <c r="I386" s="149"/>
      <c r="J386" s="149"/>
      <c r="K386" s="149"/>
      <c r="L386" s="149"/>
      <c r="M386" s="149"/>
      <c r="N386" s="149"/>
      <c r="O386" s="149"/>
      <c r="P386" s="149"/>
      <c r="Q386" s="97"/>
      <c r="R386" s="95">
        <f t="shared" si="18"/>
        <v>0</v>
      </c>
      <c r="S386" s="95">
        <f>BASE!A384</f>
        <v>375</v>
      </c>
      <c r="T386" s="93">
        <f t="shared" si="19"/>
        <v>0</v>
      </c>
      <c r="U386" s="93">
        <f t="shared" si="20"/>
        <v>0</v>
      </c>
      <c r="V386" s="93">
        <f t="shared" si="21"/>
        <v>0</v>
      </c>
      <c r="W386" s="93">
        <f t="shared" si="22"/>
        <v>0</v>
      </c>
      <c r="X386" s="93">
        <f t="shared" si="23"/>
        <v>0</v>
      </c>
      <c r="Y386" s="28"/>
    </row>
    <row r="387" spans="1:25" ht="17.25" customHeight="1" x14ac:dyDescent="0.35">
      <c r="A387" s="92" t="str">
        <f>+IF(BASE!B385="","",BASE!B385)</f>
        <v/>
      </c>
      <c r="B387" s="115" t="s">
        <v>39</v>
      </c>
      <c r="C387" s="149"/>
      <c r="D387" s="149"/>
      <c r="E387" s="149"/>
      <c r="F387" s="149"/>
      <c r="G387" s="149"/>
      <c r="H387" s="149"/>
      <c r="I387" s="149"/>
      <c r="J387" s="149"/>
      <c r="K387" s="149"/>
      <c r="L387" s="149"/>
      <c r="M387" s="149"/>
      <c r="N387" s="149"/>
      <c r="O387" s="149"/>
      <c r="P387" s="149"/>
      <c r="Q387" s="97"/>
      <c r="R387" s="95">
        <f t="shared" si="18"/>
        <v>0</v>
      </c>
      <c r="S387" s="95">
        <f>BASE!A385</f>
        <v>376</v>
      </c>
      <c r="T387" s="93">
        <f t="shared" si="19"/>
        <v>0</v>
      </c>
      <c r="U387" s="93">
        <f t="shared" si="20"/>
        <v>0</v>
      </c>
      <c r="V387" s="93">
        <f t="shared" si="21"/>
        <v>0</v>
      </c>
      <c r="W387" s="93">
        <f t="shared" si="22"/>
        <v>0</v>
      </c>
      <c r="X387" s="93">
        <f t="shared" si="23"/>
        <v>0</v>
      </c>
      <c r="Y387" s="28"/>
    </row>
    <row r="388" spans="1:25" ht="17.25" customHeight="1" x14ac:dyDescent="0.35">
      <c r="A388" s="92" t="str">
        <f>+IF(BASE!B386="","",BASE!B386)</f>
        <v/>
      </c>
      <c r="B388" s="115" t="s">
        <v>39</v>
      </c>
      <c r="C388" s="149"/>
      <c r="D388" s="149"/>
      <c r="E388" s="149"/>
      <c r="F388" s="149"/>
      <c r="G388" s="149"/>
      <c r="H388" s="149"/>
      <c r="I388" s="149"/>
      <c r="J388" s="149"/>
      <c r="K388" s="149"/>
      <c r="L388" s="149"/>
      <c r="M388" s="149"/>
      <c r="N388" s="149"/>
      <c r="O388" s="149"/>
      <c r="P388" s="149"/>
      <c r="Q388" s="97"/>
      <c r="R388" s="95">
        <f t="shared" si="18"/>
        <v>0</v>
      </c>
      <c r="S388" s="95">
        <f>BASE!A386</f>
        <v>377</v>
      </c>
      <c r="T388" s="93">
        <f t="shared" si="19"/>
        <v>0</v>
      </c>
      <c r="U388" s="93">
        <f t="shared" si="20"/>
        <v>0</v>
      </c>
      <c r="V388" s="93">
        <f t="shared" si="21"/>
        <v>0</v>
      </c>
      <c r="W388" s="93">
        <f t="shared" si="22"/>
        <v>0</v>
      </c>
      <c r="X388" s="93">
        <f t="shared" si="23"/>
        <v>0</v>
      </c>
      <c r="Y388" s="28"/>
    </row>
    <row r="389" spans="1:25" ht="17.25" customHeight="1" x14ac:dyDescent="0.35">
      <c r="A389" s="92" t="str">
        <f>+IF(BASE!B387="","",BASE!B387)</f>
        <v/>
      </c>
      <c r="B389" s="115" t="s">
        <v>39</v>
      </c>
      <c r="C389" s="149"/>
      <c r="D389" s="149"/>
      <c r="E389" s="149"/>
      <c r="F389" s="149"/>
      <c r="G389" s="149"/>
      <c r="H389" s="149"/>
      <c r="I389" s="149"/>
      <c r="J389" s="149"/>
      <c r="K389" s="149"/>
      <c r="L389" s="149"/>
      <c r="M389" s="149"/>
      <c r="N389" s="149"/>
      <c r="O389" s="149"/>
      <c r="P389" s="149"/>
      <c r="Q389" s="97"/>
      <c r="R389" s="95">
        <f t="shared" si="18"/>
        <v>0</v>
      </c>
      <c r="S389" s="95">
        <f>BASE!A387</f>
        <v>378</v>
      </c>
      <c r="T389" s="93">
        <f t="shared" si="19"/>
        <v>0</v>
      </c>
      <c r="U389" s="93">
        <f t="shared" si="20"/>
        <v>0</v>
      </c>
      <c r="V389" s="93">
        <f t="shared" si="21"/>
        <v>0</v>
      </c>
      <c r="W389" s="93">
        <f t="shared" si="22"/>
        <v>0</v>
      </c>
      <c r="X389" s="93">
        <f t="shared" si="23"/>
        <v>0</v>
      </c>
      <c r="Y389" s="28"/>
    </row>
    <row r="390" spans="1:25" ht="17.25" customHeight="1" x14ac:dyDescent="0.35">
      <c r="A390" s="92" t="str">
        <f>+IF(BASE!B388="","",BASE!B388)</f>
        <v/>
      </c>
      <c r="B390" s="115" t="s">
        <v>39</v>
      </c>
      <c r="C390" s="149"/>
      <c r="D390" s="149"/>
      <c r="E390" s="149"/>
      <c r="F390" s="149"/>
      <c r="G390" s="149"/>
      <c r="H390" s="149"/>
      <c r="I390" s="149"/>
      <c r="J390" s="149"/>
      <c r="K390" s="149"/>
      <c r="L390" s="149"/>
      <c r="M390" s="149"/>
      <c r="N390" s="149"/>
      <c r="O390" s="149"/>
      <c r="P390" s="149"/>
      <c r="Q390" s="97"/>
      <c r="R390" s="95">
        <f t="shared" si="18"/>
        <v>0</v>
      </c>
      <c r="S390" s="95">
        <f>BASE!A388</f>
        <v>379</v>
      </c>
      <c r="T390" s="93">
        <f t="shared" si="19"/>
        <v>0</v>
      </c>
      <c r="U390" s="93">
        <f t="shared" si="20"/>
        <v>0</v>
      </c>
      <c r="V390" s="93">
        <f t="shared" si="21"/>
        <v>0</v>
      </c>
      <c r="W390" s="93">
        <f t="shared" si="22"/>
        <v>0</v>
      </c>
      <c r="X390" s="93">
        <f t="shared" si="23"/>
        <v>0</v>
      </c>
      <c r="Y390" s="28"/>
    </row>
    <row r="391" spans="1:25" ht="17.25" customHeight="1" x14ac:dyDescent="0.35">
      <c r="A391" s="92" t="str">
        <f>+IF(BASE!B389="","",BASE!B389)</f>
        <v/>
      </c>
      <c r="B391" s="115" t="s">
        <v>39</v>
      </c>
      <c r="C391" s="149"/>
      <c r="D391" s="149"/>
      <c r="E391" s="149"/>
      <c r="F391" s="149"/>
      <c r="G391" s="149"/>
      <c r="H391" s="149"/>
      <c r="I391" s="149"/>
      <c r="J391" s="149"/>
      <c r="K391" s="149"/>
      <c r="L391" s="149"/>
      <c r="M391" s="149"/>
      <c r="N391" s="149"/>
      <c r="O391" s="149"/>
      <c r="P391" s="149"/>
      <c r="Q391" s="97"/>
      <c r="R391" s="95">
        <f t="shared" si="18"/>
        <v>0</v>
      </c>
      <c r="S391" s="95">
        <f>BASE!A389</f>
        <v>380</v>
      </c>
      <c r="T391" s="93">
        <f t="shared" si="19"/>
        <v>0</v>
      </c>
      <c r="U391" s="93">
        <f t="shared" si="20"/>
        <v>0</v>
      </c>
      <c r="V391" s="93">
        <f t="shared" si="21"/>
        <v>0</v>
      </c>
      <c r="W391" s="93">
        <f t="shared" si="22"/>
        <v>0</v>
      </c>
      <c r="X391" s="93">
        <f t="shared" si="23"/>
        <v>0</v>
      </c>
      <c r="Y391" s="28"/>
    </row>
    <row r="392" spans="1:25" ht="17.25" customHeight="1" x14ac:dyDescent="0.35">
      <c r="A392" s="92" t="str">
        <f>+IF(BASE!B390="","",BASE!B390)</f>
        <v/>
      </c>
      <c r="B392" s="115" t="s">
        <v>39</v>
      </c>
      <c r="C392" s="149"/>
      <c r="D392" s="149"/>
      <c r="E392" s="149"/>
      <c r="F392" s="149"/>
      <c r="G392" s="149"/>
      <c r="H392" s="149"/>
      <c r="I392" s="149"/>
      <c r="J392" s="149"/>
      <c r="K392" s="149"/>
      <c r="L392" s="149"/>
      <c r="M392" s="149"/>
      <c r="N392" s="149"/>
      <c r="O392" s="149"/>
      <c r="P392" s="149"/>
      <c r="Q392" s="97"/>
      <c r="R392" s="95">
        <f t="shared" si="18"/>
        <v>0</v>
      </c>
      <c r="S392" s="95">
        <f>BASE!A390</f>
        <v>381</v>
      </c>
      <c r="T392" s="93">
        <f t="shared" si="19"/>
        <v>0</v>
      </c>
      <c r="U392" s="93">
        <f t="shared" si="20"/>
        <v>0</v>
      </c>
      <c r="V392" s="93">
        <f t="shared" si="21"/>
        <v>0</v>
      </c>
      <c r="W392" s="93">
        <f t="shared" si="22"/>
        <v>0</v>
      </c>
      <c r="X392" s="93">
        <f t="shared" si="23"/>
        <v>0</v>
      </c>
      <c r="Y392" s="28"/>
    </row>
    <row r="393" spans="1:25" ht="17.25" customHeight="1" x14ac:dyDescent="0.35">
      <c r="A393" s="92" t="str">
        <f>+IF(BASE!B391="","",BASE!B391)</f>
        <v/>
      </c>
      <c r="B393" s="115" t="s">
        <v>39</v>
      </c>
      <c r="C393" s="149"/>
      <c r="D393" s="149"/>
      <c r="E393" s="149"/>
      <c r="F393" s="149"/>
      <c r="G393" s="149"/>
      <c r="H393" s="149"/>
      <c r="I393" s="149"/>
      <c r="J393" s="149"/>
      <c r="K393" s="149"/>
      <c r="L393" s="149"/>
      <c r="M393" s="149"/>
      <c r="N393" s="149"/>
      <c r="O393" s="149"/>
      <c r="P393" s="149"/>
      <c r="Q393" s="97"/>
      <c r="R393" s="95">
        <f t="shared" si="18"/>
        <v>0</v>
      </c>
      <c r="S393" s="95">
        <f>BASE!A391</f>
        <v>382</v>
      </c>
      <c r="T393" s="93">
        <f t="shared" si="19"/>
        <v>0</v>
      </c>
      <c r="U393" s="93">
        <f t="shared" si="20"/>
        <v>0</v>
      </c>
      <c r="V393" s="93">
        <f t="shared" si="21"/>
        <v>0</v>
      </c>
      <c r="W393" s="93">
        <f t="shared" si="22"/>
        <v>0</v>
      </c>
      <c r="X393" s="93">
        <f t="shared" si="23"/>
        <v>0</v>
      </c>
      <c r="Y393" s="28"/>
    </row>
    <row r="394" spans="1:25" ht="17.25" customHeight="1" x14ac:dyDescent="0.35">
      <c r="A394" s="92" t="str">
        <f>+IF(BASE!B392="","",BASE!B392)</f>
        <v/>
      </c>
      <c r="B394" s="115" t="s">
        <v>39</v>
      </c>
      <c r="C394" s="149"/>
      <c r="D394" s="149"/>
      <c r="E394" s="149"/>
      <c r="F394" s="149"/>
      <c r="G394" s="149"/>
      <c r="H394" s="149"/>
      <c r="I394" s="149"/>
      <c r="J394" s="149"/>
      <c r="K394" s="149"/>
      <c r="L394" s="149"/>
      <c r="M394" s="149"/>
      <c r="N394" s="149"/>
      <c r="O394" s="149"/>
      <c r="P394" s="149"/>
      <c r="Q394" s="97"/>
      <c r="R394" s="95">
        <f t="shared" si="18"/>
        <v>0</v>
      </c>
      <c r="S394" s="95">
        <f>BASE!A392</f>
        <v>383</v>
      </c>
      <c r="T394" s="93">
        <f t="shared" si="19"/>
        <v>0</v>
      </c>
      <c r="U394" s="93">
        <f t="shared" si="20"/>
        <v>0</v>
      </c>
      <c r="V394" s="93">
        <f t="shared" si="21"/>
        <v>0</v>
      </c>
      <c r="W394" s="93">
        <f t="shared" si="22"/>
        <v>0</v>
      </c>
      <c r="X394" s="93">
        <f t="shared" si="23"/>
        <v>0</v>
      </c>
      <c r="Y394" s="28"/>
    </row>
    <row r="395" spans="1:25" ht="17.25" customHeight="1" x14ac:dyDescent="0.35">
      <c r="A395" s="92" t="str">
        <f>+IF(BASE!B393="","",BASE!B393)</f>
        <v/>
      </c>
      <c r="B395" s="115" t="s">
        <v>39</v>
      </c>
      <c r="C395" s="149"/>
      <c r="D395" s="149"/>
      <c r="E395" s="149"/>
      <c r="F395" s="149"/>
      <c r="G395" s="149"/>
      <c r="H395" s="149"/>
      <c r="I395" s="149"/>
      <c r="J395" s="149"/>
      <c r="K395" s="149"/>
      <c r="L395" s="149"/>
      <c r="M395" s="149"/>
      <c r="N395" s="149"/>
      <c r="O395" s="149"/>
      <c r="P395" s="149"/>
      <c r="Q395" s="97"/>
      <c r="R395" s="95">
        <f t="shared" si="18"/>
        <v>0</v>
      </c>
      <c r="S395" s="95">
        <f>BASE!A393</f>
        <v>384</v>
      </c>
      <c r="T395" s="93">
        <f t="shared" si="19"/>
        <v>0</v>
      </c>
      <c r="U395" s="93">
        <f t="shared" si="20"/>
        <v>0</v>
      </c>
      <c r="V395" s="93">
        <f t="shared" si="21"/>
        <v>0</v>
      </c>
      <c r="W395" s="93">
        <f t="shared" si="22"/>
        <v>0</v>
      </c>
      <c r="X395" s="93">
        <f t="shared" si="23"/>
        <v>0</v>
      </c>
      <c r="Y395" s="28"/>
    </row>
    <row r="396" spans="1:25" ht="17.25" customHeight="1" x14ac:dyDescent="0.35">
      <c r="A396" s="92" t="str">
        <f>+IF(BASE!B394="","",BASE!B394)</f>
        <v/>
      </c>
      <c r="B396" s="115" t="s">
        <v>39</v>
      </c>
      <c r="C396" s="149"/>
      <c r="D396" s="149"/>
      <c r="E396" s="149"/>
      <c r="F396" s="149"/>
      <c r="G396" s="149"/>
      <c r="H396" s="149"/>
      <c r="I396" s="149"/>
      <c r="J396" s="149"/>
      <c r="K396" s="149"/>
      <c r="L396" s="149"/>
      <c r="M396" s="149"/>
      <c r="N396" s="149"/>
      <c r="O396" s="149"/>
      <c r="P396" s="149"/>
      <c r="Q396" s="97"/>
      <c r="R396" s="95">
        <f t="shared" si="18"/>
        <v>0</v>
      </c>
      <c r="S396" s="95">
        <f>BASE!A394</f>
        <v>385</v>
      </c>
      <c r="T396" s="93">
        <f t="shared" si="19"/>
        <v>0</v>
      </c>
      <c r="U396" s="93">
        <f t="shared" si="20"/>
        <v>0</v>
      </c>
      <c r="V396" s="93">
        <f t="shared" si="21"/>
        <v>0</v>
      </c>
      <c r="W396" s="93">
        <f t="shared" si="22"/>
        <v>0</v>
      </c>
      <c r="X396" s="93">
        <f t="shared" si="23"/>
        <v>0</v>
      </c>
      <c r="Y396" s="28"/>
    </row>
    <row r="397" spans="1:25" ht="17.25" customHeight="1" x14ac:dyDescent="0.35">
      <c r="A397" s="92" t="str">
        <f>+IF(BASE!B395="","",BASE!B395)</f>
        <v/>
      </c>
      <c r="B397" s="115" t="s">
        <v>39</v>
      </c>
      <c r="C397" s="149"/>
      <c r="D397" s="149"/>
      <c r="E397" s="149"/>
      <c r="F397" s="149"/>
      <c r="G397" s="149"/>
      <c r="H397" s="149"/>
      <c r="I397" s="149"/>
      <c r="J397" s="149"/>
      <c r="K397" s="149"/>
      <c r="L397" s="149"/>
      <c r="M397" s="149"/>
      <c r="N397" s="149"/>
      <c r="O397" s="149"/>
      <c r="P397" s="149"/>
      <c r="Q397" s="97"/>
      <c r="R397" s="95">
        <f t="shared" si="18"/>
        <v>0</v>
      </c>
      <c r="S397" s="95">
        <f>BASE!A395</f>
        <v>386</v>
      </c>
      <c r="T397" s="93">
        <f t="shared" si="19"/>
        <v>0</v>
      </c>
      <c r="U397" s="93">
        <f t="shared" si="20"/>
        <v>0</v>
      </c>
      <c r="V397" s="93">
        <f t="shared" si="21"/>
        <v>0</v>
      </c>
      <c r="W397" s="93">
        <f t="shared" si="22"/>
        <v>0</v>
      </c>
      <c r="X397" s="93">
        <f t="shared" si="23"/>
        <v>0</v>
      </c>
      <c r="Y397" s="28"/>
    </row>
    <row r="398" spans="1:25" ht="17.25" customHeight="1" x14ac:dyDescent="0.35">
      <c r="A398" s="92" t="str">
        <f>+IF(BASE!B396="","",BASE!B396)</f>
        <v/>
      </c>
      <c r="B398" s="115" t="s">
        <v>39</v>
      </c>
      <c r="C398" s="149"/>
      <c r="D398" s="149"/>
      <c r="E398" s="149"/>
      <c r="F398" s="149"/>
      <c r="G398" s="149"/>
      <c r="H398" s="149"/>
      <c r="I398" s="149"/>
      <c r="J398" s="149"/>
      <c r="K398" s="149"/>
      <c r="L398" s="149"/>
      <c r="M398" s="149"/>
      <c r="N398" s="149"/>
      <c r="O398" s="149"/>
      <c r="P398" s="149"/>
      <c r="Q398" s="97"/>
      <c r="R398" s="95">
        <f t="shared" si="18"/>
        <v>0</v>
      </c>
      <c r="S398" s="95">
        <f>BASE!A396</f>
        <v>387</v>
      </c>
      <c r="T398" s="93">
        <f t="shared" si="19"/>
        <v>0</v>
      </c>
      <c r="U398" s="93">
        <f t="shared" si="20"/>
        <v>0</v>
      </c>
      <c r="V398" s="93">
        <f t="shared" si="21"/>
        <v>0</v>
      </c>
      <c r="W398" s="93">
        <f t="shared" si="22"/>
        <v>0</v>
      </c>
      <c r="X398" s="93">
        <f t="shared" si="23"/>
        <v>0</v>
      </c>
      <c r="Y398" s="28"/>
    </row>
    <row r="399" spans="1:25" ht="17.25" customHeight="1" x14ac:dyDescent="0.35">
      <c r="A399" s="92" t="str">
        <f>+IF(BASE!B397="","",BASE!B397)</f>
        <v/>
      </c>
      <c r="B399" s="115" t="s">
        <v>39</v>
      </c>
      <c r="C399" s="149"/>
      <c r="D399" s="149"/>
      <c r="E399" s="149"/>
      <c r="F399" s="149"/>
      <c r="G399" s="149"/>
      <c r="H399" s="149"/>
      <c r="I399" s="149"/>
      <c r="J399" s="149"/>
      <c r="K399" s="149"/>
      <c r="L399" s="149"/>
      <c r="M399" s="149"/>
      <c r="N399" s="149"/>
      <c r="O399" s="149"/>
      <c r="P399" s="149"/>
      <c r="Q399" s="97"/>
      <c r="R399" s="95">
        <f t="shared" si="18"/>
        <v>0</v>
      </c>
      <c r="S399" s="95">
        <f>BASE!A397</f>
        <v>388</v>
      </c>
      <c r="T399" s="93">
        <f t="shared" si="19"/>
        <v>0</v>
      </c>
      <c r="U399" s="93">
        <f t="shared" si="20"/>
        <v>0</v>
      </c>
      <c r="V399" s="93">
        <f t="shared" si="21"/>
        <v>0</v>
      </c>
      <c r="W399" s="93">
        <f t="shared" si="22"/>
        <v>0</v>
      </c>
      <c r="X399" s="93">
        <f t="shared" si="23"/>
        <v>0</v>
      </c>
      <c r="Y399" s="28"/>
    </row>
    <row r="400" spans="1:25" ht="17.25" customHeight="1" x14ac:dyDescent="0.35">
      <c r="A400" s="92" t="str">
        <f>+IF(BASE!B398="","",BASE!B398)</f>
        <v/>
      </c>
      <c r="B400" s="115" t="s">
        <v>39</v>
      </c>
      <c r="C400" s="149"/>
      <c r="D400" s="149"/>
      <c r="E400" s="149"/>
      <c r="F400" s="149"/>
      <c r="G400" s="149"/>
      <c r="H400" s="149"/>
      <c r="I400" s="149"/>
      <c r="J400" s="149"/>
      <c r="K400" s="149"/>
      <c r="L400" s="149"/>
      <c r="M400" s="149"/>
      <c r="N400" s="149"/>
      <c r="O400" s="149"/>
      <c r="P400" s="149"/>
      <c r="Q400" s="97"/>
      <c r="R400" s="95">
        <f t="shared" si="18"/>
        <v>0</v>
      </c>
      <c r="S400" s="95">
        <f>BASE!A398</f>
        <v>389</v>
      </c>
      <c r="T400" s="93">
        <f t="shared" si="19"/>
        <v>0</v>
      </c>
      <c r="U400" s="93">
        <f t="shared" si="20"/>
        <v>0</v>
      </c>
      <c r="V400" s="93">
        <f t="shared" si="21"/>
        <v>0</v>
      </c>
      <c r="W400" s="93">
        <f t="shared" si="22"/>
        <v>0</v>
      </c>
      <c r="X400" s="93">
        <f t="shared" si="23"/>
        <v>0</v>
      </c>
      <c r="Y400" s="28"/>
    </row>
    <row r="401" spans="1:25" ht="17.25" customHeight="1" x14ac:dyDescent="0.35">
      <c r="A401" s="92" t="str">
        <f>+IF(BASE!B399="","",BASE!B399)</f>
        <v/>
      </c>
      <c r="B401" s="115" t="s">
        <v>39</v>
      </c>
      <c r="C401" s="149"/>
      <c r="D401" s="149"/>
      <c r="E401" s="149"/>
      <c r="F401" s="149"/>
      <c r="G401" s="149"/>
      <c r="H401" s="149"/>
      <c r="I401" s="149"/>
      <c r="J401" s="149"/>
      <c r="K401" s="149"/>
      <c r="L401" s="149"/>
      <c r="M401" s="149"/>
      <c r="N401" s="149"/>
      <c r="O401" s="149"/>
      <c r="P401" s="149"/>
      <c r="Q401" s="97"/>
      <c r="R401" s="95">
        <f t="shared" si="18"/>
        <v>0</v>
      </c>
      <c r="S401" s="95">
        <f>BASE!A399</f>
        <v>390</v>
      </c>
      <c r="T401" s="93">
        <f t="shared" si="19"/>
        <v>0</v>
      </c>
      <c r="U401" s="93">
        <f t="shared" si="20"/>
        <v>0</v>
      </c>
      <c r="V401" s="93">
        <f t="shared" si="21"/>
        <v>0</v>
      </c>
      <c r="W401" s="93">
        <f t="shared" si="22"/>
        <v>0</v>
      </c>
      <c r="X401" s="93">
        <f t="shared" si="23"/>
        <v>0</v>
      </c>
      <c r="Y401" s="28"/>
    </row>
    <row r="402" spans="1:25" ht="17.25" customHeight="1" x14ac:dyDescent="0.35">
      <c r="A402" s="92" t="str">
        <f>+IF(BASE!B400="","",BASE!B400)</f>
        <v/>
      </c>
      <c r="B402" s="115" t="s">
        <v>39</v>
      </c>
      <c r="C402" s="149"/>
      <c r="D402" s="149"/>
      <c r="E402" s="149"/>
      <c r="F402" s="149"/>
      <c r="G402" s="149"/>
      <c r="H402" s="149"/>
      <c r="I402" s="149"/>
      <c r="J402" s="149"/>
      <c r="K402" s="149"/>
      <c r="L402" s="149"/>
      <c r="M402" s="149"/>
      <c r="N402" s="149"/>
      <c r="O402" s="149"/>
      <c r="P402" s="149"/>
      <c r="Q402" s="97"/>
      <c r="R402" s="95">
        <f t="shared" si="18"/>
        <v>0</v>
      </c>
      <c r="S402" s="95">
        <f>BASE!A400</f>
        <v>391</v>
      </c>
      <c r="T402" s="93">
        <f t="shared" si="19"/>
        <v>0</v>
      </c>
      <c r="U402" s="93">
        <f t="shared" si="20"/>
        <v>0</v>
      </c>
      <c r="V402" s="93">
        <f t="shared" si="21"/>
        <v>0</v>
      </c>
      <c r="W402" s="93">
        <f t="shared" si="22"/>
        <v>0</v>
      </c>
      <c r="X402" s="93">
        <f t="shared" si="23"/>
        <v>0</v>
      </c>
      <c r="Y402" s="28"/>
    </row>
    <row r="403" spans="1:25" ht="17.25" customHeight="1" x14ac:dyDescent="0.35">
      <c r="A403" s="92" t="str">
        <f>+IF(BASE!B401="","",BASE!B401)</f>
        <v/>
      </c>
      <c r="B403" s="115" t="s">
        <v>39</v>
      </c>
      <c r="C403" s="149"/>
      <c r="D403" s="149"/>
      <c r="E403" s="149"/>
      <c r="F403" s="149"/>
      <c r="G403" s="149"/>
      <c r="H403" s="149"/>
      <c r="I403" s="149"/>
      <c r="J403" s="149"/>
      <c r="K403" s="149"/>
      <c r="L403" s="149"/>
      <c r="M403" s="149"/>
      <c r="N403" s="149"/>
      <c r="O403" s="149"/>
      <c r="P403" s="149"/>
      <c r="Q403" s="97"/>
      <c r="R403" s="95">
        <f t="shared" si="18"/>
        <v>0</v>
      </c>
      <c r="S403" s="95">
        <f>BASE!A401</f>
        <v>392</v>
      </c>
      <c r="T403" s="93">
        <f t="shared" si="19"/>
        <v>0</v>
      </c>
      <c r="U403" s="93">
        <f t="shared" si="20"/>
        <v>0</v>
      </c>
      <c r="V403" s="93">
        <f t="shared" si="21"/>
        <v>0</v>
      </c>
      <c r="W403" s="93">
        <f t="shared" si="22"/>
        <v>0</v>
      </c>
      <c r="X403" s="93">
        <f t="shared" si="23"/>
        <v>0</v>
      </c>
      <c r="Y403" s="28"/>
    </row>
    <row r="404" spans="1:25" ht="17.25" customHeight="1" x14ac:dyDescent="0.35">
      <c r="A404" s="92" t="str">
        <f>+IF(BASE!B402="","",BASE!B402)</f>
        <v/>
      </c>
      <c r="B404" s="115" t="s">
        <v>39</v>
      </c>
      <c r="C404" s="149"/>
      <c r="D404" s="149"/>
      <c r="E404" s="149"/>
      <c r="F404" s="149"/>
      <c r="G404" s="149"/>
      <c r="H404" s="149"/>
      <c r="I404" s="149"/>
      <c r="J404" s="149"/>
      <c r="K404" s="149"/>
      <c r="L404" s="149"/>
      <c r="M404" s="149"/>
      <c r="N404" s="149"/>
      <c r="O404" s="149"/>
      <c r="P404" s="149"/>
      <c r="Q404" s="97"/>
      <c r="R404" s="95">
        <f t="shared" si="18"/>
        <v>0</v>
      </c>
      <c r="S404" s="95">
        <f>BASE!A402</f>
        <v>393</v>
      </c>
      <c r="T404" s="93">
        <f t="shared" si="19"/>
        <v>0</v>
      </c>
      <c r="U404" s="93">
        <f t="shared" si="20"/>
        <v>0</v>
      </c>
      <c r="V404" s="93">
        <f t="shared" si="21"/>
        <v>0</v>
      </c>
      <c r="W404" s="93">
        <f t="shared" si="22"/>
        <v>0</v>
      </c>
      <c r="X404" s="93">
        <f t="shared" si="23"/>
        <v>0</v>
      </c>
      <c r="Y404" s="28"/>
    </row>
    <row r="405" spans="1:25" ht="17.25" customHeight="1" x14ac:dyDescent="0.35">
      <c r="A405" s="92" t="str">
        <f>+IF(BASE!B403="","",BASE!B403)</f>
        <v/>
      </c>
      <c r="B405" s="115" t="s">
        <v>39</v>
      </c>
      <c r="C405" s="149"/>
      <c r="D405" s="149"/>
      <c r="E405" s="149"/>
      <c r="F405" s="149"/>
      <c r="G405" s="149"/>
      <c r="H405" s="149"/>
      <c r="I405" s="149"/>
      <c r="J405" s="149"/>
      <c r="K405" s="149"/>
      <c r="L405" s="149"/>
      <c r="M405" s="149"/>
      <c r="N405" s="149"/>
      <c r="O405" s="149"/>
      <c r="P405" s="149"/>
      <c r="Q405" s="97"/>
      <c r="R405" s="95">
        <f t="shared" si="18"/>
        <v>0</v>
      </c>
      <c r="S405" s="95">
        <f>BASE!A403</f>
        <v>394</v>
      </c>
      <c r="T405" s="93">
        <f t="shared" si="19"/>
        <v>0</v>
      </c>
      <c r="U405" s="93">
        <f t="shared" si="20"/>
        <v>0</v>
      </c>
      <c r="V405" s="93">
        <f t="shared" si="21"/>
        <v>0</v>
      </c>
      <c r="W405" s="93">
        <f t="shared" si="22"/>
        <v>0</v>
      </c>
      <c r="X405" s="93">
        <f t="shared" si="23"/>
        <v>0</v>
      </c>
      <c r="Y405" s="28"/>
    </row>
    <row r="406" spans="1:25" ht="17.25" customHeight="1" x14ac:dyDescent="0.35">
      <c r="A406" s="92" t="str">
        <f>+IF(BASE!B404="","",BASE!B404)</f>
        <v/>
      </c>
      <c r="B406" s="115" t="s">
        <v>39</v>
      </c>
      <c r="C406" s="149"/>
      <c r="D406" s="149"/>
      <c r="E406" s="149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49"/>
      <c r="Q406" s="97"/>
      <c r="R406" s="95">
        <f t="shared" si="18"/>
        <v>0</v>
      </c>
      <c r="S406" s="95">
        <f>BASE!A404</f>
        <v>395</v>
      </c>
      <c r="T406" s="93">
        <f t="shared" si="19"/>
        <v>0</v>
      </c>
      <c r="U406" s="93">
        <f t="shared" si="20"/>
        <v>0</v>
      </c>
      <c r="V406" s="93">
        <f t="shared" si="21"/>
        <v>0</v>
      </c>
      <c r="W406" s="93">
        <f t="shared" si="22"/>
        <v>0</v>
      </c>
      <c r="X406" s="93">
        <f t="shared" si="23"/>
        <v>0</v>
      </c>
      <c r="Y406" s="28"/>
    </row>
    <row r="407" spans="1:25" ht="17.25" customHeight="1" x14ac:dyDescent="0.35">
      <c r="A407" s="92" t="str">
        <f>+IF(BASE!B405="","",BASE!B405)</f>
        <v/>
      </c>
      <c r="B407" s="115" t="s">
        <v>39</v>
      </c>
      <c r="C407" s="149"/>
      <c r="D407" s="149"/>
      <c r="E407" s="149"/>
      <c r="F407" s="149"/>
      <c r="G407" s="149"/>
      <c r="H407" s="149"/>
      <c r="I407" s="149"/>
      <c r="J407" s="149"/>
      <c r="K407" s="149"/>
      <c r="L407" s="149"/>
      <c r="M407" s="149"/>
      <c r="N407" s="149"/>
      <c r="O407" s="149"/>
      <c r="P407" s="149"/>
      <c r="Q407" s="97"/>
      <c r="R407" s="95">
        <f t="shared" si="18"/>
        <v>0</v>
      </c>
      <c r="S407" s="95">
        <f>BASE!A405</f>
        <v>396</v>
      </c>
      <c r="T407" s="93">
        <f t="shared" si="19"/>
        <v>0</v>
      </c>
      <c r="U407" s="93">
        <f t="shared" si="20"/>
        <v>0</v>
      </c>
      <c r="V407" s="93">
        <f t="shared" si="21"/>
        <v>0</v>
      </c>
      <c r="W407" s="93">
        <f t="shared" si="22"/>
        <v>0</v>
      </c>
      <c r="X407" s="93">
        <f t="shared" si="23"/>
        <v>0</v>
      </c>
      <c r="Y407" s="28"/>
    </row>
    <row r="408" spans="1:25" ht="17.25" customHeight="1" x14ac:dyDescent="0.35">
      <c r="A408" s="92" t="str">
        <f>+IF(BASE!B406="","",BASE!B406)</f>
        <v/>
      </c>
      <c r="B408" s="115" t="s">
        <v>39</v>
      </c>
      <c r="C408" s="149"/>
      <c r="D408" s="149"/>
      <c r="E408" s="149"/>
      <c r="F408" s="149"/>
      <c r="G408" s="149"/>
      <c r="H408" s="149"/>
      <c r="I408" s="149"/>
      <c r="J408" s="149"/>
      <c r="K408" s="149"/>
      <c r="L408" s="149"/>
      <c r="M408" s="149"/>
      <c r="N408" s="149"/>
      <c r="O408" s="149"/>
      <c r="P408" s="149"/>
      <c r="Q408" s="97"/>
      <c r="R408" s="95">
        <f t="shared" si="18"/>
        <v>0</v>
      </c>
      <c r="S408" s="95">
        <f>BASE!A406</f>
        <v>397</v>
      </c>
      <c r="T408" s="93">
        <f t="shared" si="19"/>
        <v>0</v>
      </c>
      <c r="U408" s="93">
        <f t="shared" si="20"/>
        <v>0</v>
      </c>
      <c r="V408" s="93">
        <f t="shared" si="21"/>
        <v>0</v>
      </c>
      <c r="W408" s="93">
        <f t="shared" si="22"/>
        <v>0</v>
      </c>
      <c r="X408" s="93">
        <f t="shared" si="23"/>
        <v>0</v>
      </c>
      <c r="Y408" s="28"/>
    </row>
    <row r="409" spans="1:25" ht="17.25" customHeight="1" x14ac:dyDescent="0.35">
      <c r="A409" s="92" t="str">
        <f>+IF(BASE!B407="","",BASE!B407)</f>
        <v/>
      </c>
      <c r="B409" s="115" t="s">
        <v>39</v>
      </c>
      <c r="C409" s="149"/>
      <c r="D409" s="149"/>
      <c r="E409" s="149"/>
      <c r="F409" s="149"/>
      <c r="G409" s="149"/>
      <c r="H409" s="149"/>
      <c r="I409" s="149"/>
      <c r="J409" s="149"/>
      <c r="K409" s="149"/>
      <c r="L409" s="149"/>
      <c r="M409" s="149"/>
      <c r="N409" s="149"/>
      <c r="O409" s="149"/>
      <c r="P409" s="149"/>
      <c r="Q409" s="97"/>
      <c r="R409" s="95">
        <f t="shared" si="18"/>
        <v>0</v>
      </c>
      <c r="S409" s="95">
        <f>BASE!A407</f>
        <v>398</v>
      </c>
      <c r="T409" s="93">
        <f t="shared" si="19"/>
        <v>0</v>
      </c>
      <c r="U409" s="93">
        <f t="shared" si="20"/>
        <v>0</v>
      </c>
      <c r="V409" s="93">
        <f t="shared" si="21"/>
        <v>0</v>
      </c>
      <c r="W409" s="93">
        <f t="shared" si="22"/>
        <v>0</v>
      </c>
      <c r="X409" s="93">
        <f t="shared" si="23"/>
        <v>0</v>
      </c>
      <c r="Y409" s="28"/>
    </row>
    <row r="410" spans="1:25" ht="17.25" customHeight="1" x14ac:dyDescent="0.35">
      <c r="A410" s="92" t="str">
        <f>+IF(BASE!B408="","",BASE!B408)</f>
        <v/>
      </c>
      <c r="B410" s="115" t="s">
        <v>39</v>
      </c>
      <c r="C410" s="149"/>
      <c r="D410" s="149"/>
      <c r="E410" s="149"/>
      <c r="F410" s="149"/>
      <c r="G410" s="149"/>
      <c r="H410" s="149"/>
      <c r="I410" s="149"/>
      <c r="J410" s="149"/>
      <c r="K410" s="149"/>
      <c r="L410" s="149"/>
      <c r="M410" s="149"/>
      <c r="N410" s="149"/>
      <c r="O410" s="149"/>
      <c r="P410" s="149"/>
      <c r="Q410" s="97"/>
      <c r="R410" s="95">
        <f t="shared" si="18"/>
        <v>0</v>
      </c>
      <c r="S410" s="95">
        <f>BASE!A408</f>
        <v>399</v>
      </c>
      <c r="T410" s="93">
        <f t="shared" si="19"/>
        <v>0</v>
      </c>
      <c r="U410" s="93">
        <f t="shared" si="20"/>
        <v>0</v>
      </c>
      <c r="V410" s="93">
        <f t="shared" si="21"/>
        <v>0</v>
      </c>
      <c r="W410" s="93">
        <f t="shared" si="22"/>
        <v>0</v>
      </c>
      <c r="X410" s="93">
        <f t="shared" si="23"/>
        <v>0</v>
      </c>
      <c r="Y410" s="28"/>
    </row>
    <row r="411" spans="1:25" ht="17.25" customHeight="1" x14ac:dyDescent="0.35">
      <c r="A411" s="92" t="str">
        <f>+IF(BASE!B409="","",BASE!B409)</f>
        <v/>
      </c>
      <c r="B411" s="115" t="s">
        <v>39</v>
      </c>
      <c r="C411" s="149"/>
      <c r="D411" s="149"/>
      <c r="E411" s="149"/>
      <c r="F411" s="149"/>
      <c r="G411" s="149"/>
      <c r="H411" s="149"/>
      <c r="I411" s="149"/>
      <c r="J411" s="149"/>
      <c r="K411" s="149"/>
      <c r="L411" s="149"/>
      <c r="M411" s="149"/>
      <c r="N411" s="149"/>
      <c r="O411" s="149"/>
      <c r="P411" s="149"/>
      <c r="Q411" s="97"/>
      <c r="R411" s="95">
        <f t="shared" si="18"/>
        <v>0</v>
      </c>
      <c r="S411" s="95">
        <f>BASE!A409</f>
        <v>400</v>
      </c>
      <c r="T411" s="93">
        <f t="shared" si="19"/>
        <v>0</v>
      </c>
      <c r="U411" s="93">
        <f t="shared" si="20"/>
        <v>0</v>
      </c>
      <c r="V411" s="93">
        <f t="shared" si="21"/>
        <v>0</v>
      </c>
      <c r="W411" s="93">
        <f t="shared" si="22"/>
        <v>0</v>
      </c>
      <c r="X411" s="93">
        <f t="shared" si="23"/>
        <v>0</v>
      </c>
      <c r="Y411" s="28"/>
    </row>
    <row r="412" spans="1:25" ht="17.25" customHeight="1" x14ac:dyDescent="0.35">
      <c r="A412" s="92" t="str">
        <f>+IF(BASE!B410="","",BASE!B410)</f>
        <v/>
      </c>
      <c r="B412" s="115" t="s">
        <v>39</v>
      </c>
      <c r="C412" s="149"/>
      <c r="D412" s="149"/>
      <c r="E412" s="149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49"/>
      <c r="Q412" s="97"/>
      <c r="R412" s="95">
        <f t="shared" si="18"/>
        <v>0</v>
      </c>
      <c r="S412" s="95">
        <f>BASE!A410</f>
        <v>401</v>
      </c>
      <c r="T412" s="93">
        <f t="shared" si="19"/>
        <v>0</v>
      </c>
      <c r="U412" s="93">
        <f t="shared" si="20"/>
        <v>0</v>
      </c>
      <c r="V412" s="93">
        <f t="shared" si="21"/>
        <v>0</v>
      </c>
      <c r="W412" s="93">
        <f t="shared" si="22"/>
        <v>0</v>
      </c>
      <c r="X412" s="93">
        <f t="shared" si="23"/>
        <v>0</v>
      </c>
      <c r="Y412" s="28"/>
    </row>
    <row r="413" spans="1:25" ht="17.25" customHeight="1" x14ac:dyDescent="0.35">
      <c r="A413" s="92" t="str">
        <f>+IF(BASE!B411="","",BASE!B411)</f>
        <v/>
      </c>
      <c r="B413" s="115" t="s">
        <v>39</v>
      </c>
      <c r="C413" s="149"/>
      <c r="D413" s="149"/>
      <c r="E413" s="149"/>
      <c r="F413" s="149"/>
      <c r="G413" s="149"/>
      <c r="H413" s="149"/>
      <c r="I413" s="149"/>
      <c r="J413" s="149"/>
      <c r="K413" s="149"/>
      <c r="L413" s="149"/>
      <c r="M413" s="149"/>
      <c r="N413" s="149"/>
      <c r="O413" s="149"/>
      <c r="P413" s="149"/>
      <c r="Q413" s="97"/>
      <c r="R413" s="95">
        <f t="shared" si="18"/>
        <v>0</v>
      </c>
      <c r="S413" s="95">
        <f>BASE!A411</f>
        <v>402</v>
      </c>
      <c r="T413" s="93">
        <f t="shared" si="19"/>
        <v>0</v>
      </c>
      <c r="U413" s="93">
        <f t="shared" si="20"/>
        <v>0</v>
      </c>
      <c r="V413" s="93">
        <f t="shared" si="21"/>
        <v>0</v>
      </c>
      <c r="W413" s="93">
        <f t="shared" si="22"/>
        <v>0</v>
      </c>
      <c r="X413" s="93">
        <f t="shared" si="23"/>
        <v>0</v>
      </c>
      <c r="Y413" s="28"/>
    </row>
    <row r="414" spans="1:25" ht="17.25" customHeight="1" x14ac:dyDescent="0.35">
      <c r="A414" s="92" t="str">
        <f>+IF(BASE!B412="","",BASE!B412)</f>
        <v/>
      </c>
      <c r="B414" s="115" t="s">
        <v>39</v>
      </c>
      <c r="C414" s="149"/>
      <c r="D414" s="149"/>
      <c r="E414" s="149"/>
      <c r="F414" s="149"/>
      <c r="G414" s="149"/>
      <c r="H414" s="149"/>
      <c r="I414" s="149"/>
      <c r="J414" s="149"/>
      <c r="K414" s="149"/>
      <c r="L414" s="149"/>
      <c r="M414" s="149"/>
      <c r="N414" s="149"/>
      <c r="O414" s="149"/>
      <c r="P414" s="149"/>
      <c r="Q414" s="97"/>
      <c r="R414" s="95">
        <f t="shared" si="18"/>
        <v>0</v>
      </c>
      <c r="S414" s="95">
        <f>BASE!A412</f>
        <v>403</v>
      </c>
      <c r="T414" s="93">
        <f t="shared" si="19"/>
        <v>0</v>
      </c>
      <c r="U414" s="93">
        <f t="shared" si="20"/>
        <v>0</v>
      </c>
      <c r="V414" s="93">
        <f t="shared" si="21"/>
        <v>0</v>
      </c>
      <c r="W414" s="93">
        <f t="shared" si="22"/>
        <v>0</v>
      </c>
      <c r="X414" s="93">
        <f t="shared" si="23"/>
        <v>0</v>
      </c>
      <c r="Y414" s="28"/>
    </row>
    <row r="415" spans="1:25" ht="17.25" customHeight="1" x14ac:dyDescent="0.35">
      <c r="A415" s="92" t="str">
        <f>+IF(BASE!B413="","",BASE!B413)</f>
        <v/>
      </c>
      <c r="B415" s="115" t="s">
        <v>39</v>
      </c>
      <c r="C415" s="149"/>
      <c r="D415" s="149"/>
      <c r="E415" s="149"/>
      <c r="F415" s="149"/>
      <c r="G415" s="149"/>
      <c r="H415" s="149"/>
      <c r="I415" s="149"/>
      <c r="J415" s="149"/>
      <c r="K415" s="149"/>
      <c r="L415" s="149"/>
      <c r="M415" s="149"/>
      <c r="N415" s="149"/>
      <c r="O415" s="149"/>
      <c r="P415" s="149"/>
      <c r="Q415" s="97"/>
      <c r="R415" s="95">
        <f t="shared" si="18"/>
        <v>0</v>
      </c>
      <c r="S415" s="95">
        <f>BASE!A413</f>
        <v>404</v>
      </c>
      <c r="T415" s="93">
        <f t="shared" si="19"/>
        <v>0</v>
      </c>
      <c r="U415" s="93">
        <f t="shared" si="20"/>
        <v>0</v>
      </c>
      <c r="V415" s="93">
        <f t="shared" si="21"/>
        <v>0</v>
      </c>
      <c r="W415" s="93">
        <f t="shared" si="22"/>
        <v>0</v>
      </c>
      <c r="X415" s="93">
        <f t="shared" si="23"/>
        <v>0</v>
      </c>
      <c r="Y415" s="28"/>
    </row>
    <row r="416" spans="1:25" ht="17.25" customHeight="1" x14ac:dyDescent="0.35">
      <c r="A416" s="92" t="str">
        <f>+IF(BASE!B414="","",BASE!B414)</f>
        <v/>
      </c>
      <c r="B416" s="115" t="s">
        <v>39</v>
      </c>
      <c r="C416" s="149"/>
      <c r="D416" s="149"/>
      <c r="E416" s="149"/>
      <c r="F416" s="149"/>
      <c r="G416" s="149"/>
      <c r="H416" s="149"/>
      <c r="I416" s="149"/>
      <c r="J416" s="149"/>
      <c r="K416" s="149"/>
      <c r="L416" s="149"/>
      <c r="M416" s="149"/>
      <c r="N416" s="149"/>
      <c r="O416" s="149"/>
      <c r="P416" s="149"/>
      <c r="Q416" s="97"/>
      <c r="R416" s="95">
        <f t="shared" si="18"/>
        <v>0</v>
      </c>
      <c r="S416" s="95">
        <f>BASE!A414</f>
        <v>405</v>
      </c>
      <c r="T416" s="93">
        <f t="shared" si="19"/>
        <v>0</v>
      </c>
      <c r="U416" s="93">
        <f t="shared" si="20"/>
        <v>0</v>
      </c>
      <c r="V416" s="93">
        <f t="shared" si="21"/>
        <v>0</v>
      </c>
      <c r="W416" s="93">
        <f t="shared" si="22"/>
        <v>0</v>
      </c>
      <c r="X416" s="93">
        <f t="shared" si="23"/>
        <v>0</v>
      </c>
      <c r="Y416" s="28"/>
    </row>
    <row r="417" spans="1:25" ht="17.25" customHeight="1" x14ac:dyDescent="0.35">
      <c r="A417" s="92" t="str">
        <f>+IF(BASE!B415="","",BASE!B415)</f>
        <v/>
      </c>
      <c r="B417" s="115" t="s">
        <v>39</v>
      </c>
      <c r="C417" s="149"/>
      <c r="D417" s="149"/>
      <c r="E417" s="149"/>
      <c r="F417" s="149"/>
      <c r="G417" s="149"/>
      <c r="H417" s="149"/>
      <c r="I417" s="149"/>
      <c r="J417" s="149"/>
      <c r="K417" s="149"/>
      <c r="L417" s="149"/>
      <c r="M417" s="149"/>
      <c r="N417" s="149"/>
      <c r="O417" s="149"/>
      <c r="P417" s="149"/>
      <c r="Q417" s="97"/>
      <c r="R417" s="95">
        <f t="shared" si="18"/>
        <v>0</v>
      </c>
      <c r="S417" s="95">
        <f>BASE!A415</f>
        <v>406</v>
      </c>
      <c r="T417" s="93">
        <f t="shared" si="19"/>
        <v>0</v>
      </c>
      <c r="U417" s="93">
        <f t="shared" si="20"/>
        <v>0</v>
      </c>
      <c r="V417" s="93">
        <f t="shared" si="21"/>
        <v>0</v>
      </c>
      <c r="W417" s="93">
        <f t="shared" si="22"/>
        <v>0</v>
      </c>
      <c r="X417" s="93">
        <f t="shared" si="23"/>
        <v>0</v>
      </c>
      <c r="Y417" s="28"/>
    </row>
    <row r="418" spans="1:25" ht="17.25" customHeight="1" x14ac:dyDescent="0.35">
      <c r="A418" s="92" t="str">
        <f>+IF(BASE!B416="","",BASE!B416)</f>
        <v/>
      </c>
      <c r="B418" s="115" t="s">
        <v>39</v>
      </c>
      <c r="C418" s="149"/>
      <c r="D418" s="149"/>
      <c r="E418" s="149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49"/>
      <c r="Q418" s="97"/>
      <c r="R418" s="95">
        <f t="shared" si="18"/>
        <v>0</v>
      </c>
      <c r="S418" s="95">
        <f>BASE!A416</f>
        <v>407</v>
      </c>
      <c r="T418" s="93">
        <f t="shared" si="19"/>
        <v>0</v>
      </c>
      <c r="U418" s="93">
        <f t="shared" si="20"/>
        <v>0</v>
      </c>
      <c r="V418" s="93">
        <f t="shared" si="21"/>
        <v>0</v>
      </c>
      <c r="W418" s="93">
        <f t="shared" si="22"/>
        <v>0</v>
      </c>
      <c r="X418" s="93">
        <f t="shared" si="23"/>
        <v>0</v>
      </c>
      <c r="Y418" s="28"/>
    </row>
    <row r="419" spans="1:25" ht="17.25" customHeight="1" x14ac:dyDescent="0.35">
      <c r="A419" s="92" t="str">
        <f>+IF(BASE!B417="","",BASE!B417)</f>
        <v/>
      </c>
      <c r="B419" s="115" t="s">
        <v>39</v>
      </c>
      <c r="C419" s="149"/>
      <c r="D419" s="149"/>
      <c r="E419" s="149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49"/>
      <c r="Q419" s="97"/>
      <c r="R419" s="95">
        <f t="shared" si="18"/>
        <v>0</v>
      </c>
      <c r="S419" s="95">
        <f>BASE!A417</f>
        <v>408</v>
      </c>
      <c r="T419" s="93">
        <f t="shared" si="19"/>
        <v>0</v>
      </c>
      <c r="U419" s="93">
        <f t="shared" si="20"/>
        <v>0</v>
      </c>
      <c r="V419" s="93">
        <f t="shared" si="21"/>
        <v>0</v>
      </c>
      <c r="W419" s="93">
        <f t="shared" si="22"/>
        <v>0</v>
      </c>
      <c r="X419" s="93">
        <f t="shared" si="23"/>
        <v>0</v>
      </c>
      <c r="Y419" s="28"/>
    </row>
    <row r="420" spans="1:25" ht="17.25" customHeight="1" x14ac:dyDescent="0.35">
      <c r="A420" s="92" t="str">
        <f>+IF(BASE!B418="","",BASE!B418)</f>
        <v/>
      </c>
      <c r="B420" s="115" t="s">
        <v>39</v>
      </c>
      <c r="C420" s="149"/>
      <c r="D420" s="149"/>
      <c r="E420" s="149"/>
      <c r="F420" s="149"/>
      <c r="G420" s="149"/>
      <c r="H420" s="149"/>
      <c r="I420" s="149"/>
      <c r="J420" s="149"/>
      <c r="K420" s="149"/>
      <c r="L420" s="149"/>
      <c r="M420" s="149"/>
      <c r="N420" s="149"/>
      <c r="O420" s="149"/>
      <c r="P420" s="149"/>
      <c r="Q420" s="97"/>
      <c r="R420" s="95">
        <f t="shared" si="18"/>
        <v>0</v>
      </c>
      <c r="S420" s="95">
        <f>BASE!A418</f>
        <v>409</v>
      </c>
      <c r="T420" s="93">
        <f t="shared" si="19"/>
        <v>0</v>
      </c>
      <c r="U420" s="93">
        <f t="shared" si="20"/>
        <v>0</v>
      </c>
      <c r="V420" s="93">
        <f t="shared" si="21"/>
        <v>0</v>
      </c>
      <c r="W420" s="93">
        <f t="shared" si="22"/>
        <v>0</v>
      </c>
      <c r="X420" s="93">
        <f t="shared" si="23"/>
        <v>0</v>
      </c>
      <c r="Y420" s="28"/>
    </row>
    <row r="421" spans="1:25" ht="17.25" customHeight="1" x14ac:dyDescent="0.35">
      <c r="A421" s="92" t="str">
        <f>+IF(BASE!B419="","",BASE!B419)</f>
        <v/>
      </c>
      <c r="B421" s="115" t="s">
        <v>39</v>
      </c>
      <c r="C421" s="149"/>
      <c r="D421" s="149"/>
      <c r="E421" s="149"/>
      <c r="F421" s="149"/>
      <c r="G421" s="149"/>
      <c r="H421" s="149"/>
      <c r="I421" s="149"/>
      <c r="J421" s="149"/>
      <c r="K421" s="149"/>
      <c r="L421" s="149"/>
      <c r="M421" s="149"/>
      <c r="N421" s="149"/>
      <c r="O421" s="149"/>
      <c r="P421" s="149"/>
      <c r="Q421" s="97"/>
      <c r="R421" s="95">
        <f t="shared" si="18"/>
        <v>0</v>
      </c>
      <c r="S421" s="95">
        <f>BASE!A419</f>
        <v>410</v>
      </c>
      <c r="T421" s="93">
        <f t="shared" si="19"/>
        <v>0</v>
      </c>
      <c r="U421" s="93">
        <f t="shared" si="20"/>
        <v>0</v>
      </c>
      <c r="V421" s="93">
        <f t="shared" si="21"/>
        <v>0</v>
      </c>
      <c r="W421" s="93">
        <f t="shared" si="22"/>
        <v>0</v>
      </c>
      <c r="X421" s="93">
        <f t="shared" si="23"/>
        <v>0</v>
      </c>
      <c r="Y421" s="28"/>
    </row>
    <row r="422" spans="1:25" ht="17.25" customHeight="1" x14ac:dyDescent="0.35">
      <c r="A422" s="92" t="str">
        <f>+IF(BASE!B420="","",BASE!B420)</f>
        <v/>
      </c>
      <c r="B422" s="115" t="s">
        <v>39</v>
      </c>
      <c r="C422" s="149"/>
      <c r="D422" s="149"/>
      <c r="E422" s="149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49"/>
      <c r="Q422" s="97"/>
      <c r="R422" s="95">
        <f t="shared" si="18"/>
        <v>0</v>
      </c>
      <c r="S422" s="95">
        <f>BASE!A420</f>
        <v>411</v>
      </c>
      <c r="T422" s="93">
        <f t="shared" si="19"/>
        <v>0</v>
      </c>
      <c r="U422" s="93">
        <f t="shared" si="20"/>
        <v>0</v>
      </c>
      <c r="V422" s="93">
        <f t="shared" si="21"/>
        <v>0</v>
      </c>
      <c r="W422" s="93">
        <f t="shared" si="22"/>
        <v>0</v>
      </c>
      <c r="X422" s="93">
        <f t="shared" si="23"/>
        <v>0</v>
      </c>
      <c r="Y422" s="28"/>
    </row>
    <row r="423" spans="1:25" ht="17.25" customHeight="1" x14ac:dyDescent="0.35">
      <c r="A423" s="92" t="str">
        <f>+IF(BASE!B421="","",BASE!B421)</f>
        <v/>
      </c>
      <c r="B423" s="115" t="s">
        <v>39</v>
      </c>
      <c r="C423" s="149"/>
      <c r="D423" s="149"/>
      <c r="E423" s="149"/>
      <c r="F423" s="149"/>
      <c r="G423" s="149"/>
      <c r="H423" s="149"/>
      <c r="I423" s="149"/>
      <c r="J423" s="149"/>
      <c r="K423" s="149"/>
      <c r="L423" s="149"/>
      <c r="M423" s="149"/>
      <c r="N423" s="149"/>
      <c r="O423" s="149"/>
      <c r="P423" s="149"/>
      <c r="Q423" s="97"/>
      <c r="R423" s="95">
        <f t="shared" si="18"/>
        <v>0</v>
      </c>
      <c r="S423" s="95">
        <f>BASE!A421</f>
        <v>412</v>
      </c>
      <c r="T423" s="93">
        <f t="shared" si="19"/>
        <v>0</v>
      </c>
      <c r="U423" s="93">
        <f t="shared" si="20"/>
        <v>0</v>
      </c>
      <c r="V423" s="93">
        <f t="shared" si="21"/>
        <v>0</v>
      </c>
      <c r="W423" s="93">
        <f t="shared" si="22"/>
        <v>0</v>
      </c>
      <c r="X423" s="93">
        <f t="shared" si="23"/>
        <v>0</v>
      </c>
      <c r="Y423" s="28"/>
    </row>
    <row r="424" spans="1:25" ht="17.25" customHeight="1" x14ac:dyDescent="0.35">
      <c r="A424" s="92" t="str">
        <f>+IF(BASE!B422="","",BASE!B422)</f>
        <v/>
      </c>
      <c r="B424" s="115" t="s">
        <v>39</v>
      </c>
      <c r="C424" s="149"/>
      <c r="D424" s="149"/>
      <c r="E424" s="149"/>
      <c r="F424" s="149"/>
      <c r="G424" s="149"/>
      <c r="H424" s="149"/>
      <c r="I424" s="149"/>
      <c r="J424" s="149"/>
      <c r="K424" s="149"/>
      <c r="L424" s="149"/>
      <c r="M424" s="149"/>
      <c r="N424" s="149"/>
      <c r="O424" s="149"/>
      <c r="P424" s="149"/>
      <c r="Q424" s="97"/>
      <c r="R424" s="95">
        <f t="shared" si="18"/>
        <v>0</v>
      </c>
      <c r="S424" s="95">
        <f>BASE!A422</f>
        <v>413</v>
      </c>
      <c r="T424" s="93">
        <f t="shared" si="19"/>
        <v>0</v>
      </c>
      <c r="U424" s="93">
        <f t="shared" si="20"/>
        <v>0</v>
      </c>
      <c r="V424" s="93">
        <f t="shared" si="21"/>
        <v>0</v>
      </c>
      <c r="W424" s="93">
        <f t="shared" si="22"/>
        <v>0</v>
      </c>
      <c r="X424" s="93">
        <f t="shared" si="23"/>
        <v>0</v>
      </c>
      <c r="Y424" s="28"/>
    </row>
    <row r="425" spans="1:25" ht="17.25" customHeight="1" x14ac:dyDescent="0.35">
      <c r="A425" s="92" t="str">
        <f>+IF(BASE!B423="","",BASE!B423)</f>
        <v/>
      </c>
      <c r="B425" s="115" t="s">
        <v>39</v>
      </c>
      <c r="C425" s="149"/>
      <c r="D425" s="149"/>
      <c r="E425" s="149"/>
      <c r="F425" s="149"/>
      <c r="G425" s="149"/>
      <c r="H425" s="149"/>
      <c r="I425" s="149"/>
      <c r="J425" s="149"/>
      <c r="K425" s="149"/>
      <c r="L425" s="149"/>
      <c r="M425" s="149"/>
      <c r="N425" s="149"/>
      <c r="O425" s="149"/>
      <c r="P425" s="149"/>
      <c r="Q425" s="97"/>
      <c r="R425" s="95">
        <f t="shared" si="18"/>
        <v>0</v>
      </c>
      <c r="S425" s="95">
        <f>BASE!A423</f>
        <v>414</v>
      </c>
      <c r="T425" s="93">
        <f t="shared" si="19"/>
        <v>0</v>
      </c>
      <c r="U425" s="93">
        <f t="shared" si="20"/>
        <v>0</v>
      </c>
      <c r="V425" s="93">
        <f t="shared" si="21"/>
        <v>0</v>
      </c>
      <c r="W425" s="93">
        <f t="shared" si="22"/>
        <v>0</v>
      </c>
      <c r="X425" s="93">
        <f t="shared" si="23"/>
        <v>0</v>
      </c>
      <c r="Y425" s="28"/>
    </row>
    <row r="426" spans="1:25" ht="17.25" customHeight="1" x14ac:dyDescent="0.35">
      <c r="A426" s="92" t="str">
        <f>+IF(BASE!B424="","",BASE!B424)</f>
        <v/>
      </c>
      <c r="B426" s="115" t="s">
        <v>39</v>
      </c>
      <c r="C426" s="149"/>
      <c r="D426" s="149"/>
      <c r="E426" s="149"/>
      <c r="F426" s="149"/>
      <c r="G426" s="149"/>
      <c r="H426" s="149"/>
      <c r="I426" s="149"/>
      <c r="J426" s="149"/>
      <c r="K426" s="149"/>
      <c r="L426" s="149"/>
      <c r="M426" s="149"/>
      <c r="N426" s="149"/>
      <c r="O426" s="149"/>
      <c r="P426" s="149"/>
      <c r="Q426" s="97"/>
      <c r="R426" s="95">
        <f t="shared" si="18"/>
        <v>0</v>
      </c>
      <c r="S426" s="95">
        <f>BASE!A424</f>
        <v>415</v>
      </c>
      <c r="T426" s="93">
        <f t="shared" si="19"/>
        <v>0</v>
      </c>
      <c r="U426" s="93">
        <f t="shared" si="20"/>
        <v>0</v>
      </c>
      <c r="V426" s="93">
        <f t="shared" si="21"/>
        <v>0</v>
      </c>
      <c r="W426" s="93">
        <f t="shared" si="22"/>
        <v>0</v>
      </c>
      <c r="X426" s="93">
        <f t="shared" si="23"/>
        <v>0</v>
      </c>
      <c r="Y426" s="28"/>
    </row>
    <row r="427" spans="1:25" ht="17.25" customHeight="1" x14ac:dyDescent="0.35">
      <c r="A427" s="92" t="str">
        <f>+IF(BASE!B425="","",BASE!B425)</f>
        <v/>
      </c>
      <c r="B427" s="115" t="s">
        <v>39</v>
      </c>
      <c r="C427" s="149"/>
      <c r="D427" s="149"/>
      <c r="E427" s="149"/>
      <c r="F427" s="149"/>
      <c r="G427" s="149"/>
      <c r="H427" s="149"/>
      <c r="I427" s="149"/>
      <c r="J427" s="149"/>
      <c r="K427" s="149"/>
      <c r="L427" s="149"/>
      <c r="M427" s="149"/>
      <c r="N427" s="149"/>
      <c r="O427" s="149"/>
      <c r="P427" s="149"/>
      <c r="Q427" s="97"/>
      <c r="R427" s="95">
        <f t="shared" si="18"/>
        <v>0</v>
      </c>
      <c r="S427" s="95">
        <f>BASE!A425</f>
        <v>416</v>
      </c>
      <c r="T427" s="93">
        <f t="shared" si="19"/>
        <v>0</v>
      </c>
      <c r="U427" s="93">
        <f t="shared" si="20"/>
        <v>0</v>
      </c>
      <c r="V427" s="93">
        <f t="shared" si="21"/>
        <v>0</v>
      </c>
      <c r="W427" s="93">
        <f t="shared" si="22"/>
        <v>0</v>
      </c>
      <c r="X427" s="93">
        <f t="shared" si="23"/>
        <v>0</v>
      </c>
      <c r="Y427" s="28"/>
    </row>
    <row r="428" spans="1:25" ht="17.25" customHeight="1" x14ac:dyDescent="0.35">
      <c r="A428" s="92" t="str">
        <f>+IF(BASE!B426="","",BASE!B426)</f>
        <v/>
      </c>
      <c r="B428" s="115" t="s">
        <v>39</v>
      </c>
      <c r="C428" s="149"/>
      <c r="D428" s="149"/>
      <c r="E428" s="149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49"/>
      <c r="Q428" s="97"/>
      <c r="R428" s="95">
        <f t="shared" si="18"/>
        <v>0</v>
      </c>
      <c r="S428" s="95">
        <f>BASE!A426</f>
        <v>417</v>
      </c>
      <c r="T428" s="93">
        <f t="shared" si="19"/>
        <v>0</v>
      </c>
      <c r="U428" s="93">
        <f t="shared" si="20"/>
        <v>0</v>
      </c>
      <c r="V428" s="93">
        <f t="shared" si="21"/>
        <v>0</v>
      </c>
      <c r="W428" s="93">
        <f t="shared" si="22"/>
        <v>0</v>
      </c>
      <c r="X428" s="93">
        <f t="shared" si="23"/>
        <v>0</v>
      </c>
      <c r="Y428" s="28"/>
    </row>
    <row r="429" spans="1:25" ht="17.25" customHeight="1" x14ac:dyDescent="0.35">
      <c r="A429" s="92" t="str">
        <f>+IF(BASE!B427="","",BASE!B427)</f>
        <v/>
      </c>
      <c r="B429" s="115" t="s">
        <v>39</v>
      </c>
      <c r="C429" s="149"/>
      <c r="D429" s="149"/>
      <c r="E429" s="149"/>
      <c r="F429" s="149"/>
      <c r="G429" s="149"/>
      <c r="H429" s="149"/>
      <c r="I429" s="149"/>
      <c r="J429" s="149"/>
      <c r="K429" s="149"/>
      <c r="L429" s="149"/>
      <c r="M429" s="149"/>
      <c r="N429" s="149"/>
      <c r="O429" s="149"/>
      <c r="P429" s="149"/>
      <c r="Q429" s="97"/>
      <c r="R429" s="95">
        <f t="shared" si="18"/>
        <v>0</v>
      </c>
      <c r="S429" s="95">
        <f>BASE!A427</f>
        <v>418</v>
      </c>
      <c r="T429" s="93">
        <f t="shared" si="19"/>
        <v>0</v>
      </c>
      <c r="U429" s="93">
        <f t="shared" si="20"/>
        <v>0</v>
      </c>
      <c r="V429" s="93">
        <f t="shared" si="21"/>
        <v>0</v>
      </c>
      <c r="W429" s="93">
        <f t="shared" si="22"/>
        <v>0</v>
      </c>
      <c r="X429" s="93">
        <f t="shared" si="23"/>
        <v>0</v>
      </c>
      <c r="Y429" s="28"/>
    </row>
    <row r="430" spans="1:25" ht="17.25" customHeight="1" x14ac:dyDescent="0.35">
      <c r="A430" s="92" t="str">
        <f>+IF(BASE!B428="","",BASE!B428)</f>
        <v/>
      </c>
      <c r="B430" s="115" t="s">
        <v>39</v>
      </c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97"/>
      <c r="R430" s="95">
        <f t="shared" si="18"/>
        <v>0</v>
      </c>
      <c r="S430" s="95">
        <f>BASE!A428</f>
        <v>419</v>
      </c>
      <c r="T430" s="93">
        <f t="shared" si="19"/>
        <v>0</v>
      </c>
      <c r="U430" s="93">
        <f t="shared" si="20"/>
        <v>0</v>
      </c>
      <c r="V430" s="93">
        <f t="shared" si="21"/>
        <v>0</v>
      </c>
      <c r="W430" s="93">
        <f t="shared" si="22"/>
        <v>0</v>
      </c>
      <c r="X430" s="93">
        <f t="shared" si="23"/>
        <v>0</v>
      </c>
      <c r="Y430" s="28"/>
    </row>
    <row r="431" spans="1:25" ht="17.25" customHeight="1" x14ac:dyDescent="0.35">
      <c r="A431" s="92" t="str">
        <f>+IF(BASE!B429="","",BASE!B429)</f>
        <v/>
      </c>
      <c r="B431" s="115" t="s">
        <v>39</v>
      </c>
      <c r="C431" s="149"/>
      <c r="D431" s="149"/>
      <c r="E431" s="149"/>
      <c r="F431" s="149"/>
      <c r="G431" s="149"/>
      <c r="H431" s="149"/>
      <c r="I431" s="149"/>
      <c r="J431" s="149"/>
      <c r="K431" s="149"/>
      <c r="L431" s="149"/>
      <c r="M431" s="149"/>
      <c r="N431" s="149"/>
      <c r="O431" s="149"/>
      <c r="P431" s="149"/>
      <c r="Q431" s="97"/>
      <c r="R431" s="95">
        <f t="shared" si="18"/>
        <v>0</v>
      </c>
      <c r="S431" s="95">
        <f>BASE!A429</f>
        <v>420</v>
      </c>
      <c r="T431" s="93">
        <f t="shared" si="19"/>
        <v>0</v>
      </c>
      <c r="U431" s="93">
        <f t="shared" si="20"/>
        <v>0</v>
      </c>
      <c r="V431" s="93">
        <f t="shared" si="21"/>
        <v>0</v>
      </c>
      <c r="W431" s="93">
        <f t="shared" si="22"/>
        <v>0</v>
      </c>
      <c r="X431" s="93">
        <f t="shared" si="23"/>
        <v>0</v>
      </c>
      <c r="Y431" s="28"/>
    </row>
    <row r="432" spans="1:25" ht="17.25" customHeight="1" x14ac:dyDescent="0.35">
      <c r="A432" s="92" t="str">
        <f>+IF(BASE!B430="","",BASE!B430)</f>
        <v/>
      </c>
      <c r="B432" s="115" t="s">
        <v>39</v>
      </c>
      <c r="C432" s="149"/>
      <c r="D432" s="149"/>
      <c r="E432" s="149"/>
      <c r="F432" s="149"/>
      <c r="G432" s="149"/>
      <c r="H432" s="149"/>
      <c r="I432" s="149"/>
      <c r="J432" s="149"/>
      <c r="K432" s="149"/>
      <c r="L432" s="149"/>
      <c r="M432" s="149"/>
      <c r="N432" s="149"/>
      <c r="O432" s="149"/>
      <c r="P432" s="149"/>
      <c r="Q432" s="97"/>
      <c r="R432" s="95">
        <f t="shared" si="18"/>
        <v>0</v>
      </c>
      <c r="S432" s="95">
        <f>BASE!A430</f>
        <v>421</v>
      </c>
      <c r="T432" s="93">
        <f t="shared" si="19"/>
        <v>0</v>
      </c>
      <c r="U432" s="93">
        <f t="shared" si="20"/>
        <v>0</v>
      </c>
      <c r="V432" s="93">
        <f t="shared" si="21"/>
        <v>0</v>
      </c>
      <c r="W432" s="93">
        <f t="shared" si="22"/>
        <v>0</v>
      </c>
      <c r="X432" s="93">
        <f t="shared" si="23"/>
        <v>0</v>
      </c>
      <c r="Y432" s="28"/>
    </row>
    <row r="433" spans="1:25" ht="17.25" customHeight="1" x14ac:dyDescent="0.35">
      <c r="A433" s="92" t="str">
        <f>+IF(BASE!B431="","",BASE!B431)</f>
        <v/>
      </c>
      <c r="B433" s="115" t="s">
        <v>39</v>
      </c>
      <c r="C433" s="149"/>
      <c r="D433" s="149"/>
      <c r="E433" s="149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49"/>
      <c r="Q433" s="97"/>
      <c r="R433" s="95">
        <f t="shared" si="18"/>
        <v>0</v>
      </c>
      <c r="S433" s="95">
        <f>BASE!A431</f>
        <v>422</v>
      </c>
      <c r="T433" s="93">
        <f t="shared" si="19"/>
        <v>0</v>
      </c>
      <c r="U433" s="93">
        <f t="shared" si="20"/>
        <v>0</v>
      </c>
      <c r="V433" s="93">
        <f t="shared" si="21"/>
        <v>0</v>
      </c>
      <c r="W433" s="93">
        <f t="shared" si="22"/>
        <v>0</v>
      </c>
      <c r="X433" s="93">
        <f t="shared" si="23"/>
        <v>0</v>
      </c>
      <c r="Y433" s="28"/>
    </row>
    <row r="434" spans="1:25" ht="17.25" customHeight="1" x14ac:dyDescent="0.35">
      <c r="A434" s="92" t="str">
        <f>+IF(BASE!B432="","",BASE!B432)</f>
        <v/>
      </c>
      <c r="B434" s="115" t="s">
        <v>39</v>
      </c>
      <c r="C434" s="149"/>
      <c r="D434" s="149"/>
      <c r="E434" s="149"/>
      <c r="F434" s="149"/>
      <c r="G434" s="149"/>
      <c r="H434" s="149"/>
      <c r="I434" s="149"/>
      <c r="J434" s="149"/>
      <c r="K434" s="149"/>
      <c r="L434" s="149"/>
      <c r="M434" s="149"/>
      <c r="N434" s="149"/>
      <c r="O434" s="149"/>
      <c r="P434" s="149"/>
      <c r="Q434" s="97"/>
      <c r="R434" s="95">
        <f t="shared" si="18"/>
        <v>0</v>
      </c>
      <c r="S434" s="95">
        <f>BASE!A432</f>
        <v>423</v>
      </c>
      <c r="T434" s="93">
        <f t="shared" si="19"/>
        <v>0</v>
      </c>
      <c r="U434" s="93">
        <f t="shared" si="20"/>
        <v>0</v>
      </c>
      <c r="V434" s="93">
        <f t="shared" si="21"/>
        <v>0</v>
      </c>
      <c r="W434" s="93">
        <f t="shared" si="22"/>
        <v>0</v>
      </c>
      <c r="X434" s="93">
        <f t="shared" si="23"/>
        <v>0</v>
      </c>
      <c r="Y434" s="28"/>
    </row>
    <row r="435" spans="1:25" ht="17.25" customHeight="1" x14ac:dyDescent="0.35">
      <c r="A435" s="92" t="str">
        <f>+IF(BASE!B433="","",BASE!B433)</f>
        <v/>
      </c>
      <c r="B435" s="115" t="s">
        <v>39</v>
      </c>
      <c r="C435" s="149"/>
      <c r="D435" s="149"/>
      <c r="E435" s="149"/>
      <c r="F435" s="149"/>
      <c r="G435" s="149"/>
      <c r="H435" s="149"/>
      <c r="I435" s="149"/>
      <c r="J435" s="149"/>
      <c r="K435" s="149"/>
      <c r="L435" s="149"/>
      <c r="M435" s="149"/>
      <c r="N435" s="149"/>
      <c r="O435" s="149"/>
      <c r="P435" s="149"/>
      <c r="Q435" s="97"/>
      <c r="R435" s="95">
        <f t="shared" si="18"/>
        <v>0</v>
      </c>
      <c r="S435" s="95">
        <f>BASE!A433</f>
        <v>424</v>
      </c>
      <c r="T435" s="93">
        <f t="shared" si="19"/>
        <v>0</v>
      </c>
      <c r="U435" s="93">
        <f t="shared" si="20"/>
        <v>0</v>
      </c>
      <c r="V435" s="93">
        <f t="shared" si="21"/>
        <v>0</v>
      </c>
      <c r="W435" s="93">
        <f t="shared" si="22"/>
        <v>0</v>
      </c>
      <c r="X435" s="93">
        <f t="shared" si="23"/>
        <v>0</v>
      </c>
      <c r="Y435" s="28"/>
    </row>
    <row r="436" spans="1:25" ht="17.25" customHeight="1" x14ac:dyDescent="0.35">
      <c r="A436" s="92" t="str">
        <f>+IF(BASE!B434="","",BASE!B434)</f>
        <v/>
      </c>
      <c r="B436" s="115" t="s">
        <v>39</v>
      </c>
      <c r="C436" s="149"/>
      <c r="D436" s="149"/>
      <c r="E436" s="149"/>
      <c r="F436" s="149"/>
      <c r="G436" s="149"/>
      <c r="H436" s="149"/>
      <c r="I436" s="149"/>
      <c r="J436" s="149"/>
      <c r="K436" s="149"/>
      <c r="L436" s="149"/>
      <c r="M436" s="149"/>
      <c r="N436" s="149"/>
      <c r="O436" s="149"/>
      <c r="P436" s="149"/>
      <c r="Q436" s="97"/>
      <c r="R436" s="95">
        <f t="shared" si="18"/>
        <v>0</v>
      </c>
      <c r="S436" s="95">
        <f>BASE!A434</f>
        <v>425</v>
      </c>
      <c r="T436" s="93">
        <f t="shared" si="19"/>
        <v>0</v>
      </c>
      <c r="U436" s="93">
        <f t="shared" si="20"/>
        <v>0</v>
      </c>
      <c r="V436" s="93">
        <f t="shared" si="21"/>
        <v>0</v>
      </c>
      <c r="W436" s="93">
        <f t="shared" si="22"/>
        <v>0</v>
      </c>
      <c r="X436" s="93">
        <f t="shared" si="23"/>
        <v>0</v>
      </c>
      <c r="Y436" s="28"/>
    </row>
    <row r="437" spans="1:25" ht="17.25" customHeight="1" x14ac:dyDescent="0.35">
      <c r="A437" s="92" t="str">
        <f>+IF(BASE!B435="","",BASE!B435)</f>
        <v/>
      </c>
      <c r="B437" s="115" t="s">
        <v>39</v>
      </c>
      <c r="C437" s="149"/>
      <c r="D437" s="149"/>
      <c r="E437" s="149"/>
      <c r="F437" s="149"/>
      <c r="G437" s="149"/>
      <c r="H437" s="149"/>
      <c r="I437" s="149"/>
      <c r="J437" s="149"/>
      <c r="K437" s="149"/>
      <c r="L437" s="149"/>
      <c r="M437" s="149"/>
      <c r="N437" s="149"/>
      <c r="O437" s="149"/>
      <c r="P437" s="149"/>
      <c r="Q437" s="97"/>
      <c r="R437" s="95">
        <f t="shared" si="18"/>
        <v>0</v>
      </c>
      <c r="S437" s="95">
        <f>BASE!A435</f>
        <v>426</v>
      </c>
      <c r="T437" s="93">
        <f t="shared" si="19"/>
        <v>0</v>
      </c>
      <c r="U437" s="93">
        <f t="shared" si="20"/>
        <v>0</v>
      </c>
      <c r="V437" s="93">
        <f t="shared" si="21"/>
        <v>0</v>
      </c>
      <c r="W437" s="93">
        <f t="shared" si="22"/>
        <v>0</v>
      </c>
      <c r="X437" s="93">
        <f t="shared" si="23"/>
        <v>0</v>
      </c>
      <c r="Y437" s="28"/>
    </row>
    <row r="438" spans="1:25" ht="17.25" customHeight="1" x14ac:dyDescent="0.35">
      <c r="A438" s="92" t="str">
        <f>+IF(BASE!B436="","",BASE!B436)</f>
        <v/>
      </c>
      <c r="B438" s="115" t="s">
        <v>39</v>
      </c>
      <c r="C438" s="149"/>
      <c r="D438" s="149"/>
      <c r="E438" s="149"/>
      <c r="F438" s="149"/>
      <c r="G438" s="149"/>
      <c r="H438" s="149"/>
      <c r="I438" s="149"/>
      <c r="J438" s="149"/>
      <c r="K438" s="149"/>
      <c r="L438" s="149"/>
      <c r="M438" s="149"/>
      <c r="N438" s="149"/>
      <c r="O438" s="149"/>
      <c r="P438" s="149"/>
      <c r="Q438" s="97"/>
      <c r="R438" s="95">
        <f t="shared" si="18"/>
        <v>0</v>
      </c>
      <c r="S438" s="95">
        <f>BASE!A436</f>
        <v>427</v>
      </c>
      <c r="T438" s="93">
        <f t="shared" si="19"/>
        <v>0</v>
      </c>
      <c r="U438" s="93">
        <f t="shared" si="20"/>
        <v>0</v>
      </c>
      <c r="V438" s="93">
        <f t="shared" si="21"/>
        <v>0</v>
      </c>
      <c r="W438" s="93">
        <f t="shared" si="22"/>
        <v>0</v>
      </c>
      <c r="X438" s="93">
        <f t="shared" si="23"/>
        <v>0</v>
      </c>
      <c r="Y438" s="28"/>
    </row>
    <row r="439" spans="1:25" ht="17.25" customHeight="1" x14ac:dyDescent="0.35">
      <c r="A439" s="92" t="str">
        <f>+IF(BASE!B437="","",BASE!B437)</f>
        <v/>
      </c>
      <c r="B439" s="115" t="s">
        <v>39</v>
      </c>
      <c r="C439" s="149"/>
      <c r="D439" s="149"/>
      <c r="E439" s="149"/>
      <c r="F439" s="149"/>
      <c r="G439" s="149"/>
      <c r="H439" s="149"/>
      <c r="I439" s="149"/>
      <c r="J439" s="149"/>
      <c r="K439" s="149"/>
      <c r="L439" s="149"/>
      <c r="M439" s="149"/>
      <c r="N439" s="149"/>
      <c r="O439" s="149"/>
      <c r="P439" s="149"/>
      <c r="Q439" s="97"/>
      <c r="R439" s="95">
        <f t="shared" si="18"/>
        <v>0</v>
      </c>
      <c r="S439" s="95">
        <f>BASE!A437</f>
        <v>428</v>
      </c>
      <c r="T439" s="93">
        <f t="shared" si="19"/>
        <v>0</v>
      </c>
      <c r="U439" s="93">
        <f t="shared" si="20"/>
        <v>0</v>
      </c>
      <c r="V439" s="93">
        <f t="shared" si="21"/>
        <v>0</v>
      </c>
      <c r="W439" s="93">
        <f t="shared" si="22"/>
        <v>0</v>
      </c>
      <c r="X439" s="93">
        <f t="shared" si="23"/>
        <v>0</v>
      </c>
      <c r="Y439" s="28"/>
    </row>
    <row r="440" spans="1:25" ht="17.25" customHeight="1" x14ac:dyDescent="0.35">
      <c r="A440" s="92" t="str">
        <f>+IF(BASE!B438="","",BASE!B438)</f>
        <v/>
      </c>
      <c r="B440" s="115" t="s">
        <v>39</v>
      </c>
      <c r="C440" s="149"/>
      <c r="D440" s="149"/>
      <c r="E440" s="149"/>
      <c r="F440" s="149"/>
      <c r="G440" s="149"/>
      <c r="H440" s="149"/>
      <c r="I440" s="149"/>
      <c r="J440" s="149"/>
      <c r="K440" s="149"/>
      <c r="L440" s="149"/>
      <c r="M440" s="149"/>
      <c r="N440" s="149"/>
      <c r="O440" s="149"/>
      <c r="P440" s="149"/>
      <c r="Q440" s="97"/>
      <c r="R440" s="95">
        <f t="shared" si="18"/>
        <v>0</v>
      </c>
      <c r="S440" s="95">
        <f>BASE!A438</f>
        <v>429</v>
      </c>
      <c r="T440" s="93">
        <f t="shared" si="19"/>
        <v>0</v>
      </c>
      <c r="U440" s="93">
        <f t="shared" si="20"/>
        <v>0</v>
      </c>
      <c r="V440" s="93">
        <f t="shared" si="21"/>
        <v>0</v>
      </c>
      <c r="W440" s="93">
        <f t="shared" si="22"/>
        <v>0</v>
      </c>
      <c r="X440" s="93">
        <f t="shared" si="23"/>
        <v>0</v>
      </c>
      <c r="Y440" s="28"/>
    </row>
    <row r="441" spans="1:25" ht="17.25" customHeight="1" x14ac:dyDescent="0.35">
      <c r="A441" s="92" t="str">
        <f>+IF(BASE!B439="","",BASE!B439)</f>
        <v/>
      </c>
      <c r="B441" s="115" t="s">
        <v>39</v>
      </c>
      <c r="C441" s="149"/>
      <c r="D441" s="149"/>
      <c r="E441" s="149"/>
      <c r="F441" s="149"/>
      <c r="G441" s="149"/>
      <c r="H441" s="149"/>
      <c r="I441" s="149"/>
      <c r="J441" s="149"/>
      <c r="K441" s="149"/>
      <c r="L441" s="149"/>
      <c r="M441" s="149"/>
      <c r="N441" s="149"/>
      <c r="O441" s="149"/>
      <c r="P441" s="149"/>
      <c r="Q441" s="97"/>
      <c r="R441" s="95">
        <f t="shared" si="18"/>
        <v>0</v>
      </c>
      <c r="S441" s="95">
        <f>BASE!A439</f>
        <v>430</v>
      </c>
      <c r="T441" s="93">
        <f t="shared" si="19"/>
        <v>0</v>
      </c>
      <c r="U441" s="93">
        <f t="shared" si="20"/>
        <v>0</v>
      </c>
      <c r="V441" s="93">
        <f t="shared" si="21"/>
        <v>0</v>
      </c>
      <c r="W441" s="93">
        <f t="shared" si="22"/>
        <v>0</v>
      </c>
      <c r="X441" s="93">
        <f t="shared" si="23"/>
        <v>0</v>
      </c>
      <c r="Y441" s="28"/>
    </row>
    <row r="442" spans="1:25" ht="17.25" customHeight="1" x14ac:dyDescent="0.35">
      <c r="A442" s="92" t="str">
        <f>+IF(BASE!B440="","",BASE!B440)</f>
        <v/>
      </c>
      <c r="B442" s="115" t="s">
        <v>39</v>
      </c>
      <c r="C442" s="149"/>
      <c r="D442" s="149"/>
      <c r="E442" s="149"/>
      <c r="F442" s="149"/>
      <c r="G442" s="149"/>
      <c r="H442" s="149"/>
      <c r="I442" s="149"/>
      <c r="J442" s="149"/>
      <c r="K442" s="149"/>
      <c r="L442" s="149"/>
      <c r="M442" s="149"/>
      <c r="N442" s="149"/>
      <c r="O442" s="149"/>
      <c r="P442" s="149"/>
      <c r="Q442" s="97"/>
      <c r="R442" s="95">
        <f t="shared" si="18"/>
        <v>0</v>
      </c>
      <c r="S442" s="95">
        <f>BASE!A440</f>
        <v>431</v>
      </c>
      <c r="T442" s="93">
        <f t="shared" si="19"/>
        <v>0</v>
      </c>
      <c r="U442" s="93">
        <f t="shared" si="20"/>
        <v>0</v>
      </c>
      <c r="V442" s="93">
        <f t="shared" si="21"/>
        <v>0</v>
      </c>
      <c r="W442" s="93">
        <f t="shared" si="22"/>
        <v>0</v>
      </c>
      <c r="X442" s="93">
        <f t="shared" si="23"/>
        <v>0</v>
      </c>
      <c r="Y442" s="28"/>
    </row>
    <row r="443" spans="1:25" ht="17.25" customHeight="1" x14ac:dyDescent="0.35">
      <c r="A443" s="92" t="str">
        <f>+IF(BASE!B441="","",BASE!B441)</f>
        <v/>
      </c>
      <c r="B443" s="115" t="s">
        <v>39</v>
      </c>
      <c r="C443" s="149"/>
      <c r="D443" s="149"/>
      <c r="E443" s="149"/>
      <c r="F443" s="149"/>
      <c r="G443" s="149"/>
      <c r="H443" s="149"/>
      <c r="I443" s="149"/>
      <c r="J443" s="149"/>
      <c r="K443" s="149"/>
      <c r="L443" s="149"/>
      <c r="M443" s="149"/>
      <c r="N443" s="149"/>
      <c r="O443" s="149"/>
      <c r="P443" s="149"/>
      <c r="Q443" s="97"/>
      <c r="R443" s="95">
        <f t="shared" si="18"/>
        <v>0</v>
      </c>
      <c r="S443" s="95">
        <f>BASE!A441</f>
        <v>432</v>
      </c>
      <c r="T443" s="93">
        <f t="shared" si="19"/>
        <v>0</v>
      </c>
      <c r="U443" s="93">
        <f t="shared" si="20"/>
        <v>0</v>
      </c>
      <c r="V443" s="93">
        <f t="shared" si="21"/>
        <v>0</v>
      </c>
      <c r="W443" s="93">
        <f t="shared" si="22"/>
        <v>0</v>
      </c>
      <c r="X443" s="93">
        <f t="shared" si="23"/>
        <v>0</v>
      </c>
      <c r="Y443" s="28"/>
    </row>
    <row r="444" spans="1:25" ht="17.25" customHeight="1" x14ac:dyDescent="0.35">
      <c r="A444" s="92" t="str">
        <f>+IF(BASE!B442="","",BASE!B442)</f>
        <v/>
      </c>
      <c r="B444" s="115" t="s">
        <v>39</v>
      </c>
      <c r="C444" s="149"/>
      <c r="D444" s="149"/>
      <c r="E444" s="149"/>
      <c r="F444" s="149"/>
      <c r="G444" s="149"/>
      <c r="H444" s="149"/>
      <c r="I444" s="149"/>
      <c r="J444" s="149"/>
      <c r="K444" s="149"/>
      <c r="L444" s="149"/>
      <c r="M444" s="149"/>
      <c r="N444" s="149"/>
      <c r="O444" s="149"/>
      <c r="P444" s="149"/>
      <c r="Q444" s="97"/>
      <c r="R444" s="95">
        <f t="shared" si="18"/>
        <v>0</v>
      </c>
      <c r="S444" s="95">
        <f>BASE!A442</f>
        <v>433</v>
      </c>
      <c r="T444" s="93">
        <f t="shared" si="19"/>
        <v>0</v>
      </c>
      <c r="U444" s="93">
        <f t="shared" si="20"/>
        <v>0</v>
      </c>
      <c r="V444" s="93">
        <f t="shared" si="21"/>
        <v>0</v>
      </c>
      <c r="W444" s="93">
        <f t="shared" si="22"/>
        <v>0</v>
      </c>
      <c r="X444" s="93">
        <f t="shared" si="23"/>
        <v>0</v>
      </c>
      <c r="Y444" s="28"/>
    </row>
    <row r="445" spans="1:25" ht="17.25" customHeight="1" x14ac:dyDescent="0.35">
      <c r="A445" s="92" t="str">
        <f>+IF(BASE!B443="","",BASE!B443)</f>
        <v/>
      </c>
      <c r="B445" s="115" t="s">
        <v>39</v>
      </c>
      <c r="C445" s="149"/>
      <c r="D445" s="149"/>
      <c r="E445" s="149"/>
      <c r="F445" s="149"/>
      <c r="G445" s="149"/>
      <c r="H445" s="149"/>
      <c r="I445" s="149"/>
      <c r="J445" s="149"/>
      <c r="K445" s="149"/>
      <c r="L445" s="149"/>
      <c r="M445" s="149"/>
      <c r="N445" s="149"/>
      <c r="O445" s="149"/>
      <c r="P445" s="149"/>
      <c r="Q445" s="97"/>
      <c r="R445" s="95">
        <f t="shared" ref="R445:R461" si="24">SUM(C445:Q445)</f>
        <v>0</v>
      </c>
      <c r="S445" s="95">
        <f>BASE!A443</f>
        <v>434</v>
      </c>
      <c r="T445" s="93">
        <f t="shared" ref="T445:T461" si="25">SUMIF($C$11:$Q$11,1,C445:Q445)</f>
        <v>0</v>
      </c>
      <c r="U445" s="93">
        <f t="shared" ref="U445:U461" si="26">SUMIF($C$11:$Q$11,2,C445:Q445)</f>
        <v>0</v>
      </c>
      <c r="V445" s="93">
        <f t="shared" ref="V445:V461" si="27">SUMIF($C$11:$Q$11,3,C445:Q445)</f>
        <v>0</v>
      </c>
      <c r="W445" s="93">
        <f t="shared" ref="W445:W461" si="28">SUMIF($C$11:$Q$11,4,C445:Q445)</f>
        <v>0</v>
      </c>
      <c r="X445" s="93">
        <f t="shared" ref="X445:X461" si="29">SUMIF($C$11:$Q$11,5,C445:Q445)</f>
        <v>0</v>
      </c>
      <c r="Y445" s="28"/>
    </row>
    <row r="446" spans="1:25" ht="17.25" customHeight="1" x14ac:dyDescent="0.35">
      <c r="A446" s="92" t="str">
        <f>+IF(BASE!B444="","",BASE!B444)</f>
        <v/>
      </c>
      <c r="B446" s="115" t="s">
        <v>39</v>
      </c>
      <c r="C446" s="149"/>
      <c r="D446" s="149"/>
      <c r="E446" s="149"/>
      <c r="F446" s="149"/>
      <c r="G446" s="149"/>
      <c r="H446" s="149"/>
      <c r="I446" s="149"/>
      <c r="J446" s="149"/>
      <c r="K446" s="149"/>
      <c r="L446" s="149"/>
      <c r="M446" s="149"/>
      <c r="N446" s="149"/>
      <c r="O446" s="149"/>
      <c r="P446" s="149"/>
      <c r="Q446" s="97"/>
      <c r="R446" s="95">
        <f t="shared" si="24"/>
        <v>0</v>
      </c>
      <c r="S446" s="95">
        <f>BASE!A444</f>
        <v>435</v>
      </c>
      <c r="T446" s="93">
        <f t="shared" si="25"/>
        <v>0</v>
      </c>
      <c r="U446" s="93">
        <f t="shared" si="26"/>
        <v>0</v>
      </c>
      <c r="V446" s="93">
        <f t="shared" si="27"/>
        <v>0</v>
      </c>
      <c r="W446" s="93">
        <f t="shared" si="28"/>
        <v>0</v>
      </c>
      <c r="X446" s="93">
        <f t="shared" si="29"/>
        <v>0</v>
      </c>
      <c r="Y446" s="28"/>
    </row>
    <row r="447" spans="1:25" ht="17.25" customHeight="1" x14ac:dyDescent="0.35">
      <c r="A447" s="92" t="str">
        <f>+IF(BASE!B445="","",BASE!B445)</f>
        <v/>
      </c>
      <c r="B447" s="115" t="s">
        <v>39</v>
      </c>
      <c r="C447" s="149"/>
      <c r="D447" s="149"/>
      <c r="E447" s="149"/>
      <c r="F447" s="149"/>
      <c r="G447" s="149"/>
      <c r="H447" s="149"/>
      <c r="I447" s="149"/>
      <c r="J447" s="149"/>
      <c r="K447" s="149"/>
      <c r="L447" s="149"/>
      <c r="M447" s="149"/>
      <c r="N447" s="149"/>
      <c r="O447" s="149"/>
      <c r="P447" s="149"/>
      <c r="Q447" s="97"/>
      <c r="R447" s="95">
        <f t="shared" si="24"/>
        <v>0</v>
      </c>
      <c r="S447" s="95">
        <f>BASE!A445</f>
        <v>436</v>
      </c>
      <c r="T447" s="93">
        <f t="shared" si="25"/>
        <v>0</v>
      </c>
      <c r="U447" s="93">
        <f t="shared" si="26"/>
        <v>0</v>
      </c>
      <c r="V447" s="93">
        <f t="shared" si="27"/>
        <v>0</v>
      </c>
      <c r="W447" s="93">
        <f t="shared" si="28"/>
        <v>0</v>
      </c>
      <c r="X447" s="93">
        <f t="shared" si="29"/>
        <v>0</v>
      </c>
      <c r="Y447" s="28"/>
    </row>
    <row r="448" spans="1:25" ht="17.25" customHeight="1" x14ac:dyDescent="0.35">
      <c r="A448" s="92" t="str">
        <f>+IF(BASE!B446="","",BASE!B446)</f>
        <v/>
      </c>
      <c r="B448" s="115" t="s">
        <v>39</v>
      </c>
      <c r="C448" s="149"/>
      <c r="D448" s="149"/>
      <c r="E448" s="149"/>
      <c r="F448" s="149"/>
      <c r="G448" s="149"/>
      <c r="H448" s="149"/>
      <c r="I448" s="149"/>
      <c r="J448" s="149"/>
      <c r="K448" s="149"/>
      <c r="L448" s="149"/>
      <c r="M448" s="149"/>
      <c r="N448" s="149"/>
      <c r="O448" s="149"/>
      <c r="P448" s="149"/>
      <c r="Q448" s="97"/>
      <c r="R448" s="95">
        <f t="shared" si="24"/>
        <v>0</v>
      </c>
      <c r="S448" s="95">
        <f>BASE!A446</f>
        <v>437</v>
      </c>
      <c r="T448" s="93">
        <f t="shared" si="25"/>
        <v>0</v>
      </c>
      <c r="U448" s="93">
        <f t="shared" si="26"/>
        <v>0</v>
      </c>
      <c r="V448" s="93">
        <f t="shared" si="27"/>
        <v>0</v>
      </c>
      <c r="W448" s="93">
        <f t="shared" si="28"/>
        <v>0</v>
      </c>
      <c r="X448" s="93">
        <f t="shared" si="29"/>
        <v>0</v>
      </c>
      <c r="Y448" s="28"/>
    </row>
    <row r="449" spans="1:25" ht="17.25" customHeight="1" x14ac:dyDescent="0.35">
      <c r="A449" s="92" t="str">
        <f>+IF(BASE!B447="","",BASE!B447)</f>
        <v/>
      </c>
      <c r="B449" s="115" t="s">
        <v>39</v>
      </c>
      <c r="C449" s="149"/>
      <c r="D449" s="149"/>
      <c r="E449" s="149"/>
      <c r="F449" s="149"/>
      <c r="G449" s="149"/>
      <c r="H449" s="149"/>
      <c r="I449" s="149"/>
      <c r="J449" s="149"/>
      <c r="K449" s="149"/>
      <c r="L449" s="149"/>
      <c r="M449" s="149"/>
      <c r="N449" s="149"/>
      <c r="O449" s="149"/>
      <c r="P449" s="149"/>
      <c r="Q449" s="97"/>
      <c r="R449" s="95">
        <f t="shared" si="24"/>
        <v>0</v>
      </c>
      <c r="S449" s="95">
        <f>BASE!A447</f>
        <v>438</v>
      </c>
      <c r="T449" s="93">
        <f t="shared" si="25"/>
        <v>0</v>
      </c>
      <c r="U449" s="93">
        <f t="shared" si="26"/>
        <v>0</v>
      </c>
      <c r="V449" s="93">
        <f t="shared" si="27"/>
        <v>0</v>
      </c>
      <c r="W449" s="93">
        <f t="shared" si="28"/>
        <v>0</v>
      </c>
      <c r="X449" s="93">
        <f t="shared" si="29"/>
        <v>0</v>
      </c>
      <c r="Y449" s="28"/>
    </row>
    <row r="450" spans="1:25" ht="17.25" customHeight="1" x14ac:dyDescent="0.35">
      <c r="A450" s="92" t="str">
        <f>+IF(BASE!B448="","",BASE!B448)</f>
        <v/>
      </c>
      <c r="B450" s="115" t="s">
        <v>39</v>
      </c>
      <c r="C450" s="149"/>
      <c r="D450" s="149"/>
      <c r="E450" s="149"/>
      <c r="F450" s="149"/>
      <c r="G450" s="149"/>
      <c r="H450" s="149"/>
      <c r="I450" s="149"/>
      <c r="J450" s="149"/>
      <c r="K450" s="149"/>
      <c r="L450" s="149"/>
      <c r="M450" s="149"/>
      <c r="N450" s="149"/>
      <c r="O450" s="149"/>
      <c r="P450" s="149"/>
      <c r="Q450" s="97"/>
      <c r="R450" s="95">
        <f t="shared" si="24"/>
        <v>0</v>
      </c>
      <c r="S450" s="95">
        <f>BASE!A448</f>
        <v>439</v>
      </c>
      <c r="T450" s="93">
        <f t="shared" si="25"/>
        <v>0</v>
      </c>
      <c r="U450" s="93">
        <f t="shared" si="26"/>
        <v>0</v>
      </c>
      <c r="V450" s="93">
        <f t="shared" si="27"/>
        <v>0</v>
      </c>
      <c r="W450" s="93">
        <f t="shared" si="28"/>
        <v>0</v>
      </c>
      <c r="X450" s="93">
        <f t="shared" si="29"/>
        <v>0</v>
      </c>
      <c r="Y450" s="28"/>
    </row>
    <row r="451" spans="1:25" ht="17.25" customHeight="1" x14ac:dyDescent="0.35">
      <c r="A451" s="92" t="str">
        <f>+IF(BASE!B449="","",BASE!B449)</f>
        <v/>
      </c>
      <c r="B451" s="115" t="s">
        <v>39</v>
      </c>
      <c r="C451" s="149"/>
      <c r="D451" s="149"/>
      <c r="E451" s="149"/>
      <c r="F451" s="149"/>
      <c r="G451" s="149"/>
      <c r="H451" s="149"/>
      <c r="I451" s="149"/>
      <c r="J451" s="149"/>
      <c r="K451" s="149"/>
      <c r="L451" s="149"/>
      <c r="M451" s="149"/>
      <c r="N451" s="149"/>
      <c r="O451" s="149"/>
      <c r="P451" s="149"/>
      <c r="Q451" s="97"/>
      <c r="R451" s="95">
        <f t="shared" si="24"/>
        <v>0</v>
      </c>
      <c r="S451" s="95">
        <f>BASE!A449</f>
        <v>440</v>
      </c>
      <c r="T451" s="93">
        <f t="shared" si="25"/>
        <v>0</v>
      </c>
      <c r="U451" s="93">
        <f t="shared" si="26"/>
        <v>0</v>
      </c>
      <c r="V451" s="93">
        <f t="shared" si="27"/>
        <v>0</v>
      </c>
      <c r="W451" s="93">
        <f t="shared" si="28"/>
        <v>0</v>
      </c>
      <c r="X451" s="93">
        <f t="shared" si="29"/>
        <v>0</v>
      </c>
      <c r="Y451" s="28"/>
    </row>
    <row r="452" spans="1:25" ht="15.75" customHeight="1" x14ac:dyDescent="0.25">
      <c r="A452" s="92" t="str">
        <f>+IF(BASE!B450="","",BASE!B450)</f>
        <v/>
      </c>
      <c r="B452" s="115" t="s">
        <v>39</v>
      </c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94"/>
      <c r="R452" s="95">
        <f t="shared" si="24"/>
        <v>0</v>
      </c>
      <c r="S452" s="95">
        <f>BASE!A450</f>
        <v>441</v>
      </c>
      <c r="T452" s="93">
        <f t="shared" si="25"/>
        <v>0</v>
      </c>
      <c r="U452" s="93">
        <f t="shared" si="26"/>
        <v>0</v>
      </c>
      <c r="V452" s="93">
        <f t="shared" si="27"/>
        <v>0</v>
      </c>
      <c r="W452" s="93">
        <f t="shared" si="28"/>
        <v>0</v>
      </c>
      <c r="X452" s="93">
        <f t="shared" si="29"/>
        <v>0</v>
      </c>
    </row>
    <row r="453" spans="1:25" ht="15.75" customHeight="1" x14ac:dyDescent="0.25">
      <c r="A453" s="92" t="str">
        <f>+IF(BASE!B451="","",BASE!B451)</f>
        <v/>
      </c>
      <c r="B453" s="115" t="s">
        <v>39</v>
      </c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94"/>
      <c r="R453" s="95">
        <f t="shared" si="24"/>
        <v>0</v>
      </c>
      <c r="S453" s="95">
        <f>BASE!A451</f>
        <v>442</v>
      </c>
      <c r="T453" s="93">
        <f t="shared" si="25"/>
        <v>0</v>
      </c>
      <c r="U453" s="93">
        <f t="shared" si="26"/>
        <v>0</v>
      </c>
      <c r="V453" s="93">
        <f t="shared" si="27"/>
        <v>0</v>
      </c>
      <c r="W453" s="93">
        <f t="shared" si="28"/>
        <v>0</v>
      </c>
      <c r="X453" s="93">
        <f t="shared" si="29"/>
        <v>0</v>
      </c>
    </row>
    <row r="454" spans="1:25" ht="15.75" customHeight="1" x14ac:dyDescent="0.25">
      <c r="A454" s="92" t="str">
        <f>+IF(BASE!B452="","",BASE!B452)</f>
        <v/>
      </c>
      <c r="B454" s="115" t="s">
        <v>39</v>
      </c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94"/>
      <c r="R454" s="95">
        <f t="shared" si="24"/>
        <v>0</v>
      </c>
      <c r="S454" s="95">
        <f>BASE!A452</f>
        <v>443</v>
      </c>
      <c r="T454" s="93">
        <f t="shared" si="25"/>
        <v>0</v>
      </c>
      <c r="U454" s="93">
        <f t="shared" si="26"/>
        <v>0</v>
      </c>
      <c r="V454" s="93">
        <f t="shared" si="27"/>
        <v>0</v>
      </c>
      <c r="W454" s="93">
        <f t="shared" si="28"/>
        <v>0</v>
      </c>
      <c r="X454" s="93">
        <f t="shared" si="29"/>
        <v>0</v>
      </c>
    </row>
    <row r="455" spans="1:25" ht="15.75" customHeight="1" x14ac:dyDescent="0.25">
      <c r="A455" s="92" t="str">
        <f>+IF(BASE!B453="","",BASE!B453)</f>
        <v/>
      </c>
      <c r="B455" s="115" t="s">
        <v>39</v>
      </c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94"/>
      <c r="R455" s="95">
        <f t="shared" si="24"/>
        <v>0</v>
      </c>
      <c r="S455" s="95">
        <f>BASE!A453</f>
        <v>444</v>
      </c>
      <c r="T455" s="93">
        <f t="shared" si="25"/>
        <v>0</v>
      </c>
      <c r="U455" s="93">
        <f t="shared" si="26"/>
        <v>0</v>
      </c>
      <c r="V455" s="93">
        <f t="shared" si="27"/>
        <v>0</v>
      </c>
      <c r="W455" s="93">
        <f t="shared" si="28"/>
        <v>0</v>
      </c>
      <c r="X455" s="93">
        <f t="shared" si="29"/>
        <v>0</v>
      </c>
    </row>
    <row r="456" spans="1:25" ht="15.75" customHeight="1" x14ac:dyDescent="0.25">
      <c r="A456" s="92" t="str">
        <f>+IF(BASE!B454="","",BASE!B454)</f>
        <v/>
      </c>
      <c r="B456" s="115" t="s">
        <v>39</v>
      </c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94"/>
      <c r="R456" s="95">
        <f t="shared" si="24"/>
        <v>0</v>
      </c>
      <c r="S456" s="95">
        <f>BASE!A454</f>
        <v>445</v>
      </c>
      <c r="T456" s="93">
        <f t="shared" si="25"/>
        <v>0</v>
      </c>
      <c r="U456" s="93">
        <f t="shared" si="26"/>
        <v>0</v>
      </c>
      <c r="V456" s="93">
        <f t="shared" si="27"/>
        <v>0</v>
      </c>
      <c r="W456" s="93">
        <f t="shared" si="28"/>
        <v>0</v>
      </c>
      <c r="X456" s="93">
        <f t="shared" si="29"/>
        <v>0</v>
      </c>
    </row>
    <row r="457" spans="1:25" ht="15.75" customHeight="1" x14ac:dyDescent="0.25">
      <c r="A457" s="92" t="str">
        <f>+IF(BASE!B455="","",BASE!B455)</f>
        <v/>
      </c>
      <c r="B457" s="115" t="s">
        <v>39</v>
      </c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94"/>
      <c r="R457" s="95">
        <f t="shared" si="24"/>
        <v>0</v>
      </c>
      <c r="S457" s="95">
        <f>BASE!A455</f>
        <v>446</v>
      </c>
      <c r="T457" s="93">
        <f t="shared" si="25"/>
        <v>0</v>
      </c>
      <c r="U457" s="93">
        <f t="shared" si="26"/>
        <v>0</v>
      </c>
      <c r="V457" s="93">
        <f t="shared" si="27"/>
        <v>0</v>
      </c>
      <c r="W457" s="93">
        <f t="shared" si="28"/>
        <v>0</v>
      </c>
      <c r="X457" s="93">
        <f t="shared" si="29"/>
        <v>0</v>
      </c>
    </row>
    <row r="458" spans="1:25" ht="15.75" customHeight="1" x14ac:dyDescent="0.25">
      <c r="A458" s="92" t="str">
        <f>+IF(BASE!B456="","",BASE!B456)</f>
        <v/>
      </c>
      <c r="B458" s="115" t="s">
        <v>39</v>
      </c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94"/>
      <c r="R458" s="95">
        <f t="shared" si="24"/>
        <v>0</v>
      </c>
      <c r="S458" s="95">
        <f>BASE!A456</f>
        <v>447</v>
      </c>
      <c r="T458" s="93">
        <f t="shared" si="25"/>
        <v>0</v>
      </c>
      <c r="U458" s="93">
        <f t="shared" si="26"/>
        <v>0</v>
      </c>
      <c r="V458" s="93">
        <f t="shared" si="27"/>
        <v>0</v>
      </c>
      <c r="W458" s="93">
        <f t="shared" si="28"/>
        <v>0</v>
      </c>
      <c r="X458" s="93">
        <f t="shared" si="29"/>
        <v>0</v>
      </c>
    </row>
    <row r="459" spans="1:25" ht="15.75" customHeight="1" x14ac:dyDescent="0.25">
      <c r="A459" s="92" t="str">
        <f>+IF(BASE!B457="","",BASE!B457)</f>
        <v/>
      </c>
      <c r="B459" s="115" t="s">
        <v>39</v>
      </c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94"/>
      <c r="R459" s="95">
        <f t="shared" si="24"/>
        <v>0</v>
      </c>
      <c r="S459" s="95">
        <f>BASE!A457</f>
        <v>448</v>
      </c>
      <c r="T459" s="93">
        <f t="shared" si="25"/>
        <v>0</v>
      </c>
      <c r="U459" s="93">
        <f t="shared" si="26"/>
        <v>0</v>
      </c>
      <c r="V459" s="93">
        <f t="shared" si="27"/>
        <v>0</v>
      </c>
      <c r="W459" s="93">
        <f t="shared" si="28"/>
        <v>0</v>
      </c>
      <c r="X459" s="93">
        <f t="shared" si="29"/>
        <v>0</v>
      </c>
    </row>
    <row r="460" spans="1:25" ht="15.75" customHeight="1" x14ac:dyDescent="0.25">
      <c r="A460" s="92" t="str">
        <f>+IF(BASE!B458="","",BASE!B458)</f>
        <v/>
      </c>
      <c r="B460" s="115" t="s">
        <v>39</v>
      </c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94"/>
      <c r="R460" s="95">
        <f t="shared" si="24"/>
        <v>0</v>
      </c>
      <c r="S460" s="95">
        <f>BASE!A458</f>
        <v>449</v>
      </c>
      <c r="T460" s="93">
        <f t="shared" si="25"/>
        <v>0</v>
      </c>
      <c r="U460" s="93">
        <f t="shared" si="26"/>
        <v>0</v>
      </c>
      <c r="V460" s="93">
        <f t="shared" si="27"/>
        <v>0</v>
      </c>
      <c r="W460" s="93">
        <f t="shared" si="28"/>
        <v>0</v>
      </c>
      <c r="X460" s="93">
        <f t="shared" si="29"/>
        <v>0</v>
      </c>
    </row>
    <row r="461" spans="1:25" ht="15.75" customHeight="1" x14ac:dyDescent="0.25">
      <c r="A461" s="92" t="str">
        <f>+IF(BASE!B459="","",BASE!B459)</f>
        <v/>
      </c>
      <c r="B461" s="115" t="s">
        <v>39</v>
      </c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94"/>
      <c r="R461" s="95">
        <f t="shared" si="24"/>
        <v>0</v>
      </c>
      <c r="S461" s="95">
        <f>BASE!A459</f>
        <v>450</v>
      </c>
      <c r="T461" s="93">
        <f t="shared" si="25"/>
        <v>0</v>
      </c>
      <c r="U461" s="93">
        <f t="shared" si="26"/>
        <v>0</v>
      </c>
      <c r="V461" s="93">
        <f t="shared" si="27"/>
        <v>0</v>
      </c>
      <c r="W461" s="93">
        <f t="shared" si="28"/>
        <v>0</v>
      </c>
      <c r="X461" s="93">
        <f t="shared" si="29"/>
        <v>0</v>
      </c>
    </row>
    <row r="462" spans="1:25" ht="15.75" customHeight="1" x14ac:dyDescent="0.25"/>
    <row r="463" spans="1:25" ht="15.75" customHeight="1" x14ac:dyDescent="0.25"/>
    <row r="464" spans="1:25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</sheetData>
  <sheetProtection deleteColumns="0" deleteRows="0"/>
  <mergeCells count="33">
    <mergeCell ref="U4:X4"/>
    <mergeCell ref="G4:J4"/>
    <mergeCell ref="K4:N4"/>
    <mergeCell ref="A1:R1"/>
    <mergeCell ref="S1:X1"/>
    <mergeCell ref="A2:R2"/>
    <mergeCell ref="S2:X2"/>
    <mergeCell ref="A3:R3"/>
    <mergeCell ref="S3:X3"/>
    <mergeCell ref="A9:A11"/>
    <mergeCell ref="O4:R4"/>
    <mergeCell ref="S4:T4"/>
    <mergeCell ref="C4:F4"/>
    <mergeCell ref="L7:N7"/>
    <mergeCell ref="O7:P7"/>
    <mergeCell ref="S6:T6"/>
    <mergeCell ref="G6:H6"/>
    <mergeCell ref="I6:J6"/>
    <mergeCell ref="S7:T7"/>
    <mergeCell ref="U7:X7"/>
    <mergeCell ref="R9:R11"/>
    <mergeCell ref="S9:S11"/>
    <mergeCell ref="T11:X11"/>
    <mergeCell ref="C5:F5"/>
    <mergeCell ref="G5:R5"/>
    <mergeCell ref="S5:T5"/>
    <mergeCell ref="U5:X5"/>
    <mergeCell ref="C6:F6"/>
    <mergeCell ref="U6:V6"/>
    <mergeCell ref="K6:M6"/>
    <mergeCell ref="O6:R6"/>
    <mergeCell ref="C7:F7"/>
    <mergeCell ref="G7:J7"/>
  </mergeCells>
  <dataValidations count="2">
    <dataValidation type="decimal" allowBlank="1" showErrorMessage="1" sqref="C12:L461" xr:uid="{00000000-0002-0000-0300-000000000000}">
      <formula1>0</formula1>
      <formula2>2</formula2>
    </dataValidation>
    <dataValidation type="decimal" allowBlank="1" showErrorMessage="1" sqref="M12:P461" xr:uid="{00000000-0002-0000-0300-000001000000}">
      <formula1>0</formula1>
      <formula2>10</formula2>
    </dataValidation>
  </dataValidations>
  <printOptions horizontalCentered="1"/>
  <pageMargins left="0" right="0" top="0.5" bottom="0.5" header="0" footer="0"/>
  <pageSetup paperSize="9" orientation="portrait"/>
  <rowBreaks count="4" manualBreakCount="4">
    <brk id="43" man="1"/>
    <brk id="75" man="1"/>
    <brk id="206" man="1"/>
    <brk id="17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8"/>
  <sheetViews>
    <sheetView workbookViewId="0">
      <selection activeCell="A13" sqref="A13"/>
    </sheetView>
  </sheetViews>
  <sheetFormatPr defaultColWidth="14.42578125" defaultRowHeight="15" customHeight="1" x14ac:dyDescent="0.25"/>
  <cols>
    <col min="1" max="1" width="20.42578125" customWidth="1"/>
    <col min="2" max="2" width="7.7109375" customWidth="1"/>
    <col min="3" max="16" width="6.28515625" customWidth="1"/>
    <col min="17" max="17" width="4.140625" customWidth="1"/>
    <col min="18" max="18" width="9.42578125" customWidth="1"/>
    <col min="19" max="24" width="11.28515625" customWidth="1"/>
    <col min="25" max="25" width="9.140625" customWidth="1"/>
  </cols>
  <sheetData>
    <row r="1" spans="1:25" ht="23.25" customHeight="1" x14ac:dyDescent="0.25">
      <c r="A1" s="259" t="str">
        <f>BASE!A1</f>
        <v>KONGU ENGINEERING COLLEGE, ERODE - 638 060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4"/>
      <c r="S1" s="259" t="str">
        <f>BASE!A1</f>
        <v>KONGU ENGINEERING COLLEGE, ERODE - 638 060</v>
      </c>
      <c r="T1" s="243"/>
      <c r="U1" s="243"/>
      <c r="V1" s="243"/>
      <c r="W1" s="243"/>
      <c r="X1" s="244"/>
      <c r="Y1" s="26"/>
    </row>
    <row r="2" spans="1:25" ht="23.25" customHeight="1" x14ac:dyDescent="0.25">
      <c r="A2" s="259" t="str">
        <f>+BASE!A2</f>
        <v>DEPARTMENT OF __________________________________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4"/>
      <c r="S2" s="259" t="str">
        <f>BASE!A2</f>
        <v>DEPARTMENT OF __________________________________</v>
      </c>
      <c r="T2" s="243"/>
      <c r="U2" s="243"/>
      <c r="V2" s="243"/>
      <c r="W2" s="243"/>
      <c r="X2" s="244"/>
      <c r="Y2" s="26"/>
    </row>
    <row r="3" spans="1:25" ht="23.25" customHeight="1" x14ac:dyDescent="0.25">
      <c r="A3" s="259" t="str">
        <f>+BASE!A3</f>
        <v>THEORY COURSE OUTCOME ANALYSIS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4"/>
      <c r="S3" s="259" t="str">
        <f>BASE!A3</f>
        <v>THEORY COURSE OUTCOME ANALYSIS</v>
      </c>
      <c r="T3" s="243"/>
      <c r="U3" s="243"/>
      <c r="V3" s="243"/>
      <c r="W3" s="243"/>
      <c r="X3" s="244"/>
      <c r="Y3" s="26"/>
    </row>
    <row r="4" spans="1:25" ht="47.25" customHeight="1" x14ac:dyDescent="0.35">
      <c r="A4" s="27" t="str">
        <f>BASE!A5</f>
        <v>Name of Faculty(s)</v>
      </c>
      <c r="B4" s="6" t="s">
        <v>39</v>
      </c>
      <c r="C4" s="241">
        <f>BASE!D5</f>
        <v>1</v>
      </c>
      <c r="D4" s="199"/>
      <c r="E4" s="199"/>
      <c r="F4" s="200"/>
      <c r="G4" s="241">
        <f>BASE!G5</f>
        <v>1</v>
      </c>
      <c r="H4" s="199"/>
      <c r="I4" s="199"/>
      <c r="J4" s="200"/>
      <c r="K4" s="241">
        <f>BASE!J5</f>
        <v>1</v>
      </c>
      <c r="L4" s="199"/>
      <c r="M4" s="199"/>
      <c r="N4" s="200"/>
      <c r="O4" s="255">
        <f>BASE!M5</f>
        <v>1</v>
      </c>
      <c r="P4" s="199"/>
      <c r="Q4" s="199"/>
      <c r="R4" s="200"/>
      <c r="S4" s="241" t="s">
        <v>40</v>
      </c>
      <c r="T4" s="200"/>
      <c r="U4" s="198" t="str">
        <f>BASE!D6</f>
        <v>22ABXCXX</v>
      </c>
      <c r="V4" s="199"/>
      <c r="W4" s="199"/>
      <c r="X4" s="200"/>
      <c r="Y4" s="28"/>
    </row>
    <row r="5" spans="1:25" ht="39" customHeight="1" x14ac:dyDescent="0.35">
      <c r="A5" s="33" t="str">
        <f>BASE!A6</f>
        <v>Course Code and Name</v>
      </c>
      <c r="B5" s="6" t="s">
        <v>39</v>
      </c>
      <c r="C5" s="241" t="str">
        <f>BASE!D6</f>
        <v>22ABXCXX</v>
      </c>
      <c r="D5" s="199"/>
      <c r="E5" s="199"/>
      <c r="F5" s="200"/>
      <c r="G5" s="241" t="str">
        <f>BASE!G6</f>
        <v>XXXXXXXX XXXXX XXXXXXXX</v>
      </c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252"/>
      <c r="S5" s="198" t="s">
        <v>41</v>
      </c>
      <c r="T5" s="200"/>
      <c r="U5" s="241" t="str">
        <f>BASE!G6</f>
        <v>XXXXXXXX XXXXX XXXXXXXX</v>
      </c>
      <c r="V5" s="199"/>
      <c r="W5" s="199"/>
      <c r="X5" s="200"/>
      <c r="Y5" s="28"/>
    </row>
    <row r="6" spans="1:25" ht="51" customHeight="1" x14ac:dyDescent="0.35">
      <c r="A6" s="33" t="str">
        <f>BASE!A7</f>
        <v>Branch / Year / Semester</v>
      </c>
      <c r="B6" s="6" t="s">
        <v>39</v>
      </c>
      <c r="C6" s="260" t="str">
        <f>+BASE!D7</f>
        <v>abcd</v>
      </c>
      <c r="D6" s="261"/>
      <c r="E6" s="261"/>
      <c r="F6" s="262"/>
      <c r="G6" s="198">
        <f>BASE!H7</f>
        <v>1</v>
      </c>
      <c r="H6" s="200"/>
      <c r="I6" s="198" t="str">
        <f>BASE!L7</f>
        <v>IV</v>
      </c>
      <c r="J6" s="200"/>
      <c r="K6" s="198" t="s">
        <v>42</v>
      </c>
      <c r="L6" s="199"/>
      <c r="M6" s="200"/>
      <c r="N6" s="29" t="s">
        <v>39</v>
      </c>
      <c r="O6" s="253"/>
      <c r="P6" s="196"/>
      <c r="Q6" s="196"/>
      <c r="R6" s="211"/>
      <c r="S6" s="256" t="str">
        <f>BASE!A7</f>
        <v>Branch / Year / Semester</v>
      </c>
      <c r="T6" s="200"/>
      <c r="U6" s="198" t="str">
        <f>BASE!D7</f>
        <v>abcd</v>
      </c>
      <c r="V6" s="200"/>
      <c r="W6" s="6">
        <f>BASE!H7</f>
        <v>1</v>
      </c>
      <c r="X6" s="6" t="str">
        <f>BASE!L7</f>
        <v>IV</v>
      </c>
      <c r="Y6" s="28"/>
    </row>
    <row r="7" spans="1:25" ht="51" customHeight="1" x14ac:dyDescent="0.35">
      <c r="A7" s="27" t="s">
        <v>43</v>
      </c>
      <c r="B7" s="6" t="s">
        <v>39</v>
      </c>
      <c r="C7" s="264" t="s">
        <v>57</v>
      </c>
      <c r="D7" s="199"/>
      <c r="E7" s="199"/>
      <c r="F7" s="200"/>
      <c r="G7" s="254" t="s">
        <v>123</v>
      </c>
      <c r="H7" s="199"/>
      <c r="I7" s="199"/>
      <c r="J7" s="200"/>
      <c r="K7" s="30" t="s">
        <v>39</v>
      </c>
      <c r="L7" s="257">
        <f>ROWS(A12:A480)-COUNTIF(A12:A480,"")</f>
        <v>68</v>
      </c>
      <c r="M7" s="199"/>
      <c r="N7" s="200"/>
      <c r="O7" s="258" t="s">
        <v>45</v>
      </c>
      <c r="P7" s="200"/>
      <c r="Q7" s="30" t="s">
        <v>39</v>
      </c>
      <c r="R7" s="150"/>
      <c r="S7" s="256" t="str">
        <f>A7</f>
        <v xml:space="preserve">Continuous Assessment Test </v>
      </c>
      <c r="T7" s="200"/>
      <c r="U7" s="198" t="str">
        <f>C7</f>
        <v>III</v>
      </c>
      <c r="V7" s="199"/>
      <c r="W7" s="199"/>
      <c r="X7" s="200"/>
      <c r="Y7" s="28"/>
    </row>
    <row r="8" spans="1:25" ht="21" customHeight="1" x14ac:dyDescent="0.35">
      <c r="A8" s="31"/>
      <c r="B8" s="32"/>
      <c r="C8" s="15"/>
      <c r="D8" s="15"/>
      <c r="E8" s="15"/>
      <c r="F8" s="15"/>
      <c r="G8" s="15"/>
      <c r="H8" s="15"/>
      <c r="I8" s="16"/>
      <c r="J8" s="16"/>
      <c r="K8" s="16"/>
      <c r="L8" s="16"/>
      <c r="M8" s="16"/>
      <c r="N8" s="16"/>
      <c r="O8" s="16"/>
      <c r="P8" s="16"/>
      <c r="Q8" s="16"/>
      <c r="R8" s="14"/>
      <c r="S8" s="15"/>
      <c r="T8" s="28"/>
      <c r="U8" s="28"/>
      <c r="V8" s="28"/>
      <c r="W8" s="28"/>
      <c r="X8" s="28"/>
      <c r="Y8" s="28"/>
    </row>
    <row r="9" spans="1:25" ht="22.5" customHeight="1" x14ac:dyDescent="0.35">
      <c r="A9" s="248" t="s">
        <v>46</v>
      </c>
      <c r="B9" s="95" t="s">
        <v>47</v>
      </c>
      <c r="C9" s="93">
        <v>1</v>
      </c>
      <c r="D9" s="93">
        <v>2</v>
      </c>
      <c r="E9" s="93">
        <v>3</v>
      </c>
      <c r="F9" s="93">
        <v>4</v>
      </c>
      <c r="G9" s="93">
        <v>5</v>
      </c>
      <c r="H9" s="93">
        <v>6</v>
      </c>
      <c r="I9" s="93">
        <v>7</v>
      </c>
      <c r="J9" s="93">
        <v>8</v>
      </c>
      <c r="K9" s="93">
        <v>9</v>
      </c>
      <c r="L9" s="93">
        <v>10</v>
      </c>
      <c r="M9" s="93">
        <v>11</v>
      </c>
      <c r="N9" s="93">
        <v>12</v>
      </c>
      <c r="O9" s="93">
        <v>13</v>
      </c>
      <c r="P9" s="93">
        <v>14</v>
      </c>
      <c r="Q9" s="93"/>
      <c r="R9" s="248" t="s">
        <v>48</v>
      </c>
      <c r="S9" s="248" t="s">
        <v>49</v>
      </c>
      <c r="T9" s="95" t="s">
        <v>50</v>
      </c>
      <c r="U9" s="95" t="s">
        <v>51</v>
      </c>
      <c r="V9" s="95" t="s">
        <v>52</v>
      </c>
      <c r="W9" s="95" t="s">
        <v>53</v>
      </c>
      <c r="X9" s="95" t="s">
        <v>54</v>
      </c>
      <c r="Y9" s="28"/>
    </row>
    <row r="10" spans="1:25" ht="40.5" customHeight="1" x14ac:dyDescent="0.35">
      <c r="A10" s="249"/>
      <c r="B10" s="96" t="s">
        <v>55</v>
      </c>
      <c r="C10" s="95">
        <v>2</v>
      </c>
      <c r="D10" s="95">
        <v>2</v>
      </c>
      <c r="E10" s="95">
        <v>2</v>
      </c>
      <c r="F10" s="95">
        <v>2</v>
      </c>
      <c r="G10" s="95">
        <v>2</v>
      </c>
      <c r="H10" s="95">
        <v>2</v>
      </c>
      <c r="I10" s="95">
        <v>2</v>
      </c>
      <c r="J10" s="95">
        <v>2</v>
      </c>
      <c r="K10" s="95">
        <v>2</v>
      </c>
      <c r="L10" s="95">
        <v>2</v>
      </c>
      <c r="M10" s="95">
        <v>10</v>
      </c>
      <c r="N10" s="95">
        <v>10</v>
      </c>
      <c r="O10" s="95">
        <v>10</v>
      </c>
      <c r="P10" s="95">
        <v>10</v>
      </c>
      <c r="Q10" s="95"/>
      <c r="R10" s="249"/>
      <c r="S10" s="249"/>
      <c r="T10" s="93">
        <f>SUMIF($C$11:$Q$11,1,C10:Q10)</f>
        <v>0</v>
      </c>
      <c r="U10" s="93">
        <f>SUMIF($C$11:$Q$11,2,C10:Q10)</f>
        <v>0</v>
      </c>
      <c r="V10" s="93">
        <f>SUMIF($C$11:$Q$11,3,C10:Q10)</f>
        <v>0</v>
      </c>
      <c r="W10" s="93">
        <f>SUMIF($C$11:$Q$11,4,C10:Q10)</f>
        <v>30</v>
      </c>
      <c r="X10" s="93">
        <f>SUMIF($C$11:$Q$11,5,C10:Q10)</f>
        <v>30</v>
      </c>
      <c r="Y10" s="28"/>
    </row>
    <row r="11" spans="1:25" ht="22.5" customHeight="1" x14ac:dyDescent="0.35">
      <c r="A11" s="249"/>
      <c r="B11" s="95" t="s">
        <v>56</v>
      </c>
      <c r="C11" s="151">
        <v>4</v>
      </c>
      <c r="D11" s="151">
        <v>4</v>
      </c>
      <c r="E11" s="151">
        <v>4</v>
      </c>
      <c r="F11" s="151">
        <v>4</v>
      </c>
      <c r="G11" s="151">
        <v>4</v>
      </c>
      <c r="H11" s="151">
        <v>5</v>
      </c>
      <c r="I11" s="151">
        <v>5</v>
      </c>
      <c r="J11" s="151">
        <v>5</v>
      </c>
      <c r="K11" s="151">
        <v>5</v>
      </c>
      <c r="L11" s="151">
        <v>5</v>
      </c>
      <c r="M11" s="151">
        <v>4</v>
      </c>
      <c r="N11" s="151">
        <v>4</v>
      </c>
      <c r="O11" s="151">
        <v>5</v>
      </c>
      <c r="P11" s="151">
        <v>5</v>
      </c>
      <c r="Q11" s="95"/>
      <c r="R11" s="249"/>
      <c r="S11" s="249"/>
      <c r="T11" s="250"/>
      <c r="U11" s="249"/>
      <c r="V11" s="249"/>
      <c r="W11" s="249"/>
      <c r="X11" s="249"/>
      <c r="Y11" s="28"/>
    </row>
    <row r="12" spans="1:25" ht="20.25" customHeight="1" x14ac:dyDescent="0.35">
      <c r="A12" s="92" t="str">
        <f>+IF(BASE!B10="","",BASE!B10)</f>
        <v>23XXR001</v>
      </c>
      <c r="B12" s="115" t="s">
        <v>39</v>
      </c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93"/>
      <c r="R12" s="95">
        <f t="shared" ref="R12:R252" si="0">SUM(C12:Q12)</f>
        <v>0</v>
      </c>
      <c r="S12" s="95">
        <f>BASE!A10</f>
        <v>1</v>
      </c>
      <c r="T12" s="93">
        <f t="shared" ref="T12:T252" si="1">SUMIF($C$11:$Q$11,1,C12:Q12)</f>
        <v>0</v>
      </c>
      <c r="U12" s="93">
        <f t="shared" ref="U12:U252" si="2">SUMIF($C$11:$Q$11,2,C12:Q12)</f>
        <v>0</v>
      </c>
      <c r="V12" s="93">
        <f t="shared" ref="V12:V252" si="3">SUMIF($C$11:$Q$11,3,C12:Q12)</f>
        <v>0</v>
      </c>
      <c r="W12" s="93">
        <f t="shared" ref="W12:W252" si="4">SUMIF($C$11:$Q$11,4,C12:Q12)</f>
        <v>0</v>
      </c>
      <c r="X12" s="93">
        <f t="shared" ref="X12:X252" si="5">SUMIF($C$11:$Q$11,5,C12:Q12)</f>
        <v>0</v>
      </c>
      <c r="Y12" s="28"/>
    </row>
    <row r="13" spans="1:25" ht="20.25" customHeight="1" x14ac:dyDescent="0.35">
      <c r="A13" s="92" t="str">
        <f>+IF(BASE!B11="","",BASE!B11)</f>
        <v>23XXR002</v>
      </c>
      <c r="B13" s="115" t="s">
        <v>39</v>
      </c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93"/>
      <c r="R13" s="95">
        <f t="shared" si="0"/>
        <v>0</v>
      </c>
      <c r="S13" s="95">
        <f>BASE!A11</f>
        <v>2</v>
      </c>
      <c r="T13" s="93">
        <f t="shared" si="1"/>
        <v>0</v>
      </c>
      <c r="U13" s="93">
        <f t="shared" si="2"/>
        <v>0</v>
      </c>
      <c r="V13" s="93">
        <f t="shared" si="3"/>
        <v>0</v>
      </c>
      <c r="W13" s="93">
        <f t="shared" si="4"/>
        <v>0</v>
      </c>
      <c r="X13" s="93">
        <f t="shared" si="5"/>
        <v>0</v>
      </c>
      <c r="Y13" s="28"/>
    </row>
    <row r="14" spans="1:25" ht="20.25" customHeight="1" x14ac:dyDescent="0.35">
      <c r="A14" s="92" t="str">
        <f>+IF(BASE!B12="","",BASE!B12)</f>
        <v>23XXR003</v>
      </c>
      <c r="B14" s="115" t="s">
        <v>39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93"/>
      <c r="R14" s="95">
        <f t="shared" si="0"/>
        <v>0</v>
      </c>
      <c r="S14" s="95">
        <f>BASE!A12</f>
        <v>3</v>
      </c>
      <c r="T14" s="93">
        <f t="shared" si="1"/>
        <v>0</v>
      </c>
      <c r="U14" s="93">
        <f t="shared" si="2"/>
        <v>0</v>
      </c>
      <c r="V14" s="93">
        <f t="shared" si="3"/>
        <v>0</v>
      </c>
      <c r="W14" s="93">
        <f t="shared" si="4"/>
        <v>0</v>
      </c>
      <c r="X14" s="93">
        <f t="shared" si="5"/>
        <v>0</v>
      </c>
      <c r="Y14" s="28"/>
    </row>
    <row r="15" spans="1:25" ht="20.25" customHeight="1" x14ac:dyDescent="0.35">
      <c r="A15" s="92" t="str">
        <f>+IF(BASE!B13="","",BASE!B13)</f>
        <v>23XXR004</v>
      </c>
      <c r="B15" s="115" t="s">
        <v>39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93"/>
      <c r="R15" s="95">
        <f t="shared" si="0"/>
        <v>0</v>
      </c>
      <c r="S15" s="95">
        <f>BASE!A13</f>
        <v>4</v>
      </c>
      <c r="T15" s="93">
        <f t="shared" si="1"/>
        <v>0</v>
      </c>
      <c r="U15" s="93">
        <f t="shared" si="2"/>
        <v>0</v>
      </c>
      <c r="V15" s="93">
        <f t="shared" si="3"/>
        <v>0</v>
      </c>
      <c r="W15" s="93">
        <f t="shared" si="4"/>
        <v>0</v>
      </c>
      <c r="X15" s="93">
        <f t="shared" si="5"/>
        <v>0</v>
      </c>
      <c r="Y15" s="28"/>
    </row>
    <row r="16" spans="1:25" ht="20.25" customHeight="1" x14ac:dyDescent="0.35">
      <c r="A16" s="92" t="str">
        <f>+IF(BASE!B14="","",BASE!B14)</f>
        <v>23XXR005</v>
      </c>
      <c r="B16" s="115" t="s">
        <v>39</v>
      </c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93"/>
      <c r="R16" s="95">
        <f t="shared" si="0"/>
        <v>0</v>
      </c>
      <c r="S16" s="95">
        <f>BASE!A14</f>
        <v>5</v>
      </c>
      <c r="T16" s="93">
        <f t="shared" si="1"/>
        <v>0</v>
      </c>
      <c r="U16" s="93">
        <f t="shared" si="2"/>
        <v>0</v>
      </c>
      <c r="V16" s="93">
        <f t="shared" si="3"/>
        <v>0</v>
      </c>
      <c r="W16" s="93">
        <f t="shared" si="4"/>
        <v>0</v>
      </c>
      <c r="X16" s="93">
        <f t="shared" si="5"/>
        <v>0</v>
      </c>
      <c r="Y16" s="28"/>
    </row>
    <row r="17" spans="1:25" ht="20.25" customHeight="1" x14ac:dyDescent="0.35">
      <c r="A17" s="92" t="str">
        <f>+IF(BASE!B15="","",BASE!B15)</f>
        <v>23XXR006</v>
      </c>
      <c r="B17" s="115" t="s">
        <v>39</v>
      </c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93"/>
      <c r="R17" s="95">
        <f t="shared" si="0"/>
        <v>0</v>
      </c>
      <c r="S17" s="95">
        <f>BASE!A15</f>
        <v>6</v>
      </c>
      <c r="T17" s="93">
        <f t="shared" si="1"/>
        <v>0</v>
      </c>
      <c r="U17" s="93">
        <f t="shared" si="2"/>
        <v>0</v>
      </c>
      <c r="V17" s="93">
        <f t="shared" si="3"/>
        <v>0</v>
      </c>
      <c r="W17" s="93">
        <f t="shared" si="4"/>
        <v>0</v>
      </c>
      <c r="X17" s="93">
        <f t="shared" si="5"/>
        <v>0</v>
      </c>
      <c r="Y17" s="28"/>
    </row>
    <row r="18" spans="1:25" ht="20.25" customHeight="1" x14ac:dyDescent="0.35">
      <c r="A18" s="92" t="str">
        <f>+IF(BASE!B16="","",BASE!B16)</f>
        <v>23XXR007</v>
      </c>
      <c r="B18" s="115" t="s">
        <v>39</v>
      </c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93"/>
      <c r="R18" s="95">
        <f t="shared" si="0"/>
        <v>0</v>
      </c>
      <c r="S18" s="95">
        <f>BASE!A16</f>
        <v>7</v>
      </c>
      <c r="T18" s="93">
        <f t="shared" si="1"/>
        <v>0</v>
      </c>
      <c r="U18" s="93">
        <f t="shared" si="2"/>
        <v>0</v>
      </c>
      <c r="V18" s="93">
        <f t="shared" si="3"/>
        <v>0</v>
      </c>
      <c r="W18" s="93">
        <f t="shared" si="4"/>
        <v>0</v>
      </c>
      <c r="X18" s="93">
        <f t="shared" si="5"/>
        <v>0</v>
      </c>
      <c r="Y18" s="28"/>
    </row>
    <row r="19" spans="1:25" ht="20.25" customHeight="1" x14ac:dyDescent="0.35">
      <c r="A19" s="92" t="str">
        <f>+IF(BASE!B17="","",BASE!B17)</f>
        <v>23XXR008</v>
      </c>
      <c r="B19" s="115" t="s">
        <v>39</v>
      </c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93"/>
      <c r="R19" s="95">
        <f t="shared" si="0"/>
        <v>0</v>
      </c>
      <c r="S19" s="95">
        <f>BASE!A17</f>
        <v>8</v>
      </c>
      <c r="T19" s="93">
        <f t="shared" si="1"/>
        <v>0</v>
      </c>
      <c r="U19" s="93">
        <f t="shared" si="2"/>
        <v>0</v>
      </c>
      <c r="V19" s="93">
        <f t="shared" si="3"/>
        <v>0</v>
      </c>
      <c r="W19" s="93">
        <f t="shared" si="4"/>
        <v>0</v>
      </c>
      <c r="X19" s="93">
        <f t="shared" si="5"/>
        <v>0</v>
      </c>
      <c r="Y19" s="28"/>
    </row>
    <row r="20" spans="1:25" ht="20.25" customHeight="1" x14ac:dyDescent="0.35">
      <c r="A20" s="92" t="str">
        <f>+IF(BASE!B18="","",BASE!B18)</f>
        <v>23XXR009</v>
      </c>
      <c r="B20" s="115" t="s">
        <v>39</v>
      </c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93"/>
      <c r="R20" s="95">
        <f t="shared" si="0"/>
        <v>0</v>
      </c>
      <c r="S20" s="95">
        <f>BASE!A18</f>
        <v>9</v>
      </c>
      <c r="T20" s="93">
        <f t="shared" si="1"/>
        <v>0</v>
      </c>
      <c r="U20" s="93">
        <f t="shared" si="2"/>
        <v>0</v>
      </c>
      <c r="V20" s="93">
        <f t="shared" si="3"/>
        <v>0</v>
      </c>
      <c r="W20" s="93">
        <f t="shared" si="4"/>
        <v>0</v>
      </c>
      <c r="X20" s="93">
        <f t="shared" si="5"/>
        <v>0</v>
      </c>
      <c r="Y20" s="28"/>
    </row>
    <row r="21" spans="1:25" ht="20.25" customHeight="1" x14ac:dyDescent="0.35">
      <c r="A21" s="92" t="str">
        <f>+IF(BASE!B19="","",BASE!B19)</f>
        <v>23XXR010</v>
      </c>
      <c r="B21" s="115" t="s">
        <v>39</v>
      </c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93"/>
      <c r="R21" s="95">
        <f t="shared" si="0"/>
        <v>0</v>
      </c>
      <c r="S21" s="95">
        <f>BASE!A19</f>
        <v>10</v>
      </c>
      <c r="T21" s="93">
        <f t="shared" si="1"/>
        <v>0</v>
      </c>
      <c r="U21" s="93">
        <f t="shared" si="2"/>
        <v>0</v>
      </c>
      <c r="V21" s="93">
        <f t="shared" si="3"/>
        <v>0</v>
      </c>
      <c r="W21" s="93">
        <f t="shared" si="4"/>
        <v>0</v>
      </c>
      <c r="X21" s="93">
        <f t="shared" si="5"/>
        <v>0</v>
      </c>
      <c r="Y21" s="28"/>
    </row>
    <row r="22" spans="1:25" ht="20.25" customHeight="1" x14ac:dyDescent="0.35">
      <c r="A22" s="92" t="str">
        <f>+IF(BASE!B20="","",BASE!B20)</f>
        <v>23XXR011</v>
      </c>
      <c r="B22" s="115" t="s">
        <v>39</v>
      </c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93"/>
      <c r="R22" s="95">
        <f t="shared" si="0"/>
        <v>0</v>
      </c>
      <c r="S22" s="95">
        <f>BASE!A20</f>
        <v>11</v>
      </c>
      <c r="T22" s="93">
        <f t="shared" si="1"/>
        <v>0</v>
      </c>
      <c r="U22" s="93">
        <f t="shared" si="2"/>
        <v>0</v>
      </c>
      <c r="V22" s="93">
        <f t="shared" si="3"/>
        <v>0</v>
      </c>
      <c r="W22" s="93">
        <f t="shared" si="4"/>
        <v>0</v>
      </c>
      <c r="X22" s="93">
        <f t="shared" si="5"/>
        <v>0</v>
      </c>
      <c r="Y22" s="28"/>
    </row>
    <row r="23" spans="1:25" ht="20.25" customHeight="1" x14ac:dyDescent="0.35">
      <c r="A23" s="92" t="str">
        <f>+IF(BASE!B21="","",BASE!B21)</f>
        <v>23XXR012</v>
      </c>
      <c r="B23" s="115" t="s">
        <v>39</v>
      </c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93"/>
      <c r="R23" s="95">
        <f t="shared" si="0"/>
        <v>0</v>
      </c>
      <c r="S23" s="95">
        <f>BASE!A21</f>
        <v>12</v>
      </c>
      <c r="T23" s="93">
        <f t="shared" si="1"/>
        <v>0</v>
      </c>
      <c r="U23" s="93">
        <f t="shared" si="2"/>
        <v>0</v>
      </c>
      <c r="V23" s="93">
        <f t="shared" si="3"/>
        <v>0</v>
      </c>
      <c r="W23" s="93">
        <f t="shared" si="4"/>
        <v>0</v>
      </c>
      <c r="X23" s="93">
        <f t="shared" si="5"/>
        <v>0</v>
      </c>
      <c r="Y23" s="28"/>
    </row>
    <row r="24" spans="1:25" ht="20.25" customHeight="1" x14ac:dyDescent="0.35">
      <c r="A24" s="92" t="str">
        <f>+IF(BASE!B22="","",BASE!B22)</f>
        <v>23XXR013</v>
      </c>
      <c r="B24" s="115" t="s">
        <v>39</v>
      </c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93"/>
      <c r="R24" s="95">
        <f t="shared" si="0"/>
        <v>0</v>
      </c>
      <c r="S24" s="95">
        <f>BASE!A22</f>
        <v>13</v>
      </c>
      <c r="T24" s="93">
        <f t="shared" si="1"/>
        <v>0</v>
      </c>
      <c r="U24" s="93">
        <f t="shared" si="2"/>
        <v>0</v>
      </c>
      <c r="V24" s="93">
        <f t="shared" si="3"/>
        <v>0</v>
      </c>
      <c r="W24" s="93">
        <f t="shared" si="4"/>
        <v>0</v>
      </c>
      <c r="X24" s="93">
        <f t="shared" si="5"/>
        <v>0</v>
      </c>
      <c r="Y24" s="28"/>
    </row>
    <row r="25" spans="1:25" ht="20.25" customHeight="1" x14ac:dyDescent="0.35">
      <c r="A25" s="92" t="str">
        <f>+IF(BASE!B23="","",BASE!B23)</f>
        <v>23XXR014</v>
      </c>
      <c r="B25" s="115" t="s">
        <v>39</v>
      </c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93"/>
      <c r="R25" s="95">
        <f t="shared" si="0"/>
        <v>0</v>
      </c>
      <c r="S25" s="95">
        <f>BASE!A23</f>
        <v>14</v>
      </c>
      <c r="T25" s="93">
        <f t="shared" si="1"/>
        <v>0</v>
      </c>
      <c r="U25" s="93">
        <f t="shared" si="2"/>
        <v>0</v>
      </c>
      <c r="V25" s="93">
        <f t="shared" si="3"/>
        <v>0</v>
      </c>
      <c r="W25" s="93">
        <f t="shared" si="4"/>
        <v>0</v>
      </c>
      <c r="X25" s="93">
        <f t="shared" si="5"/>
        <v>0</v>
      </c>
      <c r="Y25" s="28"/>
    </row>
    <row r="26" spans="1:25" ht="20.25" customHeight="1" x14ac:dyDescent="0.35">
      <c r="A26" s="92" t="str">
        <f>+IF(BASE!B24="","",BASE!B24)</f>
        <v>23XXR015</v>
      </c>
      <c r="B26" s="115" t="s">
        <v>39</v>
      </c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93"/>
      <c r="R26" s="95">
        <f t="shared" si="0"/>
        <v>0</v>
      </c>
      <c r="S26" s="95">
        <f>BASE!A24</f>
        <v>15</v>
      </c>
      <c r="T26" s="93">
        <f t="shared" si="1"/>
        <v>0</v>
      </c>
      <c r="U26" s="93">
        <f t="shared" si="2"/>
        <v>0</v>
      </c>
      <c r="V26" s="93">
        <f t="shared" si="3"/>
        <v>0</v>
      </c>
      <c r="W26" s="93">
        <f t="shared" si="4"/>
        <v>0</v>
      </c>
      <c r="X26" s="93">
        <f t="shared" si="5"/>
        <v>0</v>
      </c>
      <c r="Y26" s="28"/>
    </row>
    <row r="27" spans="1:25" ht="20.25" customHeight="1" x14ac:dyDescent="0.35">
      <c r="A27" s="92" t="str">
        <f>+IF(BASE!B25="","",BASE!B25)</f>
        <v>23XXR016</v>
      </c>
      <c r="B27" s="115" t="s">
        <v>39</v>
      </c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93"/>
      <c r="R27" s="95">
        <f t="shared" si="0"/>
        <v>0</v>
      </c>
      <c r="S27" s="95">
        <f>BASE!A25</f>
        <v>16</v>
      </c>
      <c r="T27" s="93">
        <f t="shared" si="1"/>
        <v>0</v>
      </c>
      <c r="U27" s="93">
        <f t="shared" si="2"/>
        <v>0</v>
      </c>
      <c r="V27" s="93">
        <f t="shared" si="3"/>
        <v>0</v>
      </c>
      <c r="W27" s="93">
        <f t="shared" si="4"/>
        <v>0</v>
      </c>
      <c r="X27" s="93">
        <f t="shared" si="5"/>
        <v>0</v>
      </c>
      <c r="Y27" s="28"/>
    </row>
    <row r="28" spans="1:25" ht="20.25" customHeight="1" x14ac:dyDescent="0.35">
      <c r="A28" s="92" t="str">
        <f>+IF(BASE!B26="","",BASE!B26)</f>
        <v>23XXR017</v>
      </c>
      <c r="B28" s="115" t="s">
        <v>39</v>
      </c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93"/>
      <c r="R28" s="95">
        <f t="shared" si="0"/>
        <v>0</v>
      </c>
      <c r="S28" s="95">
        <f>BASE!A26</f>
        <v>17</v>
      </c>
      <c r="T28" s="93">
        <f t="shared" si="1"/>
        <v>0</v>
      </c>
      <c r="U28" s="93">
        <f t="shared" si="2"/>
        <v>0</v>
      </c>
      <c r="V28" s="93">
        <f t="shared" si="3"/>
        <v>0</v>
      </c>
      <c r="W28" s="93">
        <f t="shared" si="4"/>
        <v>0</v>
      </c>
      <c r="X28" s="93">
        <f t="shared" si="5"/>
        <v>0</v>
      </c>
      <c r="Y28" s="28"/>
    </row>
    <row r="29" spans="1:25" ht="20.25" customHeight="1" x14ac:dyDescent="0.35">
      <c r="A29" s="92" t="str">
        <f>+IF(BASE!B27="","",BASE!B27)</f>
        <v>23XXR018</v>
      </c>
      <c r="B29" s="115" t="s">
        <v>39</v>
      </c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93"/>
      <c r="R29" s="95">
        <f t="shared" si="0"/>
        <v>0</v>
      </c>
      <c r="S29" s="95">
        <f>BASE!A27</f>
        <v>18</v>
      </c>
      <c r="T29" s="93">
        <f t="shared" si="1"/>
        <v>0</v>
      </c>
      <c r="U29" s="93">
        <f t="shared" si="2"/>
        <v>0</v>
      </c>
      <c r="V29" s="93">
        <f t="shared" si="3"/>
        <v>0</v>
      </c>
      <c r="W29" s="93">
        <f t="shared" si="4"/>
        <v>0</v>
      </c>
      <c r="X29" s="93">
        <f t="shared" si="5"/>
        <v>0</v>
      </c>
      <c r="Y29" s="28"/>
    </row>
    <row r="30" spans="1:25" ht="20.25" customHeight="1" x14ac:dyDescent="0.35">
      <c r="A30" s="92" t="str">
        <f>+IF(BASE!B28="","",BASE!B28)</f>
        <v>23XXR019</v>
      </c>
      <c r="B30" s="115" t="s">
        <v>39</v>
      </c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93"/>
      <c r="R30" s="95">
        <f t="shared" si="0"/>
        <v>0</v>
      </c>
      <c r="S30" s="95">
        <f>BASE!A28</f>
        <v>19</v>
      </c>
      <c r="T30" s="93">
        <f t="shared" si="1"/>
        <v>0</v>
      </c>
      <c r="U30" s="93">
        <f t="shared" si="2"/>
        <v>0</v>
      </c>
      <c r="V30" s="93">
        <f t="shared" si="3"/>
        <v>0</v>
      </c>
      <c r="W30" s="93">
        <f t="shared" si="4"/>
        <v>0</v>
      </c>
      <c r="X30" s="93">
        <f t="shared" si="5"/>
        <v>0</v>
      </c>
      <c r="Y30" s="28"/>
    </row>
    <row r="31" spans="1:25" ht="20.25" customHeight="1" x14ac:dyDescent="0.35">
      <c r="A31" s="92" t="str">
        <f>+IF(BASE!B29="","",BASE!B29)</f>
        <v>23XXR020</v>
      </c>
      <c r="B31" s="115" t="s">
        <v>39</v>
      </c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93"/>
      <c r="R31" s="95">
        <f t="shared" si="0"/>
        <v>0</v>
      </c>
      <c r="S31" s="95">
        <f>BASE!A29</f>
        <v>20</v>
      </c>
      <c r="T31" s="93">
        <f t="shared" si="1"/>
        <v>0</v>
      </c>
      <c r="U31" s="93">
        <f t="shared" si="2"/>
        <v>0</v>
      </c>
      <c r="V31" s="93">
        <f t="shared" si="3"/>
        <v>0</v>
      </c>
      <c r="W31" s="93">
        <f t="shared" si="4"/>
        <v>0</v>
      </c>
      <c r="X31" s="93">
        <f t="shared" si="5"/>
        <v>0</v>
      </c>
      <c r="Y31" s="28"/>
    </row>
    <row r="32" spans="1:25" ht="20.25" customHeight="1" x14ac:dyDescent="0.35">
      <c r="A32" s="92" t="str">
        <f>+IF(BASE!B30="","",BASE!B30)</f>
        <v>23XXR021</v>
      </c>
      <c r="B32" s="115" t="s">
        <v>39</v>
      </c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93"/>
      <c r="R32" s="95">
        <f t="shared" si="0"/>
        <v>0</v>
      </c>
      <c r="S32" s="95">
        <f>BASE!A30</f>
        <v>21</v>
      </c>
      <c r="T32" s="93">
        <f t="shared" si="1"/>
        <v>0</v>
      </c>
      <c r="U32" s="93">
        <f t="shared" si="2"/>
        <v>0</v>
      </c>
      <c r="V32" s="93">
        <f t="shared" si="3"/>
        <v>0</v>
      </c>
      <c r="W32" s="93">
        <f t="shared" si="4"/>
        <v>0</v>
      </c>
      <c r="X32" s="93">
        <f t="shared" si="5"/>
        <v>0</v>
      </c>
      <c r="Y32" s="28"/>
    </row>
    <row r="33" spans="1:25" ht="20.25" customHeight="1" x14ac:dyDescent="0.35">
      <c r="A33" s="92" t="str">
        <f>+IF(BASE!B31="","",BASE!B31)</f>
        <v>23XXR022</v>
      </c>
      <c r="B33" s="115" t="s">
        <v>39</v>
      </c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93"/>
      <c r="R33" s="95">
        <f t="shared" si="0"/>
        <v>0</v>
      </c>
      <c r="S33" s="95">
        <f>BASE!A31</f>
        <v>22</v>
      </c>
      <c r="T33" s="93">
        <f t="shared" si="1"/>
        <v>0</v>
      </c>
      <c r="U33" s="93">
        <f t="shared" si="2"/>
        <v>0</v>
      </c>
      <c r="V33" s="93">
        <f t="shared" si="3"/>
        <v>0</v>
      </c>
      <c r="W33" s="93">
        <f t="shared" si="4"/>
        <v>0</v>
      </c>
      <c r="X33" s="93">
        <f t="shared" si="5"/>
        <v>0</v>
      </c>
      <c r="Y33" s="28"/>
    </row>
    <row r="34" spans="1:25" ht="20.25" customHeight="1" x14ac:dyDescent="0.35">
      <c r="A34" s="92" t="str">
        <f>+IF(BASE!B32="","",BASE!B32)</f>
        <v>23XXR023</v>
      </c>
      <c r="B34" s="115" t="s">
        <v>39</v>
      </c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93"/>
      <c r="R34" s="95">
        <f t="shared" si="0"/>
        <v>0</v>
      </c>
      <c r="S34" s="95">
        <f>BASE!A32</f>
        <v>23</v>
      </c>
      <c r="T34" s="93">
        <f t="shared" si="1"/>
        <v>0</v>
      </c>
      <c r="U34" s="93">
        <f t="shared" si="2"/>
        <v>0</v>
      </c>
      <c r="V34" s="93">
        <f t="shared" si="3"/>
        <v>0</v>
      </c>
      <c r="W34" s="93">
        <f t="shared" si="4"/>
        <v>0</v>
      </c>
      <c r="X34" s="93">
        <f t="shared" si="5"/>
        <v>0</v>
      </c>
      <c r="Y34" s="28"/>
    </row>
    <row r="35" spans="1:25" ht="20.25" customHeight="1" x14ac:dyDescent="0.35">
      <c r="A35" s="92" t="str">
        <f>+IF(BASE!B33="","",BASE!B33)</f>
        <v>23XXR024</v>
      </c>
      <c r="B35" s="115" t="s">
        <v>39</v>
      </c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93"/>
      <c r="R35" s="95">
        <f t="shared" si="0"/>
        <v>0</v>
      </c>
      <c r="S35" s="95">
        <f>BASE!A33</f>
        <v>24</v>
      </c>
      <c r="T35" s="93">
        <f t="shared" si="1"/>
        <v>0</v>
      </c>
      <c r="U35" s="93">
        <f t="shared" si="2"/>
        <v>0</v>
      </c>
      <c r="V35" s="93">
        <f t="shared" si="3"/>
        <v>0</v>
      </c>
      <c r="W35" s="93">
        <f t="shared" si="4"/>
        <v>0</v>
      </c>
      <c r="X35" s="93">
        <f t="shared" si="5"/>
        <v>0</v>
      </c>
      <c r="Y35" s="28"/>
    </row>
    <row r="36" spans="1:25" ht="20.25" customHeight="1" x14ac:dyDescent="0.35">
      <c r="A36" s="92" t="str">
        <f>+IF(BASE!B34="","",BASE!B34)</f>
        <v>23XXR025</v>
      </c>
      <c r="B36" s="115" t="s">
        <v>39</v>
      </c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93"/>
      <c r="R36" s="95">
        <f t="shared" si="0"/>
        <v>0</v>
      </c>
      <c r="S36" s="95">
        <f>BASE!A34</f>
        <v>25</v>
      </c>
      <c r="T36" s="93">
        <f t="shared" si="1"/>
        <v>0</v>
      </c>
      <c r="U36" s="93">
        <f t="shared" si="2"/>
        <v>0</v>
      </c>
      <c r="V36" s="93">
        <f t="shared" si="3"/>
        <v>0</v>
      </c>
      <c r="W36" s="93">
        <f t="shared" si="4"/>
        <v>0</v>
      </c>
      <c r="X36" s="93">
        <f t="shared" si="5"/>
        <v>0</v>
      </c>
      <c r="Y36" s="28"/>
    </row>
    <row r="37" spans="1:25" ht="20.25" customHeight="1" x14ac:dyDescent="0.35">
      <c r="A37" s="92" t="str">
        <f>+IF(BASE!B35="","",BASE!B35)</f>
        <v>23XXR026</v>
      </c>
      <c r="B37" s="115" t="s">
        <v>39</v>
      </c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93"/>
      <c r="R37" s="95">
        <f t="shared" si="0"/>
        <v>0</v>
      </c>
      <c r="S37" s="95">
        <f>BASE!A35</f>
        <v>26</v>
      </c>
      <c r="T37" s="93">
        <f t="shared" si="1"/>
        <v>0</v>
      </c>
      <c r="U37" s="93">
        <f t="shared" si="2"/>
        <v>0</v>
      </c>
      <c r="V37" s="93">
        <f t="shared" si="3"/>
        <v>0</v>
      </c>
      <c r="W37" s="93">
        <f t="shared" si="4"/>
        <v>0</v>
      </c>
      <c r="X37" s="93">
        <f t="shared" si="5"/>
        <v>0</v>
      </c>
      <c r="Y37" s="28"/>
    </row>
    <row r="38" spans="1:25" ht="20.25" customHeight="1" x14ac:dyDescent="0.35">
      <c r="A38" s="92" t="str">
        <f>+IF(BASE!B36="","",BASE!B36)</f>
        <v>23XXR027</v>
      </c>
      <c r="B38" s="115" t="s">
        <v>39</v>
      </c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93"/>
      <c r="R38" s="95">
        <f t="shared" si="0"/>
        <v>0</v>
      </c>
      <c r="S38" s="95">
        <f>BASE!A36</f>
        <v>27</v>
      </c>
      <c r="T38" s="93">
        <f t="shared" si="1"/>
        <v>0</v>
      </c>
      <c r="U38" s="93">
        <f t="shared" si="2"/>
        <v>0</v>
      </c>
      <c r="V38" s="93">
        <f t="shared" si="3"/>
        <v>0</v>
      </c>
      <c r="W38" s="93">
        <f t="shared" si="4"/>
        <v>0</v>
      </c>
      <c r="X38" s="93">
        <f t="shared" si="5"/>
        <v>0</v>
      </c>
      <c r="Y38" s="28"/>
    </row>
    <row r="39" spans="1:25" ht="20.25" customHeight="1" x14ac:dyDescent="0.35">
      <c r="A39" s="92" t="str">
        <f>+IF(BASE!B37="","",BASE!B37)</f>
        <v>23XXR028</v>
      </c>
      <c r="B39" s="115" t="s">
        <v>39</v>
      </c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93"/>
      <c r="R39" s="95">
        <f t="shared" si="0"/>
        <v>0</v>
      </c>
      <c r="S39" s="95">
        <f>BASE!A37</f>
        <v>28</v>
      </c>
      <c r="T39" s="93">
        <f t="shared" si="1"/>
        <v>0</v>
      </c>
      <c r="U39" s="93">
        <f t="shared" si="2"/>
        <v>0</v>
      </c>
      <c r="V39" s="93">
        <f t="shared" si="3"/>
        <v>0</v>
      </c>
      <c r="W39" s="93">
        <f t="shared" si="4"/>
        <v>0</v>
      </c>
      <c r="X39" s="93">
        <f t="shared" si="5"/>
        <v>0</v>
      </c>
      <c r="Y39" s="28"/>
    </row>
    <row r="40" spans="1:25" ht="20.25" customHeight="1" x14ac:dyDescent="0.35">
      <c r="A40" s="92" t="str">
        <f>+IF(BASE!B38="","",BASE!B38)</f>
        <v>23XXR029</v>
      </c>
      <c r="B40" s="115" t="s">
        <v>39</v>
      </c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93"/>
      <c r="R40" s="95">
        <f t="shared" si="0"/>
        <v>0</v>
      </c>
      <c r="S40" s="95">
        <f>BASE!A38</f>
        <v>29</v>
      </c>
      <c r="T40" s="93">
        <f t="shared" si="1"/>
        <v>0</v>
      </c>
      <c r="U40" s="93">
        <f t="shared" si="2"/>
        <v>0</v>
      </c>
      <c r="V40" s="93">
        <f t="shared" si="3"/>
        <v>0</v>
      </c>
      <c r="W40" s="93">
        <f t="shared" si="4"/>
        <v>0</v>
      </c>
      <c r="X40" s="93">
        <f t="shared" si="5"/>
        <v>0</v>
      </c>
      <c r="Y40" s="28"/>
    </row>
    <row r="41" spans="1:25" ht="20.25" customHeight="1" x14ac:dyDescent="0.35">
      <c r="A41" s="92" t="str">
        <f>+IF(BASE!B39="","",BASE!B39)</f>
        <v>23XXR030</v>
      </c>
      <c r="B41" s="115" t="s">
        <v>39</v>
      </c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93"/>
      <c r="R41" s="95">
        <f t="shared" si="0"/>
        <v>0</v>
      </c>
      <c r="S41" s="95">
        <f>BASE!A39</f>
        <v>30</v>
      </c>
      <c r="T41" s="93">
        <f t="shared" si="1"/>
        <v>0</v>
      </c>
      <c r="U41" s="93">
        <f t="shared" si="2"/>
        <v>0</v>
      </c>
      <c r="V41" s="93">
        <f t="shared" si="3"/>
        <v>0</v>
      </c>
      <c r="W41" s="93">
        <f t="shared" si="4"/>
        <v>0</v>
      </c>
      <c r="X41" s="93">
        <f t="shared" si="5"/>
        <v>0</v>
      </c>
      <c r="Y41" s="28"/>
    </row>
    <row r="42" spans="1:25" ht="20.25" customHeight="1" x14ac:dyDescent="0.35">
      <c r="A42" s="92" t="str">
        <f>+IF(BASE!B40="","",BASE!B40)</f>
        <v>23XXR031</v>
      </c>
      <c r="B42" s="115" t="s">
        <v>39</v>
      </c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93"/>
      <c r="R42" s="95">
        <f t="shared" si="0"/>
        <v>0</v>
      </c>
      <c r="S42" s="95">
        <f>BASE!A40</f>
        <v>31</v>
      </c>
      <c r="T42" s="93">
        <f t="shared" si="1"/>
        <v>0</v>
      </c>
      <c r="U42" s="93">
        <f t="shared" si="2"/>
        <v>0</v>
      </c>
      <c r="V42" s="93">
        <f t="shared" si="3"/>
        <v>0</v>
      </c>
      <c r="W42" s="93">
        <f t="shared" si="4"/>
        <v>0</v>
      </c>
      <c r="X42" s="93">
        <f t="shared" si="5"/>
        <v>0</v>
      </c>
      <c r="Y42" s="28"/>
    </row>
    <row r="43" spans="1:25" ht="20.25" customHeight="1" x14ac:dyDescent="0.35">
      <c r="A43" s="92" t="str">
        <f>+IF(BASE!B41="","",BASE!B41)</f>
        <v>23XXR032</v>
      </c>
      <c r="B43" s="115" t="s">
        <v>39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93"/>
      <c r="R43" s="95">
        <f t="shared" si="0"/>
        <v>0</v>
      </c>
      <c r="S43" s="95">
        <f>BASE!A41</f>
        <v>32</v>
      </c>
      <c r="T43" s="93">
        <f t="shared" si="1"/>
        <v>0</v>
      </c>
      <c r="U43" s="93">
        <f t="shared" si="2"/>
        <v>0</v>
      </c>
      <c r="V43" s="93">
        <f t="shared" si="3"/>
        <v>0</v>
      </c>
      <c r="W43" s="93">
        <f t="shared" si="4"/>
        <v>0</v>
      </c>
      <c r="X43" s="93">
        <f t="shared" si="5"/>
        <v>0</v>
      </c>
      <c r="Y43" s="28"/>
    </row>
    <row r="44" spans="1:25" ht="20.25" customHeight="1" x14ac:dyDescent="0.35">
      <c r="A44" s="92" t="str">
        <f>+IF(BASE!B42="","",BASE!B42)</f>
        <v>23XXR033</v>
      </c>
      <c r="B44" s="115" t="s">
        <v>39</v>
      </c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93"/>
      <c r="R44" s="95">
        <f t="shared" si="0"/>
        <v>0</v>
      </c>
      <c r="S44" s="95">
        <f>BASE!A42</f>
        <v>33</v>
      </c>
      <c r="T44" s="93">
        <f t="shared" si="1"/>
        <v>0</v>
      </c>
      <c r="U44" s="93">
        <f t="shared" si="2"/>
        <v>0</v>
      </c>
      <c r="V44" s="93">
        <f t="shared" si="3"/>
        <v>0</v>
      </c>
      <c r="W44" s="93">
        <f t="shared" si="4"/>
        <v>0</v>
      </c>
      <c r="X44" s="93">
        <f t="shared" si="5"/>
        <v>0</v>
      </c>
      <c r="Y44" s="28"/>
    </row>
    <row r="45" spans="1:25" ht="20.25" customHeight="1" x14ac:dyDescent="0.35">
      <c r="A45" s="92" t="str">
        <f>+IF(BASE!B43="","",BASE!B43)</f>
        <v>23XXR034</v>
      </c>
      <c r="B45" s="115" t="s">
        <v>39</v>
      </c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93"/>
      <c r="R45" s="95">
        <f t="shared" si="0"/>
        <v>0</v>
      </c>
      <c r="S45" s="95">
        <f>BASE!A43</f>
        <v>34</v>
      </c>
      <c r="T45" s="93">
        <f t="shared" si="1"/>
        <v>0</v>
      </c>
      <c r="U45" s="93">
        <f t="shared" si="2"/>
        <v>0</v>
      </c>
      <c r="V45" s="93">
        <f t="shared" si="3"/>
        <v>0</v>
      </c>
      <c r="W45" s="93">
        <f t="shared" si="4"/>
        <v>0</v>
      </c>
      <c r="X45" s="93">
        <f t="shared" si="5"/>
        <v>0</v>
      </c>
      <c r="Y45" s="28"/>
    </row>
    <row r="46" spans="1:25" ht="20.25" customHeight="1" x14ac:dyDescent="0.35">
      <c r="A46" s="92" t="str">
        <f>+IF(BASE!B44="","",BASE!B44)</f>
        <v>23XXR035</v>
      </c>
      <c r="B46" s="115" t="s">
        <v>39</v>
      </c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93"/>
      <c r="R46" s="95">
        <f t="shared" si="0"/>
        <v>0</v>
      </c>
      <c r="S46" s="95">
        <f>BASE!A44</f>
        <v>35</v>
      </c>
      <c r="T46" s="93">
        <f t="shared" si="1"/>
        <v>0</v>
      </c>
      <c r="U46" s="93">
        <f t="shared" si="2"/>
        <v>0</v>
      </c>
      <c r="V46" s="93">
        <f t="shared" si="3"/>
        <v>0</v>
      </c>
      <c r="W46" s="93">
        <f t="shared" si="4"/>
        <v>0</v>
      </c>
      <c r="X46" s="93">
        <f t="shared" si="5"/>
        <v>0</v>
      </c>
      <c r="Y46" s="28"/>
    </row>
    <row r="47" spans="1:25" ht="20.25" customHeight="1" x14ac:dyDescent="0.35">
      <c r="A47" s="92" t="str">
        <f>+IF(BASE!B45="","",BASE!B45)</f>
        <v>23XXR036</v>
      </c>
      <c r="B47" s="115" t="s">
        <v>39</v>
      </c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93"/>
      <c r="R47" s="95">
        <f t="shared" si="0"/>
        <v>0</v>
      </c>
      <c r="S47" s="95">
        <f>BASE!A45</f>
        <v>36</v>
      </c>
      <c r="T47" s="93">
        <f t="shared" si="1"/>
        <v>0</v>
      </c>
      <c r="U47" s="93">
        <f t="shared" si="2"/>
        <v>0</v>
      </c>
      <c r="V47" s="93">
        <f t="shared" si="3"/>
        <v>0</v>
      </c>
      <c r="W47" s="93">
        <f t="shared" si="4"/>
        <v>0</v>
      </c>
      <c r="X47" s="93">
        <f t="shared" si="5"/>
        <v>0</v>
      </c>
      <c r="Y47" s="28"/>
    </row>
    <row r="48" spans="1:25" ht="20.25" customHeight="1" x14ac:dyDescent="0.35">
      <c r="A48" s="92" t="str">
        <f>+IF(BASE!B46="","",BASE!B46)</f>
        <v>23XXR037</v>
      </c>
      <c r="B48" s="115" t="s">
        <v>39</v>
      </c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93"/>
      <c r="R48" s="95">
        <f t="shared" si="0"/>
        <v>0</v>
      </c>
      <c r="S48" s="95">
        <f>BASE!A46</f>
        <v>37</v>
      </c>
      <c r="T48" s="93">
        <f t="shared" si="1"/>
        <v>0</v>
      </c>
      <c r="U48" s="93">
        <f t="shared" si="2"/>
        <v>0</v>
      </c>
      <c r="V48" s="93">
        <f t="shared" si="3"/>
        <v>0</v>
      </c>
      <c r="W48" s="93">
        <f t="shared" si="4"/>
        <v>0</v>
      </c>
      <c r="X48" s="93">
        <f t="shared" si="5"/>
        <v>0</v>
      </c>
      <c r="Y48" s="28"/>
    </row>
    <row r="49" spans="1:25" ht="20.25" customHeight="1" x14ac:dyDescent="0.35">
      <c r="A49" s="92" t="str">
        <f>+IF(BASE!B47="","",BASE!B47)</f>
        <v>23XXR038</v>
      </c>
      <c r="B49" s="115" t="s">
        <v>39</v>
      </c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93"/>
      <c r="R49" s="95">
        <f t="shared" si="0"/>
        <v>0</v>
      </c>
      <c r="S49" s="95">
        <f>BASE!A47</f>
        <v>38</v>
      </c>
      <c r="T49" s="93">
        <f t="shared" si="1"/>
        <v>0</v>
      </c>
      <c r="U49" s="93">
        <f t="shared" si="2"/>
        <v>0</v>
      </c>
      <c r="V49" s="93">
        <f t="shared" si="3"/>
        <v>0</v>
      </c>
      <c r="W49" s="93">
        <f t="shared" si="4"/>
        <v>0</v>
      </c>
      <c r="X49" s="93">
        <f t="shared" si="5"/>
        <v>0</v>
      </c>
      <c r="Y49" s="28"/>
    </row>
    <row r="50" spans="1:25" ht="20.25" customHeight="1" x14ac:dyDescent="0.35">
      <c r="A50" s="92" t="str">
        <f>+IF(BASE!B48="","",BASE!B48)</f>
        <v>23XXR039</v>
      </c>
      <c r="B50" s="115" t="s">
        <v>39</v>
      </c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93"/>
      <c r="R50" s="95">
        <f t="shared" si="0"/>
        <v>0</v>
      </c>
      <c r="S50" s="95">
        <f>BASE!A48</f>
        <v>39</v>
      </c>
      <c r="T50" s="93">
        <f t="shared" si="1"/>
        <v>0</v>
      </c>
      <c r="U50" s="93">
        <f t="shared" si="2"/>
        <v>0</v>
      </c>
      <c r="V50" s="93">
        <f t="shared" si="3"/>
        <v>0</v>
      </c>
      <c r="W50" s="93">
        <f t="shared" si="4"/>
        <v>0</v>
      </c>
      <c r="X50" s="93">
        <f t="shared" si="5"/>
        <v>0</v>
      </c>
      <c r="Y50" s="28"/>
    </row>
    <row r="51" spans="1:25" ht="20.25" customHeight="1" x14ac:dyDescent="0.35">
      <c r="A51" s="92" t="str">
        <f>+IF(BASE!B49="","",BASE!B49)</f>
        <v>23XXR040</v>
      </c>
      <c r="B51" s="115" t="s">
        <v>39</v>
      </c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93"/>
      <c r="R51" s="95">
        <f t="shared" si="0"/>
        <v>0</v>
      </c>
      <c r="S51" s="95">
        <f>BASE!A49</f>
        <v>40</v>
      </c>
      <c r="T51" s="93">
        <f t="shared" si="1"/>
        <v>0</v>
      </c>
      <c r="U51" s="93">
        <f t="shared" si="2"/>
        <v>0</v>
      </c>
      <c r="V51" s="93">
        <f t="shared" si="3"/>
        <v>0</v>
      </c>
      <c r="W51" s="93">
        <f t="shared" si="4"/>
        <v>0</v>
      </c>
      <c r="X51" s="93">
        <f t="shared" si="5"/>
        <v>0</v>
      </c>
      <c r="Y51" s="28"/>
    </row>
    <row r="52" spans="1:25" ht="20.25" customHeight="1" x14ac:dyDescent="0.35">
      <c r="A52" s="92" t="str">
        <f>+IF(BASE!B50="","",BASE!B50)</f>
        <v>23XXR041</v>
      </c>
      <c r="B52" s="115" t="s">
        <v>39</v>
      </c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93"/>
      <c r="R52" s="95">
        <f t="shared" si="0"/>
        <v>0</v>
      </c>
      <c r="S52" s="95">
        <f>BASE!A50</f>
        <v>41</v>
      </c>
      <c r="T52" s="93">
        <f t="shared" si="1"/>
        <v>0</v>
      </c>
      <c r="U52" s="93">
        <f t="shared" si="2"/>
        <v>0</v>
      </c>
      <c r="V52" s="93">
        <f t="shared" si="3"/>
        <v>0</v>
      </c>
      <c r="W52" s="93">
        <f t="shared" si="4"/>
        <v>0</v>
      </c>
      <c r="X52" s="93">
        <f t="shared" si="5"/>
        <v>0</v>
      </c>
      <c r="Y52" s="28"/>
    </row>
    <row r="53" spans="1:25" ht="20.25" customHeight="1" x14ac:dyDescent="0.35">
      <c r="A53" s="92" t="str">
        <f>+IF(BASE!B51="","",BASE!B51)</f>
        <v>23XXR042</v>
      </c>
      <c r="B53" s="115" t="s">
        <v>39</v>
      </c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93"/>
      <c r="R53" s="95">
        <f t="shared" si="0"/>
        <v>0</v>
      </c>
      <c r="S53" s="95">
        <f>BASE!A51</f>
        <v>42</v>
      </c>
      <c r="T53" s="93">
        <f t="shared" si="1"/>
        <v>0</v>
      </c>
      <c r="U53" s="93">
        <f t="shared" si="2"/>
        <v>0</v>
      </c>
      <c r="V53" s="93">
        <f t="shared" si="3"/>
        <v>0</v>
      </c>
      <c r="W53" s="93">
        <f t="shared" si="4"/>
        <v>0</v>
      </c>
      <c r="X53" s="93">
        <f t="shared" si="5"/>
        <v>0</v>
      </c>
      <c r="Y53" s="28"/>
    </row>
    <row r="54" spans="1:25" ht="20.25" customHeight="1" x14ac:dyDescent="0.35">
      <c r="A54" s="92" t="str">
        <f>+IF(BASE!B52="","",BASE!B52)</f>
        <v>23XXR043</v>
      </c>
      <c r="B54" s="115" t="s">
        <v>39</v>
      </c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93"/>
      <c r="R54" s="95">
        <f t="shared" si="0"/>
        <v>0</v>
      </c>
      <c r="S54" s="95">
        <f>BASE!A52</f>
        <v>43</v>
      </c>
      <c r="T54" s="93">
        <f t="shared" si="1"/>
        <v>0</v>
      </c>
      <c r="U54" s="93">
        <f t="shared" si="2"/>
        <v>0</v>
      </c>
      <c r="V54" s="93">
        <f t="shared" si="3"/>
        <v>0</v>
      </c>
      <c r="W54" s="93">
        <f t="shared" si="4"/>
        <v>0</v>
      </c>
      <c r="X54" s="93">
        <f t="shared" si="5"/>
        <v>0</v>
      </c>
      <c r="Y54" s="28"/>
    </row>
    <row r="55" spans="1:25" ht="20.25" customHeight="1" x14ac:dyDescent="0.35">
      <c r="A55" s="92" t="str">
        <f>+IF(BASE!B53="","",BASE!B53)</f>
        <v>23XXR044</v>
      </c>
      <c r="B55" s="115" t="s">
        <v>39</v>
      </c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93"/>
      <c r="R55" s="95">
        <f t="shared" si="0"/>
        <v>0</v>
      </c>
      <c r="S55" s="95">
        <f>BASE!A53</f>
        <v>44</v>
      </c>
      <c r="T55" s="93">
        <f t="shared" si="1"/>
        <v>0</v>
      </c>
      <c r="U55" s="93">
        <f t="shared" si="2"/>
        <v>0</v>
      </c>
      <c r="V55" s="93">
        <f t="shared" si="3"/>
        <v>0</v>
      </c>
      <c r="W55" s="93">
        <f t="shared" si="4"/>
        <v>0</v>
      </c>
      <c r="X55" s="93">
        <f t="shared" si="5"/>
        <v>0</v>
      </c>
      <c r="Y55" s="28"/>
    </row>
    <row r="56" spans="1:25" ht="20.25" customHeight="1" x14ac:dyDescent="0.35">
      <c r="A56" s="92" t="str">
        <f>+IF(BASE!B54="","",BASE!B54)</f>
        <v>23XXR045</v>
      </c>
      <c r="B56" s="115" t="s">
        <v>39</v>
      </c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93"/>
      <c r="R56" s="95">
        <f t="shared" si="0"/>
        <v>0</v>
      </c>
      <c r="S56" s="95">
        <f>BASE!A54</f>
        <v>45</v>
      </c>
      <c r="T56" s="93">
        <f t="shared" si="1"/>
        <v>0</v>
      </c>
      <c r="U56" s="93">
        <f t="shared" si="2"/>
        <v>0</v>
      </c>
      <c r="V56" s="93">
        <f t="shared" si="3"/>
        <v>0</v>
      </c>
      <c r="W56" s="93">
        <f t="shared" si="4"/>
        <v>0</v>
      </c>
      <c r="X56" s="93">
        <f t="shared" si="5"/>
        <v>0</v>
      </c>
      <c r="Y56" s="28"/>
    </row>
    <row r="57" spans="1:25" ht="20.25" customHeight="1" x14ac:dyDescent="0.35">
      <c r="A57" s="92" t="str">
        <f>+IF(BASE!B55="","",BASE!B55)</f>
        <v>23XXR046</v>
      </c>
      <c r="B57" s="115" t="s">
        <v>39</v>
      </c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93"/>
      <c r="R57" s="95">
        <f t="shared" si="0"/>
        <v>0</v>
      </c>
      <c r="S57" s="95">
        <f>BASE!A55</f>
        <v>46</v>
      </c>
      <c r="T57" s="93">
        <f t="shared" si="1"/>
        <v>0</v>
      </c>
      <c r="U57" s="93">
        <f t="shared" si="2"/>
        <v>0</v>
      </c>
      <c r="V57" s="93">
        <f t="shared" si="3"/>
        <v>0</v>
      </c>
      <c r="W57" s="93">
        <f t="shared" si="4"/>
        <v>0</v>
      </c>
      <c r="X57" s="93">
        <f t="shared" si="5"/>
        <v>0</v>
      </c>
      <c r="Y57" s="28"/>
    </row>
    <row r="58" spans="1:25" ht="20.25" customHeight="1" x14ac:dyDescent="0.35">
      <c r="A58" s="92" t="str">
        <f>+IF(BASE!B56="","",BASE!B56)</f>
        <v>23XXR047</v>
      </c>
      <c r="B58" s="115" t="s">
        <v>39</v>
      </c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93"/>
      <c r="R58" s="95">
        <f t="shared" si="0"/>
        <v>0</v>
      </c>
      <c r="S58" s="95">
        <f>BASE!A56</f>
        <v>47</v>
      </c>
      <c r="T58" s="93">
        <f t="shared" si="1"/>
        <v>0</v>
      </c>
      <c r="U58" s="93">
        <f t="shared" si="2"/>
        <v>0</v>
      </c>
      <c r="V58" s="93">
        <f t="shared" si="3"/>
        <v>0</v>
      </c>
      <c r="W58" s="93">
        <f t="shared" si="4"/>
        <v>0</v>
      </c>
      <c r="X58" s="93">
        <f t="shared" si="5"/>
        <v>0</v>
      </c>
      <c r="Y58" s="28"/>
    </row>
    <row r="59" spans="1:25" ht="20.25" customHeight="1" x14ac:dyDescent="0.35">
      <c r="A59" s="92" t="str">
        <f>+IF(BASE!B57="","",BASE!B57)</f>
        <v>23XXR048</v>
      </c>
      <c r="B59" s="115" t="s">
        <v>39</v>
      </c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93"/>
      <c r="R59" s="95">
        <f t="shared" si="0"/>
        <v>0</v>
      </c>
      <c r="S59" s="95">
        <f>BASE!A57</f>
        <v>48</v>
      </c>
      <c r="T59" s="93">
        <f t="shared" si="1"/>
        <v>0</v>
      </c>
      <c r="U59" s="93">
        <f t="shared" si="2"/>
        <v>0</v>
      </c>
      <c r="V59" s="93">
        <f t="shared" si="3"/>
        <v>0</v>
      </c>
      <c r="W59" s="93">
        <f t="shared" si="4"/>
        <v>0</v>
      </c>
      <c r="X59" s="93">
        <f t="shared" si="5"/>
        <v>0</v>
      </c>
      <c r="Y59" s="28"/>
    </row>
    <row r="60" spans="1:25" ht="20.25" customHeight="1" x14ac:dyDescent="0.35">
      <c r="A60" s="92" t="str">
        <f>+IF(BASE!B58="","",BASE!B58)</f>
        <v>23XXR049</v>
      </c>
      <c r="B60" s="115" t="s">
        <v>39</v>
      </c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93"/>
      <c r="R60" s="95">
        <f t="shared" si="0"/>
        <v>0</v>
      </c>
      <c r="S60" s="95">
        <f>BASE!A58</f>
        <v>49</v>
      </c>
      <c r="T60" s="93">
        <f t="shared" si="1"/>
        <v>0</v>
      </c>
      <c r="U60" s="93">
        <f t="shared" si="2"/>
        <v>0</v>
      </c>
      <c r="V60" s="93">
        <f t="shared" si="3"/>
        <v>0</v>
      </c>
      <c r="W60" s="93">
        <f t="shared" si="4"/>
        <v>0</v>
      </c>
      <c r="X60" s="93">
        <f t="shared" si="5"/>
        <v>0</v>
      </c>
      <c r="Y60" s="28"/>
    </row>
    <row r="61" spans="1:25" ht="20.25" customHeight="1" x14ac:dyDescent="0.35">
      <c r="A61" s="92" t="str">
        <f>+IF(BASE!B59="","",BASE!B59)</f>
        <v>23XXR050</v>
      </c>
      <c r="B61" s="115" t="s">
        <v>39</v>
      </c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93"/>
      <c r="R61" s="95">
        <f t="shared" si="0"/>
        <v>0</v>
      </c>
      <c r="S61" s="95">
        <f>BASE!A59</f>
        <v>50</v>
      </c>
      <c r="T61" s="93">
        <f t="shared" si="1"/>
        <v>0</v>
      </c>
      <c r="U61" s="93">
        <f t="shared" si="2"/>
        <v>0</v>
      </c>
      <c r="V61" s="93">
        <f t="shared" si="3"/>
        <v>0</v>
      </c>
      <c r="W61" s="93">
        <f t="shared" si="4"/>
        <v>0</v>
      </c>
      <c r="X61" s="93">
        <f t="shared" si="5"/>
        <v>0</v>
      </c>
      <c r="Y61" s="28"/>
    </row>
    <row r="62" spans="1:25" ht="20.25" customHeight="1" x14ac:dyDescent="0.35">
      <c r="A62" s="92" t="str">
        <f>+IF(BASE!B60="","",BASE!B60)</f>
        <v>23XXR051</v>
      </c>
      <c r="B62" s="115" t="s">
        <v>39</v>
      </c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93"/>
      <c r="R62" s="95">
        <f t="shared" si="0"/>
        <v>0</v>
      </c>
      <c r="S62" s="95">
        <f>BASE!A60</f>
        <v>51</v>
      </c>
      <c r="T62" s="93">
        <f t="shared" si="1"/>
        <v>0</v>
      </c>
      <c r="U62" s="93">
        <f t="shared" si="2"/>
        <v>0</v>
      </c>
      <c r="V62" s="93">
        <f t="shared" si="3"/>
        <v>0</v>
      </c>
      <c r="W62" s="93">
        <f t="shared" si="4"/>
        <v>0</v>
      </c>
      <c r="X62" s="93">
        <f t="shared" si="5"/>
        <v>0</v>
      </c>
      <c r="Y62" s="28"/>
    </row>
    <row r="63" spans="1:25" ht="20.25" customHeight="1" x14ac:dyDescent="0.35">
      <c r="A63" s="92" t="str">
        <f>+IF(BASE!B61="","",BASE!B61)</f>
        <v>23XXR052</v>
      </c>
      <c r="B63" s="115" t="s">
        <v>39</v>
      </c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93"/>
      <c r="R63" s="95">
        <f t="shared" si="0"/>
        <v>0</v>
      </c>
      <c r="S63" s="95">
        <f>BASE!A61</f>
        <v>52</v>
      </c>
      <c r="T63" s="93">
        <f t="shared" si="1"/>
        <v>0</v>
      </c>
      <c r="U63" s="93">
        <f t="shared" si="2"/>
        <v>0</v>
      </c>
      <c r="V63" s="93">
        <f t="shared" si="3"/>
        <v>0</v>
      </c>
      <c r="W63" s="93">
        <f t="shared" si="4"/>
        <v>0</v>
      </c>
      <c r="X63" s="93">
        <f t="shared" si="5"/>
        <v>0</v>
      </c>
      <c r="Y63" s="28"/>
    </row>
    <row r="64" spans="1:25" ht="20.25" customHeight="1" x14ac:dyDescent="0.35">
      <c r="A64" s="92" t="str">
        <f>+IF(BASE!B62="","",BASE!B62)</f>
        <v>23XXR053</v>
      </c>
      <c r="B64" s="115" t="s">
        <v>39</v>
      </c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93"/>
      <c r="R64" s="95">
        <f t="shared" si="0"/>
        <v>0</v>
      </c>
      <c r="S64" s="95">
        <f>BASE!A62</f>
        <v>53</v>
      </c>
      <c r="T64" s="93">
        <f t="shared" si="1"/>
        <v>0</v>
      </c>
      <c r="U64" s="93">
        <f t="shared" si="2"/>
        <v>0</v>
      </c>
      <c r="V64" s="93">
        <f t="shared" si="3"/>
        <v>0</v>
      </c>
      <c r="W64" s="93">
        <f t="shared" si="4"/>
        <v>0</v>
      </c>
      <c r="X64" s="93">
        <f t="shared" si="5"/>
        <v>0</v>
      </c>
      <c r="Y64" s="28"/>
    </row>
    <row r="65" spans="1:25" ht="20.25" customHeight="1" x14ac:dyDescent="0.35">
      <c r="A65" s="92" t="str">
        <f>+IF(BASE!B63="","",BASE!B63)</f>
        <v>23XXR054</v>
      </c>
      <c r="B65" s="115" t="s">
        <v>39</v>
      </c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93"/>
      <c r="R65" s="95">
        <f t="shared" si="0"/>
        <v>0</v>
      </c>
      <c r="S65" s="95">
        <f>BASE!A63</f>
        <v>54</v>
      </c>
      <c r="T65" s="93">
        <f t="shared" si="1"/>
        <v>0</v>
      </c>
      <c r="U65" s="93">
        <f t="shared" si="2"/>
        <v>0</v>
      </c>
      <c r="V65" s="93">
        <f t="shared" si="3"/>
        <v>0</v>
      </c>
      <c r="W65" s="93">
        <f t="shared" si="4"/>
        <v>0</v>
      </c>
      <c r="X65" s="93">
        <f t="shared" si="5"/>
        <v>0</v>
      </c>
      <c r="Y65" s="28"/>
    </row>
    <row r="66" spans="1:25" ht="20.25" customHeight="1" x14ac:dyDescent="0.35">
      <c r="A66" s="92" t="str">
        <f>+IF(BASE!B64="","",BASE!B64)</f>
        <v>23XXR055</v>
      </c>
      <c r="B66" s="115" t="s">
        <v>39</v>
      </c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93"/>
      <c r="R66" s="95">
        <f t="shared" si="0"/>
        <v>0</v>
      </c>
      <c r="S66" s="95">
        <f>BASE!A64</f>
        <v>55</v>
      </c>
      <c r="T66" s="93">
        <f t="shared" si="1"/>
        <v>0</v>
      </c>
      <c r="U66" s="93">
        <f t="shared" si="2"/>
        <v>0</v>
      </c>
      <c r="V66" s="93">
        <f t="shared" si="3"/>
        <v>0</v>
      </c>
      <c r="W66" s="93">
        <f t="shared" si="4"/>
        <v>0</v>
      </c>
      <c r="X66" s="93">
        <f t="shared" si="5"/>
        <v>0</v>
      </c>
      <c r="Y66" s="28"/>
    </row>
    <row r="67" spans="1:25" ht="20.25" customHeight="1" x14ac:dyDescent="0.35">
      <c r="A67" s="92" t="str">
        <f>+IF(BASE!B65="","",BASE!B65)</f>
        <v>23XXR056</v>
      </c>
      <c r="B67" s="115" t="s">
        <v>39</v>
      </c>
      <c r="C67" s="139"/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93"/>
      <c r="R67" s="95">
        <f t="shared" si="0"/>
        <v>0</v>
      </c>
      <c r="S67" s="95">
        <f>BASE!A65</f>
        <v>56</v>
      </c>
      <c r="T67" s="93">
        <f t="shared" si="1"/>
        <v>0</v>
      </c>
      <c r="U67" s="93">
        <f t="shared" si="2"/>
        <v>0</v>
      </c>
      <c r="V67" s="93">
        <f t="shared" si="3"/>
        <v>0</v>
      </c>
      <c r="W67" s="93">
        <f t="shared" si="4"/>
        <v>0</v>
      </c>
      <c r="X67" s="93">
        <f t="shared" si="5"/>
        <v>0</v>
      </c>
      <c r="Y67" s="28"/>
    </row>
    <row r="68" spans="1:25" ht="20.25" customHeight="1" x14ac:dyDescent="0.35">
      <c r="A68" s="92" t="str">
        <f>+IF(BASE!B66="","",BASE!B66)</f>
        <v>23XXR057</v>
      </c>
      <c r="B68" s="115" t="s">
        <v>39</v>
      </c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93"/>
      <c r="R68" s="95">
        <f t="shared" si="0"/>
        <v>0</v>
      </c>
      <c r="S68" s="95">
        <f>BASE!A66</f>
        <v>57</v>
      </c>
      <c r="T68" s="93">
        <f t="shared" si="1"/>
        <v>0</v>
      </c>
      <c r="U68" s="93">
        <f t="shared" si="2"/>
        <v>0</v>
      </c>
      <c r="V68" s="93">
        <f t="shared" si="3"/>
        <v>0</v>
      </c>
      <c r="W68" s="93">
        <f t="shared" si="4"/>
        <v>0</v>
      </c>
      <c r="X68" s="93">
        <f t="shared" si="5"/>
        <v>0</v>
      </c>
      <c r="Y68" s="28"/>
    </row>
    <row r="69" spans="1:25" ht="20.25" customHeight="1" x14ac:dyDescent="0.35">
      <c r="A69" s="92" t="str">
        <f>+IF(BASE!B67="","",BASE!B67)</f>
        <v>23XXR058</v>
      </c>
      <c r="B69" s="115" t="s">
        <v>39</v>
      </c>
      <c r="C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93"/>
      <c r="R69" s="95">
        <f t="shared" si="0"/>
        <v>0</v>
      </c>
      <c r="S69" s="95">
        <f>BASE!A67</f>
        <v>58</v>
      </c>
      <c r="T69" s="93">
        <f t="shared" si="1"/>
        <v>0</v>
      </c>
      <c r="U69" s="93">
        <f t="shared" si="2"/>
        <v>0</v>
      </c>
      <c r="V69" s="93">
        <f t="shared" si="3"/>
        <v>0</v>
      </c>
      <c r="W69" s="93">
        <f t="shared" si="4"/>
        <v>0</v>
      </c>
      <c r="X69" s="93">
        <f t="shared" si="5"/>
        <v>0</v>
      </c>
      <c r="Y69" s="28"/>
    </row>
    <row r="70" spans="1:25" ht="20.25" customHeight="1" x14ac:dyDescent="0.35">
      <c r="A70" s="92" t="str">
        <f>+IF(BASE!B68="","",BASE!B68)</f>
        <v>23XXR059</v>
      </c>
      <c r="B70" s="115" t="s">
        <v>39</v>
      </c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93"/>
      <c r="R70" s="95">
        <f t="shared" si="0"/>
        <v>0</v>
      </c>
      <c r="S70" s="95">
        <f>BASE!A68</f>
        <v>59</v>
      </c>
      <c r="T70" s="93">
        <f t="shared" si="1"/>
        <v>0</v>
      </c>
      <c r="U70" s="93">
        <f t="shared" si="2"/>
        <v>0</v>
      </c>
      <c r="V70" s="93">
        <f t="shared" si="3"/>
        <v>0</v>
      </c>
      <c r="W70" s="93">
        <f t="shared" si="4"/>
        <v>0</v>
      </c>
      <c r="X70" s="93">
        <f t="shared" si="5"/>
        <v>0</v>
      </c>
      <c r="Y70" s="28"/>
    </row>
    <row r="71" spans="1:25" ht="20.25" customHeight="1" x14ac:dyDescent="0.35">
      <c r="A71" s="92" t="str">
        <f>+IF(BASE!B69="","",BASE!B69)</f>
        <v>23XXR060</v>
      </c>
      <c r="B71" s="115" t="s">
        <v>39</v>
      </c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93"/>
      <c r="R71" s="95">
        <f t="shared" si="0"/>
        <v>0</v>
      </c>
      <c r="S71" s="95">
        <f>BASE!A69</f>
        <v>60</v>
      </c>
      <c r="T71" s="93">
        <f t="shared" si="1"/>
        <v>0</v>
      </c>
      <c r="U71" s="93">
        <f t="shared" si="2"/>
        <v>0</v>
      </c>
      <c r="V71" s="93">
        <f t="shared" si="3"/>
        <v>0</v>
      </c>
      <c r="W71" s="93">
        <f t="shared" si="4"/>
        <v>0</v>
      </c>
      <c r="X71" s="93">
        <f t="shared" si="5"/>
        <v>0</v>
      </c>
      <c r="Y71" s="28"/>
    </row>
    <row r="72" spans="1:25" ht="20.25" customHeight="1" x14ac:dyDescent="0.35">
      <c r="A72" s="92" t="str">
        <f>+IF(BASE!B70="","",BASE!B70)</f>
        <v>23XXR061</v>
      </c>
      <c r="B72" s="115" t="s">
        <v>39</v>
      </c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93"/>
      <c r="R72" s="95">
        <f t="shared" si="0"/>
        <v>0</v>
      </c>
      <c r="S72" s="95">
        <f>BASE!A70</f>
        <v>61</v>
      </c>
      <c r="T72" s="93">
        <f t="shared" si="1"/>
        <v>0</v>
      </c>
      <c r="U72" s="93">
        <f t="shared" si="2"/>
        <v>0</v>
      </c>
      <c r="V72" s="93">
        <f t="shared" si="3"/>
        <v>0</v>
      </c>
      <c r="W72" s="93">
        <f t="shared" si="4"/>
        <v>0</v>
      </c>
      <c r="X72" s="93">
        <f t="shared" si="5"/>
        <v>0</v>
      </c>
      <c r="Y72" s="28"/>
    </row>
    <row r="73" spans="1:25" ht="20.25" customHeight="1" x14ac:dyDescent="0.35">
      <c r="A73" s="92" t="str">
        <f>+IF(BASE!B71="","",BASE!B71)</f>
        <v>23XXR062</v>
      </c>
      <c r="B73" s="115" t="s">
        <v>39</v>
      </c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93"/>
      <c r="R73" s="95">
        <f t="shared" si="0"/>
        <v>0</v>
      </c>
      <c r="S73" s="95">
        <f>BASE!A71</f>
        <v>62</v>
      </c>
      <c r="T73" s="93">
        <f t="shared" si="1"/>
        <v>0</v>
      </c>
      <c r="U73" s="93">
        <f t="shared" si="2"/>
        <v>0</v>
      </c>
      <c r="V73" s="93">
        <f t="shared" si="3"/>
        <v>0</v>
      </c>
      <c r="W73" s="93">
        <f t="shared" si="4"/>
        <v>0</v>
      </c>
      <c r="X73" s="93">
        <f t="shared" si="5"/>
        <v>0</v>
      </c>
      <c r="Y73" s="28"/>
    </row>
    <row r="74" spans="1:25" ht="20.25" customHeight="1" x14ac:dyDescent="0.35">
      <c r="A74" s="92" t="str">
        <f>+IF(BASE!B72="","",BASE!B72)</f>
        <v>23XXR063</v>
      </c>
      <c r="B74" s="115" t="s">
        <v>39</v>
      </c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93"/>
      <c r="R74" s="95">
        <f t="shared" si="0"/>
        <v>0</v>
      </c>
      <c r="S74" s="95">
        <f>BASE!A72</f>
        <v>63</v>
      </c>
      <c r="T74" s="93">
        <f t="shared" si="1"/>
        <v>0</v>
      </c>
      <c r="U74" s="93">
        <f t="shared" si="2"/>
        <v>0</v>
      </c>
      <c r="V74" s="93">
        <f t="shared" si="3"/>
        <v>0</v>
      </c>
      <c r="W74" s="93">
        <f t="shared" si="4"/>
        <v>0</v>
      </c>
      <c r="X74" s="93">
        <f t="shared" si="5"/>
        <v>0</v>
      </c>
      <c r="Y74" s="28"/>
    </row>
    <row r="75" spans="1:25" ht="20.25" customHeight="1" x14ac:dyDescent="0.35">
      <c r="A75" s="92" t="str">
        <f>+IF(BASE!B73="","",BASE!B73)</f>
        <v>23XXR064</v>
      </c>
      <c r="B75" s="115" t="s">
        <v>39</v>
      </c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93"/>
      <c r="R75" s="95">
        <f t="shared" si="0"/>
        <v>0</v>
      </c>
      <c r="S75" s="95">
        <f>BASE!A73</f>
        <v>64</v>
      </c>
      <c r="T75" s="93">
        <f t="shared" si="1"/>
        <v>0</v>
      </c>
      <c r="U75" s="93">
        <f t="shared" si="2"/>
        <v>0</v>
      </c>
      <c r="V75" s="93">
        <f t="shared" si="3"/>
        <v>0</v>
      </c>
      <c r="W75" s="93">
        <f t="shared" si="4"/>
        <v>0</v>
      </c>
      <c r="X75" s="93">
        <f t="shared" si="5"/>
        <v>0</v>
      </c>
      <c r="Y75" s="28"/>
    </row>
    <row r="76" spans="1:25" ht="20.25" customHeight="1" x14ac:dyDescent="0.35">
      <c r="A76" s="92" t="str">
        <f>+IF(BASE!B74="","",BASE!B74)</f>
        <v>23XXR065</v>
      </c>
      <c r="B76" s="115" t="s">
        <v>39</v>
      </c>
      <c r="C76" s="139"/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93"/>
      <c r="R76" s="95">
        <f t="shared" si="0"/>
        <v>0</v>
      </c>
      <c r="S76" s="95">
        <f>BASE!A74</f>
        <v>65</v>
      </c>
      <c r="T76" s="93">
        <f t="shared" si="1"/>
        <v>0</v>
      </c>
      <c r="U76" s="93">
        <f t="shared" si="2"/>
        <v>0</v>
      </c>
      <c r="V76" s="93">
        <f t="shared" si="3"/>
        <v>0</v>
      </c>
      <c r="W76" s="93">
        <f t="shared" si="4"/>
        <v>0</v>
      </c>
      <c r="X76" s="93">
        <f t="shared" si="5"/>
        <v>0</v>
      </c>
      <c r="Y76" s="28"/>
    </row>
    <row r="77" spans="1:25" ht="20.25" customHeight="1" x14ac:dyDescent="0.35">
      <c r="A77" s="92" t="str">
        <f>+IF(BASE!B75="","",BASE!B75)</f>
        <v>23XXR066</v>
      </c>
      <c r="B77" s="115" t="s">
        <v>39</v>
      </c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93"/>
      <c r="R77" s="95">
        <f t="shared" si="0"/>
        <v>0</v>
      </c>
      <c r="S77" s="95">
        <f>BASE!A75</f>
        <v>66</v>
      </c>
      <c r="T77" s="93">
        <f t="shared" si="1"/>
        <v>0</v>
      </c>
      <c r="U77" s="93">
        <f t="shared" si="2"/>
        <v>0</v>
      </c>
      <c r="V77" s="93">
        <f t="shared" si="3"/>
        <v>0</v>
      </c>
      <c r="W77" s="93">
        <f t="shared" si="4"/>
        <v>0</v>
      </c>
      <c r="X77" s="93">
        <f t="shared" si="5"/>
        <v>0</v>
      </c>
      <c r="Y77" s="28"/>
    </row>
    <row r="78" spans="1:25" ht="20.25" customHeight="1" x14ac:dyDescent="0.35">
      <c r="A78" s="92" t="str">
        <f>+IF(BASE!B76="","",BASE!B76)</f>
        <v>23XXR067</v>
      </c>
      <c r="B78" s="115" t="s">
        <v>39</v>
      </c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93"/>
      <c r="R78" s="95">
        <f t="shared" si="0"/>
        <v>0</v>
      </c>
      <c r="S78" s="95">
        <f>BASE!A76</f>
        <v>67</v>
      </c>
      <c r="T78" s="93">
        <f t="shared" si="1"/>
        <v>0</v>
      </c>
      <c r="U78" s="93">
        <f t="shared" si="2"/>
        <v>0</v>
      </c>
      <c r="V78" s="93">
        <f t="shared" si="3"/>
        <v>0</v>
      </c>
      <c r="W78" s="93">
        <f t="shared" si="4"/>
        <v>0</v>
      </c>
      <c r="X78" s="93">
        <f t="shared" si="5"/>
        <v>0</v>
      </c>
      <c r="Y78" s="28"/>
    </row>
    <row r="79" spans="1:25" ht="20.25" customHeight="1" x14ac:dyDescent="0.35">
      <c r="A79" s="92" t="str">
        <f>+IF(BASE!B77="","",BASE!B77)</f>
        <v>23XXR068</v>
      </c>
      <c r="B79" s="115" t="s">
        <v>39</v>
      </c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93"/>
      <c r="R79" s="95">
        <f t="shared" si="0"/>
        <v>0</v>
      </c>
      <c r="S79" s="95">
        <f>BASE!A77</f>
        <v>68</v>
      </c>
      <c r="T79" s="93">
        <f t="shared" si="1"/>
        <v>0</v>
      </c>
      <c r="U79" s="93">
        <f t="shared" si="2"/>
        <v>0</v>
      </c>
      <c r="V79" s="93">
        <f t="shared" si="3"/>
        <v>0</v>
      </c>
      <c r="W79" s="93">
        <f t="shared" si="4"/>
        <v>0</v>
      </c>
      <c r="X79" s="93">
        <f t="shared" si="5"/>
        <v>0</v>
      </c>
      <c r="Y79" s="28"/>
    </row>
    <row r="80" spans="1:25" ht="20.25" customHeight="1" x14ac:dyDescent="0.35">
      <c r="A80" s="92" t="str">
        <f>+IF(BASE!B78="","",BASE!B78)</f>
        <v/>
      </c>
      <c r="B80" s="115" t="s">
        <v>39</v>
      </c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93"/>
      <c r="R80" s="95">
        <f t="shared" si="0"/>
        <v>0</v>
      </c>
      <c r="S80" s="95">
        <f>BASE!A78</f>
        <v>69</v>
      </c>
      <c r="T80" s="93">
        <f t="shared" si="1"/>
        <v>0</v>
      </c>
      <c r="U80" s="93">
        <f t="shared" si="2"/>
        <v>0</v>
      </c>
      <c r="V80" s="93">
        <f t="shared" si="3"/>
        <v>0</v>
      </c>
      <c r="W80" s="93">
        <f t="shared" si="4"/>
        <v>0</v>
      </c>
      <c r="X80" s="93">
        <f t="shared" si="5"/>
        <v>0</v>
      </c>
      <c r="Y80" s="28"/>
    </row>
    <row r="81" spans="1:25" ht="20.25" customHeight="1" x14ac:dyDescent="0.35">
      <c r="A81" s="92" t="str">
        <f>+IF(BASE!B79="","",BASE!B79)</f>
        <v/>
      </c>
      <c r="B81" s="115" t="s">
        <v>39</v>
      </c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93"/>
      <c r="R81" s="95">
        <f t="shared" si="0"/>
        <v>0</v>
      </c>
      <c r="S81" s="95">
        <f>BASE!A79</f>
        <v>70</v>
      </c>
      <c r="T81" s="93">
        <f t="shared" si="1"/>
        <v>0</v>
      </c>
      <c r="U81" s="93">
        <f t="shared" si="2"/>
        <v>0</v>
      </c>
      <c r="V81" s="93">
        <f t="shared" si="3"/>
        <v>0</v>
      </c>
      <c r="W81" s="93">
        <f t="shared" si="4"/>
        <v>0</v>
      </c>
      <c r="X81" s="93">
        <f t="shared" si="5"/>
        <v>0</v>
      </c>
      <c r="Y81" s="28"/>
    </row>
    <row r="82" spans="1:25" ht="20.25" customHeight="1" x14ac:dyDescent="0.35">
      <c r="A82" s="92" t="str">
        <f>+IF(BASE!B80="","",BASE!B80)</f>
        <v/>
      </c>
      <c r="B82" s="115" t="s">
        <v>39</v>
      </c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93"/>
      <c r="R82" s="95">
        <f t="shared" si="0"/>
        <v>0</v>
      </c>
      <c r="S82" s="95">
        <f>BASE!A80</f>
        <v>71</v>
      </c>
      <c r="T82" s="93">
        <f t="shared" si="1"/>
        <v>0</v>
      </c>
      <c r="U82" s="93">
        <f t="shared" si="2"/>
        <v>0</v>
      </c>
      <c r="V82" s="93">
        <f t="shared" si="3"/>
        <v>0</v>
      </c>
      <c r="W82" s="93">
        <f t="shared" si="4"/>
        <v>0</v>
      </c>
      <c r="X82" s="93">
        <f t="shared" si="5"/>
        <v>0</v>
      </c>
      <c r="Y82" s="28"/>
    </row>
    <row r="83" spans="1:25" ht="20.25" customHeight="1" x14ac:dyDescent="0.35">
      <c r="A83" s="92" t="str">
        <f>+IF(BASE!B81="","",BASE!B81)</f>
        <v/>
      </c>
      <c r="B83" s="115" t="s">
        <v>39</v>
      </c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93"/>
      <c r="R83" s="95">
        <f t="shared" si="0"/>
        <v>0</v>
      </c>
      <c r="S83" s="95">
        <f>BASE!A81</f>
        <v>72</v>
      </c>
      <c r="T83" s="93">
        <f t="shared" si="1"/>
        <v>0</v>
      </c>
      <c r="U83" s="93">
        <f t="shared" si="2"/>
        <v>0</v>
      </c>
      <c r="V83" s="93">
        <f t="shared" si="3"/>
        <v>0</v>
      </c>
      <c r="W83" s="93">
        <f t="shared" si="4"/>
        <v>0</v>
      </c>
      <c r="X83" s="93">
        <f t="shared" si="5"/>
        <v>0</v>
      </c>
      <c r="Y83" s="28"/>
    </row>
    <row r="84" spans="1:25" ht="20.25" customHeight="1" x14ac:dyDescent="0.35">
      <c r="A84" s="92" t="str">
        <f>+IF(BASE!B82="","",BASE!B82)</f>
        <v/>
      </c>
      <c r="B84" s="115" t="s">
        <v>39</v>
      </c>
      <c r="C84" s="139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93"/>
      <c r="R84" s="95">
        <f t="shared" si="0"/>
        <v>0</v>
      </c>
      <c r="S84" s="95">
        <f>BASE!A82</f>
        <v>73</v>
      </c>
      <c r="T84" s="93">
        <f t="shared" si="1"/>
        <v>0</v>
      </c>
      <c r="U84" s="93">
        <f t="shared" si="2"/>
        <v>0</v>
      </c>
      <c r="V84" s="93">
        <f t="shared" si="3"/>
        <v>0</v>
      </c>
      <c r="W84" s="93">
        <f t="shared" si="4"/>
        <v>0</v>
      </c>
      <c r="X84" s="93">
        <f t="shared" si="5"/>
        <v>0</v>
      </c>
      <c r="Y84" s="28"/>
    </row>
    <row r="85" spans="1:25" ht="20.25" customHeight="1" x14ac:dyDescent="0.35">
      <c r="A85" s="92" t="str">
        <f>+IF(BASE!B83="","",BASE!B83)</f>
        <v/>
      </c>
      <c r="B85" s="115" t="s">
        <v>39</v>
      </c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93"/>
      <c r="R85" s="95">
        <f t="shared" si="0"/>
        <v>0</v>
      </c>
      <c r="S85" s="95">
        <f>BASE!A83</f>
        <v>74</v>
      </c>
      <c r="T85" s="93">
        <f t="shared" si="1"/>
        <v>0</v>
      </c>
      <c r="U85" s="93">
        <f t="shared" si="2"/>
        <v>0</v>
      </c>
      <c r="V85" s="93">
        <f t="shared" si="3"/>
        <v>0</v>
      </c>
      <c r="W85" s="93">
        <f t="shared" si="4"/>
        <v>0</v>
      </c>
      <c r="X85" s="93">
        <f t="shared" si="5"/>
        <v>0</v>
      </c>
      <c r="Y85" s="28"/>
    </row>
    <row r="86" spans="1:25" ht="20.25" customHeight="1" x14ac:dyDescent="0.35">
      <c r="A86" s="92" t="str">
        <f>+IF(BASE!B84="","",BASE!B84)</f>
        <v/>
      </c>
      <c r="B86" s="115" t="s">
        <v>39</v>
      </c>
      <c r="C86" s="139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93"/>
      <c r="R86" s="95">
        <f t="shared" si="0"/>
        <v>0</v>
      </c>
      <c r="S86" s="95">
        <f>BASE!A84</f>
        <v>75</v>
      </c>
      <c r="T86" s="93">
        <f t="shared" si="1"/>
        <v>0</v>
      </c>
      <c r="U86" s="93">
        <f t="shared" si="2"/>
        <v>0</v>
      </c>
      <c r="V86" s="93">
        <f t="shared" si="3"/>
        <v>0</v>
      </c>
      <c r="W86" s="93">
        <f t="shared" si="4"/>
        <v>0</v>
      </c>
      <c r="X86" s="93">
        <f t="shared" si="5"/>
        <v>0</v>
      </c>
      <c r="Y86" s="28"/>
    </row>
    <row r="87" spans="1:25" ht="20.25" customHeight="1" x14ac:dyDescent="0.35">
      <c r="A87" s="92" t="str">
        <f>+IF(BASE!B85="","",BASE!B85)</f>
        <v/>
      </c>
      <c r="B87" s="115" t="s">
        <v>39</v>
      </c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93"/>
      <c r="R87" s="95">
        <f t="shared" si="0"/>
        <v>0</v>
      </c>
      <c r="S87" s="95">
        <f>BASE!A85</f>
        <v>76</v>
      </c>
      <c r="T87" s="93">
        <f t="shared" si="1"/>
        <v>0</v>
      </c>
      <c r="U87" s="93">
        <f t="shared" si="2"/>
        <v>0</v>
      </c>
      <c r="V87" s="93">
        <f t="shared" si="3"/>
        <v>0</v>
      </c>
      <c r="W87" s="93">
        <f t="shared" si="4"/>
        <v>0</v>
      </c>
      <c r="X87" s="93">
        <f t="shared" si="5"/>
        <v>0</v>
      </c>
      <c r="Y87" s="28"/>
    </row>
    <row r="88" spans="1:25" ht="20.25" customHeight="1" x14ac:dyDescent="0.35">
      <c r="A88" s="92" t="str">
        <f>+IF(BASE!B86="","",BASE!B86)</f>
        <v/>
      </c>
      <c r="B88" s="115" t="s">
        <v>39</v>
      </c>
      <c r="C88" s="139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93"/>
      <c r="R88" s="95">
        <f t="shared" si="0"/>
        <v>0</v>
      </c>
      <c r="S88" s="95">
        <f>BASE!A86</f>
        <v>77</v>
      </c>
      <c r="T88" s="93">
        <f t="shared" si="1"/>
        <v>0</v>
      </c>
      <c r="U88" s="93">
        <f t="shared" si="2"/>
        <v>0</v>
      </c>
      <c r="V88" s="93">
        <f t="shared" si="3"/>
        <v>0</v>
      </c>
      <c r="W88" s="93">
        <f t="shared" si="4"/>
        <v>0</v>
      </c>
      <c r="X88" s="93">
        <f t="shared" si="5"/>
        <v>0</v>
      </c>
      <c r="Y88" s="28"/>
    </row>
    <row r="89" spans="1:25" ht="20.25" customHeight="1" x14ac:dyDescent="0.35">
      <c r="A89" s="92" t="str">
        <f>+IF(BASE!B87="","",BASE!B87)</f>
        <v/>
      </c>
      <c r="B89" s="115" t="s">
        <v>39</v>
      </c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93"/>
      <c r="R89" s="95">
        <f t="shared" si="0"/>
        <v>0</v>
      </c>
      <c r="S89" s="95">
        <f>BASE!A87</f>
        <v>78</v>
      </c>
      <c r="T89" s="93">
        <f t="shared" si="1"/>
        <v>0</v>
      </c>
      <c r="U89" s="93">
        <f t="shared" si="2"/>
        <v>0</v>
      </c>
      <c r="V89" s="93">
        <f t="shared" si="3"/>
        <v>0</v>
      </c>
      <c r="W89" s="93">
        <f t="shared" si="4"/>
        <v>0</v>
      </c>
      <c r="X89" s="93">
        <f t="shared" si="5"/>
        <v>0</v>
      </c>
      <c r="Y89" s="28"/>
    </row>
    <row r="90" spans="1:25" ht="20.25" customHeight="1" x14ac:dyDescent="0.35">
      <c r="A90" s="92" t="str">
        <f>+IF(BASE!B88="","",BASE!B88)</f>
        <v/>
      </c>
      <c r="B90" s="115" t="s">
        <v>39</v>
      </c>
      <c r="C90" s="139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93"/>
      <c r="R90" s="95">
        <f t="shared" si="0"/>
        <v>0</v>
      </c>
      <c r="S90" s="95">
        <f>BASE!A88</f>
        <v>79</v>
      </c>
      <c r="T90" s="93">
        <f t="shared" si="1"/>
        <v>0</v>
      </c>
      <c r="U90" s="93">
        <f t="shared" si="2"/>
        <v>0</v>
      </c>
      <c r="V90" s="93">
        <f t="shared" si="3"/>
        <v>0</v>
      </c>
      <c r="W90" s="93">
        <f t="shared" si="4"/>
        <v>0</v>
      </c>
      <c r="X90" s="93">
        <f t="shared" si="5"/>
        <v>0</v>
      </c>
      <c r="Y90" s="28"/>
    </row>
    <row r="91" spans="1:25" ht="20.25" customHeight="1" x14ac:dyDescent="0.35">
      <c r="A91" s="92" t="str">
        <f>+IF(BASE!B89="","",BASE!B89)</f>
        <v/>
      </c>
      <c r="B91" s="115" t="s">
        <v>39</v>
      </c>
      <c r="C91" s="139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93"/>
      <c r="R91" s="95">
        <f t="shared" si="0"/>
        <v>0</v>
      </c>
      <c r="S91" s="95">
        <f>BASE!A89</f>
        <v>80</v>
      </c>
      <c r="T91" s="93">
        <f t="shared" si="1"/>
        <v>0</v>
      </c>
      <c r="U91" s="93">
        <f t="shared" si="2"/>
        <v>0</v>
      </c>
      <c r="V91" s="93">
        <f t="shared" si="3"/>
        <v>0</v>
      </c>
      <c r="W91" s="93">
        <f t="shared" si="4"/>
        <v>0</v>
      </c>
      <c r="X91" s="93">
        <f t="shared" si="5"/>
        <v>0</v>
      </c>
      <c r="Y91" s="28"/>
    </row>
    <row r="92" spans="1:25" ht="20.25" customHeight="1" x14ac:dyDescent="0.35">
      <c r="A92" s="92" t="str">
        <f>+IF(BASE!B90="","",BASE!B90)</f>
        <v/>
      </c>
      <c r="B92" s="115" t="s">
        <v>39</v>
      </c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93"/>
      <c r="R92" s="95">
        <f t="shared" si="0"/>
        <v>0</v>
      </c>
      <c r="S92" s="95">
        <f>BASE!A90</f>
        <v>81</v>
      </c>
      <c r="T92" s="93">
        <f t="shared" si="1"/>
        <v>0</v>
      </c>
      <c r="U92" s="93">
        <f t="shared" si="2"/>
        <v>0</v>
      </c>
      <c r="V92" s="93">
        <f t="shared" si="3"/>
        <v>0</v>
      </c>
      <c r="W92" s="93">
        <f t="shared" si="4"/>
        <v>0</v>
      </c>
      <c r="X92" s="93">
        <f t="shared" si="5"/>
        <v>0</v>
      </c>
      <c r="Y92" s="28"/>
    </row>
    <row r="93" spans="1:25" ht="20.25" customHeight="1" x14ac:dyDescent="0.35">
      <c r="A93" s="92" t="str">
        <f>+IF(BASE!B91="","",BASE!B91)</f>
        <v/>
      </c>
      <c r="B93" s="115" t="s">
        <v>39</v>
      </c>
      <c r="C93" s="139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93"/>
      <c r="R93" s="95">
        <f t="shared" si="0"/>
        <v>0</v>
      </c>
      <c r="S93" s="95">
        <f>BASE!A91</f>
        <v>82</v>
      </c>
      <c r="T93" s="93">
        <f t="shared" si="1"/>
        <v>0</v>
      </c>
      <c r="U93" s="93">
        <f t="shared" si="2"/>
        <v>0</v>
      </c>
      <c r="V93" s="93">
        <f t="shared" si="3"/>
        <v>0</v>
      </c>
      <c r="W93" s="93">
        <f t="shared" si="4"/>
        <v>0</v>
      </c>
      <c r="X93" s="93">
        <f t="shared" si="5"/>
        <v>0</v>
      </c>
      <c r="Y93" s="28"/>
    </row>
    <row r="94" spans="1:25" ht="20.25" customHeight="1" x14ac:dyDescent="0.35">
      <c r="A94" s="92" t="str">
        <f>+IF(BASE!B92="","",BASE!B92)</f>
        <v/>
      </c>
      <c r="B94" s="115" t="s">
        <v>39</v>
      </c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93"/>
      <c r="R94" s="95">
        <f t="shared" si="0"/>
        <v>0</v>
      </c>
      <c r="S94" s="95">
        <f>BASE!A92</f>
        <v>83</v>
      </c>
      <c r="T94" s="93">
        <f t="shared" si="1"/>
        <v>0</v>
      </c>
      <c r="U94" s="93">
        <f t="shared" si="2"/>
        <v>0</v>
      </c>
      <c r="V94" s="93">
        <f t="shared" si="3"/>
        <v>0</v>
      </c>
      <c r="W94" s="93">
        <f t="shared" si="4"/>
        <v>0</v>
      </c>
      <c r="X94" s="93">
        <f t="shared" si="5"/>
        <v>0</v>
      </c>
      <c r="Y94" s="28"/>
    </row>
    <row r="95" spans="1:25" ht="20.25" customHeight="1" x14ac:dyDescent="0.35">
      <c r="A95" s="92" t="str">
        <f>+IF(BASE!B93="","",BASE!B93)</f>
        <v/>
      </c>
      <c r="B95" s="115" t="s">
        <v>39</v>
      </c>
      <c r="C95" s="139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93"/>
      <c r="R95" s="95">
        <f t="shared" si="0"/>
        <v>0</v>
      </c>
      <c r="S95" s="95">
        <f>BASE!A93</f>
        <v>84</v>
      </c>
      <c r="T95" s="93">
        <f t="shared" si="1"/>
        <v>0</v>
      </c>
      <c r="U95" s="93">
        <f t="shared" si="2"/>
        <v>0</v>
      </c>
      <c r="V95" s="93">
        <f t="shared" si="3"/>
        <v>0</v>
      </c>
      <c r="W95" s="93">
        <f t="shared" si="4"/>
        <v>0</v>
      </c>
      <c r="X95" s="93">
        <f t="shared" si="5"/>
        <v>0</v>
      </c>
      <c r="Y95" s="28"/>
    </row>
    <row r="96" spans="1:25" ht="20.25" customHeight="1" x14ac:dyDescent="0.35">
      <c r="A96" s="92" t="str">
        <f>+IF(BASE!B94="","",BASE!B94)</f>
        <v/>
      </c>
      <c r="B96" s="115" t="s">
        <v>39</v>
      </c>
      <c r="C96" s="139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93"/>
      <c r="R96" s="95">
        <f t="shared" si="0"/>
        <v>0</v>
      </c>
      <c r="S96" s="95">
        <f>BASE!A94</f>
        <v>85</v>
      </c>
      <c r="T96" s="93">
        <f t="shared" si="1"/>
        <v>0</v>
      </c>
      <c r="U96" s="93">
        <f t="shared" si="2"/>
        <v>0</v>
      </c>
      <c r="V96" s="93">
        <f t="shared" si="3"/>
        <v>0</v>
      </c>
      <c r="W96" s="93">
        <f t="shared" si="4"/>
        <v>0</v>
      </c>
      <c r="X96" s="93">
        <f t="shared" si="5"/>
        <v>0</v>
      </c>
      <c r="Y96" s="28"/>
    </row>
    <row r="97" spans="1:25" ht="20.25" customHeight="1" x14ac:dyDescent="0.35">
      <c r="A97" s="92" t="str">
        <f>+IF(BASE!B95="","",BASE!B95)</f>
        <v/>
      </c>
      <c r="B97" s="115" t="s">
        <v>39</v>
      </c>
      <c r="C97" s="139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93"/>
      <c r="R97" s="95">
        <f t="shared" si="0"/>
        <v>0</v>
      </c>
      <c r="S97" s="95">
        <f>BASE!A95</f>
        <v>86</v>
      </c>
      <c r="T97" s="93">
        <f t="shared" si="1"/>
        <v>0</v>
      </c>
      <c r="U97" s="93">
        <f t="shared" si="2"/>
        <v>0</v>
      </c>
      <c r="V97" s="93">
        <f t="shared" si="3"/>
        <v>0</v>
      </c>
      <c r="W97" s="93">
        <f t="shared" si="4"/>
        <v>0</v>
      </c>
      <c r="X97" s="93">
        <f t="shared" si="5"/>
        <v>0</v>
      </c>
      <c r="Y97" s="28"/>
    </row>
    <row r="98" spans="1:25" ht="20.25" customHeight="1" x14ac:dyDescent="0.35">
      <c r="A98" s="92" t="str">
        <f>+IF(BASE!B96="","",BASE!B96)</f>
        <v/>
      </c>
      <c r="B98" s="115" t="s">
        <v>39</v>
      </c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93"/>
      <c r="R98" s="95">
        <f t="shared" si="0"/>
        <v>0</v>
      </c>
      <c r="S98" s="95">
        <f>BASE!A96</f>
        <v>87</v>
      </c>
      <c r="T98" s="93">
        <f t="shared" si="1"/>
        <v>0</v>
      </c>
      <c r="U98" s="93">
        <f t="shared" si="2"/>
        <v>0</v>
      </c>
      <c r="V98" s="93">
        <f t="shared" si="3"/>
        <v>0</v>
      </c>
      <c r="W98" s="93">
        <f t="shared" si="4"/>
        <v>0</v>
      </c>
      <c r="X98" s="93">
        <f t="shared" si="5"/>
        <v>0</v>
      </c>
      <c r="Y98" s="28"/>
    </row>
    <row r="99" spans="1:25" ht="20.25" customHeight="1" x14ac:dyDescent="0.35">
      <c r="A99" s="92" t="str">
        <f>+IF(BASE!B97="","",BASE!B97)</f>
        <v/>
      </c>
      <c r="B99" s="115" t="s">
        <v>39</v>
      </c>
      <c r="C99" s="139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93"/>
      <c r="R99" s="95">
        <f t="shared" si="0"/>
        <v>0</v>
      </c>
      <c r="S99" s="95">
        <f>BASE!A97</f>
        <v>88</v>
      </c>
      <c r="T99" s="93">
        <f t="shared" si="1"/>
        <v>0</v>
      </c>
      <c r="U99" s="93">
        <f t="shared" si="2"/>
        <v>0</v>
      </c>
      <c r="V99" s="93">
        <f t="shared" si="3"/>
        <v>0</v>
      </c>
      <c r="W99" s="93">
        <f t="shared" si="4"/>
        <v>0</v>
      </c>
      <c r="X99" s="93">
        <f t="shared" si="5"/>
        <v>0</v>
      </c>
      <c r="Y99" s="28"/>
    </row>
    <row r="100" spans="1:25" ht="20.25" customHeight="1" x14ac:dyDescent="0.35">
      <c r="A100" s="92" t="str">
        <f>+IF(BASE!B98="","",BASE!B98)</f>
        <v/>
      </c>
      <c r="B100" s="115" t="s">
        <v>39</v>
      </c>
      <c r="C100" s="139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93"/>
      <c r="R100" s="95">
        <f t="shared" si="0"/>
        <v>0</v>
      </c>
      <c r="S100" s="95">
        <f>BASE!A98</f>
        <v>89</v>
      </c>
      <c r="T100" s="93">
        <f t="shared" si="1"/>
        <v>0</v>
      </c>
      <c r="U100" s="93">
        <f t="shared" si="2"/>
        <v>0</v>
      </c>
      <c r="V100" s="93">
        <f t="shared" si="3"/>
        <v>0</v>
      </c>
      <c r="W100" s="93">
        <f t="shared" si="4"/>
        <v>0</v>
      </c>
      <c r="X100" s="93">
        <f t="shared" si="5"/>
        <v>0</v>
      </c>
      <c r="Y100" s="28"/>
    </row>
    <row r="101" spans="1:25" ht="20.25" customHeight="1" x14ac:dyDescent="0.35">
      <c r="A101" s="92" t="str">
        <f>+IF(BASE!B99="","",BASE!B99)</f>
        <v/>
      </c>
      <c r="B101" s="115" t="s">
        <v>39</v>
      </c>
      <c r="C101" s="139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93"/>
      <c r="R101" s="95">
        <f t="shared" si="0"/>
        <v>0</v>
      </c>
      <c r="S101" s="95">
        <f>BASE!A99</f>
        <v>90</v>
      </c>
      <c r="T101" s="93">
        <f t="shared" si="1"/>
        <v>0</v>
      </c>
      <c r="U101" s="93">
        <f t="shared" si="2"/>
        <v>0</v>
      </c>
      <c r="V101" s="93">
        <f t="shared" si="3"/>
        <v>0</v>
      </c>
      <c r="W101" s="93">
        <f t="shared" si="4"/>
        <v>0</v>
      </c>
      <c r="X101" s="93">
        <f t="shared" si="5"/>
        <v>0</v>
      </c>
      <c r="Y101" s="28"/>
    </row>
    <row r="102" spans="1:25" ht="20.25" customHeight="1" x14ac:dyDescent="0.35">
      <c r="A102" s="92" t="str">
        <f>+IF(BASE!B100="","",BASE!B100)</f>
        <v/>
      </c>
      <c r="B102" s="115" t="s">
        <v>39</v>
      </c>
      <c r="C102" s="139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93"/>
      <c r="R102" s="95">
        <f t="shared" si="0"/>
        <v>0</v>
      </c>
      <c r="S102" s="95">
        <f>BASE!A100</f>
        <v>91</v>
      </c>
      <c r="T102" s="93">
        <f t="shared" si="1"/>
        <v>0</v>
      </c>
      <c r="U102" s="93">
        <f t="shared" si="2"/>
        <v>0</v>
      </c>
      <c r="V102" s="93">
        <f t="shared" si="3"/>
        <v>0</v>
      </c>
      <c r="W102" s="93">
        <f t="shared" si="4"/>
        <v>0</v>
      </c>
      <c r="X102" s="93">
        <f t="shared" si="5"/>
        <v>0</v>
      </c>
      <c r="Y102" s="28"/>
    </row>
    <row r="103" spans="1:25" ht="20.25" customHeight="1" x14ac:dyDescent="0.35">
      <c r="A103" s="92" t="str">
        <f>+IF(BASE!B101="","",BASE!B101)</f>
        <v/>
      </c>
      <c r="B103" s="115" t="s">
        <v>39</v>
      </c>
      <c r="C103" s="139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93"/>
      <c r="R103" s="95">
        <f t="shared" si="0"/>
        <v>0</v>
      </c>
      <c r="S103" s="95">
        <f>BASE!A101</f>
        <v>92</v>
      </c>
      <c r="T103" s="93">
        <f t="shared" si="1"/>
        <v>0</v>
      </c>
      <c r="U103" s="93">
        <f t="shared" si="2"/>
        <v>0</v>
      </c>
      <c r="V103" s="93">
        <f t="shared" si="3"/>
        <v>0</v>
      </c>
      <c r="W103" s="93">
        <f t="shared" si="4"/>
        <v>0</v>
      </c>
      <c r="X103" s="93">
        <f t="shared" si="5"/>
        <v>0</v>
      </c>
      <c r="Y103" s="28"/>
    </row>
    <row r="104" spans="1:25" ht="20.25" customHeight="1" x14ac:dyDescent="0.35">
      <c r="A104" s="92" t="str">
        <f>+IF(BASE!B102="","",BASE!B102)</f>
        <v/>
      </c>
      <c r="B104" s="115" t="s">
        <v>39</v>
      </c>
      <c r="C104" s="139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93"/>
      <c r="R104" s="95">
        <f t="shared" si="0"/>
        <v>0</v>
      </c>
      <c r="S104" s="95">
        <f>BASE!A102</f>
        <v>93</v>
      </c>
      <c r="T104" s="93">
        <f t="shared" si="1"/>
        <v>0</v>
      </c>
      <c r="U104" s="93">
        <f t="shared" si="2"/>
        <v>0</v>
      </c>
      <c r="V104" s="93">
        <f t="shared" si="3"/>
        <v>0</v>
      </c>
      <c r="W104" s="93">
        <f t="shared" si="4"/>
        <v>0</v>
      </c>
      <c r="X104" s="93">
        <f t="shared" si="5"/>
        <v>0</v>
      </c>
      <c r="Y104" s="28"/>
    </row>
    <row r="105" spans="1:25" ht="20.25" customHeight="1" x14ac:dyDescent="0.35">
      <c r="A105" s="92" t="str">
        <f>+IF(BASE!B103="","",BASE!B103)</f>
        <v/>
      </c>
      <c r="B105" s="115" t="s">
        <v>39</v>
      </c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93"/>
      <c r="R105" s="95">
        <f t="shared" si="0"/>
        <v>0</v>
      </c>
      <c r="S105" s="95">
        <f>BASE!A103</f>
        <v>94</v>
      </c>
      <c r="T105" s="93">
        <f t="shared" si="1"/>
        <v>0</v>
      </c>
      <c r="U105" s="93">
        <f t="shared" si="2"/>
        <v>0</v>
      </c>
      <c r="V105" s="93">
        <f t="shared" si="3"/>
        <v>0</v>
      </c>
      <c r="W105" s="93">
        <f t="shared" si="4"/>
        <v>0</v>
      </c>
      <c r="X105" s="93">
        <f t="shared" si="5"/>
        <v>0</v>
      </c>
      <c r="Y105" s="28"/>
    </row>
    <row r="106" spans="1:25" ht="20.25" customHeight="1" x14ac:dyDescent="0.35">
      <c r="A106" s="92" t="str">
        <f>+IF(BASE!B104="","",BASE!B104)</f>
        <v/>
      </c>
      <c r="B106" s="115" t="s">
        <v>39</v>
      </c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93"/>
      <c r="R106" s="95">
        <f t="shared" si="0"/>
        <v>0</v>
      </c>
      <c r="S106" s="95">
        <f>BASE!A104</f>
        <v>95</v>
      </c>
      <c r="T106" s="93">
        <f t="shared" si="1"/>
        <v>0</v>
      </c>
      <c r="U106" s="93">
        <f t="shared" si="2"/>
        <v>0</v>
      </c>
      <c r="V106" s="93">
        <f t="shared" si="3"/>
        <v>0</v>
      </c>
      <c r="W106" s="93">
        <f t="shared" si="4"/>
        <v>0</v>
      </c>
      <c r="X106" s="93">
        <f t="shared" si="5"/>
        <v>0</v>
      </c>
      <c r="Y106" s="28"/>
    </row>
    <row r="107" spans="1:25" ht="20.25" customHeight="1" x14ac:dyDescent="0.35">
      <c r="A107" s="92" t="str">
        <f>+IF(BASE!B105="","",BASE!B105)</f>
        <v/>
      </c>
      <c r="B107" s="115" t="s">
        <v>39</v>
      </c>
      <c r="C107" s="139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93"/>
      <c r="R107" s="95">
        <f t="shared" si="0"/>
        <v>0</v>
      </c>
      <c r="S107" s="95">
        <f>BASE!A105</f>
        <v>96</v>
      </c>
      <c r="T107" s="93">
        <f t="shared" si="1"/>
        <v>0</v>
      </c>
      <c r="U107" s="93">
        <f t="shared" si="2"/>
        <v>0</v>
      </c>
      <c r="V107" s="93">
        <f t="shared" si="3"/>
        <v>0</v>
      </c>
      <c r="W107" s="93">
        <f t="shared" si="4"/>
        <v>0</v>
      </c>
      <c r="X107" s="93">
        <f t="shared" si="5"/>
        <v>0</v>
      </c>
      <c r="Y107" s="28"/>
    </row>
    <row r="108" spans="1:25" ht="20.25" customHeight="1" x14ac:dyDescent="0.35">
      <c r="A108" s="92" t="str">
        <f>+IF(BASE!B106="","",BASE!B106)</f>
        <v/>
      </c>
      <c r="B108" s="115" t="s">
        <v>39</v>
      </c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93"/>
      <c r="R108" s="95">
        <f t="shared" si="0"/>
        <v>0</v>
      </c>
      <c r="S108" s="95">
        <f>BASE!A106</f>
        <v>97</v>
      </c>
      <c r="T108" s="93">
        <f t="shared" si="1"/>
        <v>0</v>
      </c>
      <c r="U108" s="93">
        <f t="shared" si="2"/>
        <v>0</v>
      </c>
      <c r="V108" s="93">
        <f t="shared" si="3"/>
        <v>0</v>
      </c>
      <c r="W108" s="93">
        <f t="shared" si="4"/>
        <v>0</v>
      </c>
      <c r="X108" s="93">
        <f t="shared" si="5"/>
        <v>0</v>
      </c>
      <c r="Y108" s="28"/>
    </row>
    <row r="109" spans="1:25" ht="20.25" customHeight="1" x14ac:dyDescent="0.35">
      <c r="A109" s="92" t="str">
        <f>+IF(BASE!B107="","",BASE!B107)</f>
        <v/>
      </c>
      <c r="B109" s="115" t="s">
        <v>39</v>
      </c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93"/>
      <c r="R109" s="95">
        <f t="shared" si="0"/>
        <v>0</v>
      </c>
      <c r="S109" s="95">
        <f>BASE!A107</f>
        <v>98</v>
      </c>
      <c r="T109" s="93">
        <f t="shared" si="1"/>
        <v>0</v>
      </c>
      <c r="U109" s="93">
        <f t="shared" si="2"/>
        <v>0</v>
      </c>
      <c r="V109" s="93">
        <f t="shared" si="3"/>
        <v>0</v>
      </c>
      <c r="W109" s="93">
        <f t="shared" si="4"/>
        <v>0</v>
      </c>
      <c r="X109" s="93">
        <f t="shared" si="5"/>
        <v>0</v>
      </c>
      <c r="Y109" s="28"/>
    </row>
    <row r="110" spans="1:25" ht="20.25" customHeight="1" x14ac:dyDescent="0.35">
      <c r="A110" s="92" t="str">
        <f>+IF(BASE!B108="","",BASE!B108)</f>
        <v/>
      </c>
      <c r="B110" s="115" t="s">
        <v>39</v>
      </c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93"/>
      <c r="R110" s="95">
        <f t="shared" si="0"/>
        <v>0</v>
      </c>
      <c r="S110" s="95">
        <f>BASE!A108</f>
        <v>99</v>
      </c>
      <c r="T110" s="93">
        <f t="shared" si="1"/>
        <v>0</v>
      </c>
      <c r="U110" s="93">
        <f t="shared" si="2"/>
        <v>0</v>
      </c>
      <c r="V110" s="93">
        <f t="shared" si="3"/>
        <v>0</v>
      </c>
      <c r="W110" s="93">
        <f t="shared" si="4"/>
        <v>0</v>
      </c>
      <c r="X110" s="93">
        <f t="shared" si="5"/>
        <v>0</v>
      </c>
      <c r="Y110" s="28"/>
    </row>
    <row r="111" spans="1:25" ht="20.25" customHeight="1" x14ac:dyDescent="0.35">
      <c r="A111" s="92" t="str">
        <f>+IF(BASE!B109="","",BASE!B109)</f>
        <v/>
      </c>
      <c r="B111" s="115" t="s">
        <v>39</v>
      </c>
      <c r="C111" s="139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93"/>
      <c r="R111" s="95">
        <f t="shared" si="0"/>
        <v>0</v>
      </c>
      <c r="S111" s="95">
        <f>BASE!A109</f>
        <v>100</v>
      </c>
      <c r="T111" s="93">
        <f t="shared" si="1"/>
        <v>0</v>
      </c>
      <c r="U111" s="93">
        <f t="shared" si="2"/>
        <v>0</v>
      </c>
      <c r="V111" s="93">
        <f t="shared" si="3"/>
        <v>0</v>
      </c>
      <c r="W111" s="93">
        <f t="shared" si="4"/>
        <v>0</v>
      </c>
      <c r="X111" s="93">
        <f t="shared" si="5"/>
        <v>0</v>
      </c>
      <c r="Y111" s="28"/>
    </row>
    <row r="112" spans="1:25" ht="20.25" customHeight="1" x14ac:dyDescent="0.35">
      <c r="A112" s="92" t="str">
        <f>+IF(BASE!B110="","",BASE!B110)</f>
        <v/>
      </c>
      <c r="B112" s="115" t="s">
        <v>39</v>
      </c>
      <c r="C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93"/>
      <c r="R112" s="95">
        <f t="shared" si="0"/>
        <v>0</v>
      </c>
      <c r="S112" s="95">
        <f>BASE!A110</f>
        <v>101</v>
      </c>
      <c r="T112" s="93">
        <f t="shared" si="1"/>
        <v>0</v>
      </c>
      <c r="U112" s="93">
        <f t="shared" si="2"/>
        <v>0</v>
      </c>
      <c r="V112" s="93">
        <f t="shared" si="3"/>
        <v>0</v>
      </c>
      <c r="W112" s="93">
        <f t="shared" si="4"/>
        <v>0</v>
      </c>
      <c r="X112" s="93">
        <f t="shared" si="5"/>
        <v>0</v>
      </c>
      <c r="Y112" s="28"/>
    </row>
    <row r="113" spans="1:25" ht="20.25" customHeight="1" x14ac:dyDescent="0.35">
      <c r="A113" s="92" t="str">
        <f>+IF(BASE!B111="","",BASE!B111)</f>
        <v/>
      </c>
      <c r="B113" s="115" t="s">
        <v>39</v>
      </c>
      <c r="C113" s="139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93"/>
      <c r="R113" s="95">
        <f t="shared" si="0"/>
        <v>0</v>
      </c>
      <c r="S113" s="95">
        <f>BASE!A111</f>
        <v>102</v>
      </c>
      <c r="T113" s="93">
        <f t="shared" si="1"/>
        <v>0</v>
      </c>
      <c r="U113" s="93">
        <f t="shared" si="2"/>
        <v>0</v>
      </c>
      <c r="V113" s="93">
        <f t="shared" si="3"/>
        <v>0</v>
      </c>
      <c r="W113" s="93">
        <f t="shared" si="4"/>
        <v>0</v>
      </c>
      <c r="X113" s="93">
        <f t="shared" si="5"/>
        <v>0</v>
      </c>
      <c r="Y113" s="28"/>
    </row>
    <row r="114" spans="1:25" ht="20.25" customHeight="1" x14ac:dyDescent="0.35">
      <c r="A114" s="92" t="str">
        <f>+IF(BASE!B112="","",BASE!B112)</f>
        <v/>
      </c>
      <c r="B114" s="115" t="s">
        <v>39</v>
      </c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93"/>
      <c r="R114" s="95">
        <f t="shared" si="0"/>
        <v>0</v>
      </c>
      <c r="S114" s="95">
        <f>BASE!A112</f>
        <v>103</v>
      </c>
      <c r="T114" s="93">
        <f t="shared" si="1"/>
        <v>0</v>
      </c>
      <c r="U114" s="93">
        <f t="shared" si="2"/>
        <v>0</v>
      </c>
      <c r="V114" s="93">
        <f t="shared" si="3"/>
        <v>0</v>
      </c>
      <c r="W114" s="93">
        <f t="shared" si="4"/>
        <v>0</v>
      </c>
      <c r="X114" s="93">
        <f t="shared" si="5"/>
        <v>0</v>
      </c>
      <c r="Y114" s="28"/>
    </row>
    <row r="115" spans="1:25" ht="20.25" customHeight="1" x14ac:dyDescent="0.35">
      <c r="A115" s="92" t="str">
        <f>+IF(BASE!B113="","",BASE!B113)</f>
        <v/>
      </c>
      <c r="B115" s="115" t="s">
        <v>39</v>
      </c>
      <c r="C115" s="139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93"/>
      <c r="R115" s="95">
        <f t="shared" si="0"/>
        <v>0</v>
      </c>
      <c r="S115" s="95">
        <f>BASE!A113</f>
        <v>104</v>
      </c>
      <c r="T115" s="93">
        <f t="shared" si="1"/>
        <v>0</v>
      </c>
      <c r="U115" s="93">
        <f t="shared" si="2"/>
        <v>0</v>
      </c>
      <c r="V115" s="93">
        <f t="shared" si="3"/>
        <v>0</v>
      </c>
      <c r="W115" s="93">
        <f t="shared" si="4"/>
        <v>0</v>
      </c>
      <c r="X115" s="93">
        <f t="shared" si="5"/>
        <v>0</v>
      </c>
      <c r="Y115" s="28"/>
    </row>
    <row r="116" spans="1:25" ht="20.25" customHeight="1" x14ac:dyDescent="0.35">
      <c r="A116" s="92" t="str">
        <f>+IF(BASE!B114="","",BASE!B114)</f>
        <v/>
      </c>
      <c r="B116" s="115" t="s">
        <v>39</v>
      </c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93"/>
      <c r="R116" s="95">
        <f t="shared" si="0"/>
        <v>0</v>
      </c>
      <c r="S116" s="95">
        <f>BASE!A114</f>
        <v>105</v>
      </c>
      <c r="T116" s="93">
        <f t="shared" si="1"/>
        <v>0</v>
      </c>
      <c r="U116" s="93">
        <f t="shared" si="2"/>
        <v>0</v>
      </c>
      <c r="V116" s="93">
        <f t="shared" si="3"/>
        <v>0</v>
      </c>
      <c r="W116" s="93">
        <f t="shared" si="4"/>
        <v>0</v>
      </c>
      <c r="X116" s="93">
        <f t="shared" si="5"/>
        <v>0</v>
      </c>
      <c r="Y116" s="28"/>
    </row>
    <row r="117" spans="1:25" ht="20.25" customHeight="1" x14ac:dyDescent="0.35">
      <c r="A117" s="92" t="str">
        <f>+IF(BASE!B115="","",BASE!B115)</f>
        <v/>
      </c>
      <c r="B117" s="115" t="s">
        <v>39</v>
      </c>
      <c r="C117" s="139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93"/>
      <c r="R117" s="95">
        <f t="shared" si="0"/>
        <v>0</v>
      </c>
      <c r="S117" s="95">
        <f>BASE!A115</f>
        <v>106</v>
      </c>
      <c r="T117" s="93">
        <f t="shared" si="1"/>
        <v>0</v>
      </c>
      <c r="U117" s="93">
        <f t="shared" si="2"/>
        <v>0</v>
      </c>
      <c r="V117" s="93">
        <f t="shared" si="3"/>
        <v>0</v>
      </c>
      <c r="W117" s="93">
        <f t="shared" si="4"/>
        <v>0</v>
      </c>
      <c r="X117" s="93">
        <f t="shared" si="5"/>
        <v>0</v>
      </c>
      <c r="Y117" s="28"/>
    </row>
    <row r="118" spans="1:25" ht="20.25" customHeight="1" x14ac:dyDescent="0.35">
      <c r="A118" s="92" t="str">
        <f>+IF(BASE!B116="","",BASE!B116)</f>
        <v/>
      </c>
      <c r="B118" s="115" t="s">
        <v>39</v>
      </c>
      <c r="C118" s="139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93"/>
      <c r="R118" s="95">
        <f t="shared" si="0"/>
        <v>0</v>
      </c>
      <c r="S118" s="95">
        <f>BASE!A116</f>
        <v>107</v>
      </c>
      <c r="T118" s="93">
        <f t="shared" si="1"/>
        <v>0</v>
      </c>
      <c r="U118" s="93">
        <f t="shared" si="2"/>
        <v>0</v>
      </c>
      <c r="V118" s="93">
        <f t="shared" si="3"/>
        <v>0</v>
      </c>
      <c r="W118" s="93">
        <f t="shared" si="4"/>
        <v>0</v>
      </c>
      <c r="X118" s="93">
        <f t="shared" si="5"/>
        <v>0</v>
      </c>
      <c r="Y118" s="28"/>
    </row>
    <row r="119" spans="1:25" ht="20.25" customHeight="1" x14ac:dyDescent="0.35">
      <c r="A119" s="92" t="str">
        <f>+IF(BASE!B117="","",BASE!B117)</f>
        <v/>
      </c>
      <c r="B119" s="115" t="s">
        <v>39</v>
      </c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93"/>
      <c r="R119" s="95">
        <f t="shared" si="0"/>
        <v>0</v>
      </c>
      <c r="S119" s="95">
        <f>BASE!A117</f>
        <v>108</v>
      </c>
      <c r="T119" s="93">
        <f t="shared" si="1"/>
        <v>0</v>
      </c>
      <c r="U119" s="93">
        <f t="shared" si="2"/>
        <v>0</v>
      </c>
      <c r="V119" s="93">
        <f t="shared" si="3"/>
        <v>0</v>
      </c>
      <c r="W119" s="93">
        <f t="shared" si="4"/>
        <v>0</v>
      </c>
      <c r="X119" s="93">
        <f t="shared" si="5"/>
        <v>0</v>
      </c>
      <c r="Y119" s="28"/>
    </row>
    <row r="120" spans="1:25" ht="20.25" customHeight="1" x14ac:dyDescent="0.35">
      <c r="A120" s="92" t="str">
        <f>+IF(BASE!B118="","",BASE!B118)</f>
        <v/>
      </c>
      <c r="B120" s="115" t="s">
        <v>39</v>
      </c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93"/>
      <c r="R120" s="95">
        <f t="shared" si="0"/>
        <v>0</v>
      </c>
      <c r="S120" s="95">
        <f>BASE!A118</f>
        <v>109</v>
      </c>
      <c r="T120" s="93">
        <f t="shared" si="1"/>
        <v>0</v>
      </c>
      <c r="U120" s="93">
        <f t="shared" si="2"/>
        <v>0</v>
      </c>
      <c r="V120" s="93">
        <f t="shared" si="3"/>
        <v>0</v>
      </c>
      <c r="W120" s="93">
        <f t="shared" si="4"/>
        <v>0</v>
      </c>
      <c r="X120" s="93">
        <f t="shared" si="5"/>
        <v>0</v>
      </c>
      <c r="Y120" s="28"/>
    </row>
    <row r="121" spans="1:25" ht="20.25" customHeight="1" x14ac:dyDescent="0.35">
      <c r="A121" s="92" t="str">
        <f>+IF(BASE!B119="","",BASE!B119)</f>
        <v/>
      </c>
      <c r="B121" s="115" t="s">
        <v>39</v>
      </c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93"/>
      <c r="R121" s="95">
        <f t="shared" si="0"/>
        <v>0</v>
      </c>
      <c r="S121" s="95">
        <f>BASE!A119</f>
        <v>110</v>
      </c>
      <c r="T121" s="93">
        <f t="shared" si="1"/>
        <v>0</v>
      </c>
      <c r="U121" s="93">
        <f t="shared" si="2"/>
        <v>0</v>
      </c>
      <c r="V121" s="93">
        <f t="shared" si="3"/>
        <v>0</v>
      </c>
      <c r="W121" s="93">
        <f t="shared" si="4"/>
        <v>0</v>
      </c>
      <c r="X121" s="93">
        <f t="shared" si="5"/>
        <v>0</v>
      </c>
      <c r="Y121" s="28"/>
    </row>
    <row r="122" spans="1:25" ht="20.25" customHeight="1" x14ac:dyDescent="0.35">
      <c r="A122" s="92" t="str">
        <f>+IF(BASE!B120="","",BASE!B120)</f>
        <v/>
      </c>
      <c r="B122" s="115" t="s">
        <v>39</v>
      </c>
      <c r="C122" s="139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93"/>
      <c r="R122" s="95">
        <f t="shared" si="0"/>
        <v>0</v>
      </c>
      <c r="S122" s="95">
        <f>BASE!A120</f>
        <v>111</v>
      </c>
      <c r="T122" s="93">
        <f t="shared" si="1"/>
        <v>0</v>
      </c>
      <c r="U122" s="93">
        <f t="shared" si="2"/>
        <v>0</v>
      </c>
      <c r="V122" s="93">
        <f t="shared" si="3"/>
        <v>0</v>
      </c>
      <c r="W122" s="93">
        <f t="shared" si="4"/>
        <v>0</v>
      </c>
      <c r="X122" s="93">
        <f t="shared" si="5"/>
        <v>0</v>
      </c>
      <c r="Y122" s="28"/>
    </row>
    <row r="123" spans="1:25" ht="20.25" customHeight="1" x14ac:dyDescent="0.35">
      <c r="A123" s="92" t="str">
        <f>+IF(BASE!B121="","",BASE!B121)</f>
        <v/>
      </c>
      <c r="B123" s="115" t="s">
        <v>39</v>
      </c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93"/>
      <c r="R123" s="95">
        <f t="shared" si="0"/>
        <v>0</v>
      </c>
      <c r="S123" s="95">
        <f>BASE!A121</f>
        <v>112</v>
      </c>
      <c r="T123" s="93">
        <f t="shared" si="1"/>
        <v>0</v>
      </c>
      <c r="U123" s="93">
        <f t="shared" si="2"/>
        <v>0</v>
      </c>
      <c r="V123" s="93">
        <f t="shared" si="3"/>
        <v>0</v>
      </c>
      <c r="W123" s="93">
        <f t="shared" si="4"/>
        <v>0</v>
      </c>
      <c r="X123" s="93">
        <f t="shared" si="5"/>
        <v>0</v>
      </c>
      <c r="Y123" s="28"/>
    </row>
    <row r="124" spans="1:25" ht="20.25" customHeight="1" x14ac:dyDescent="0.35">
      <c r="A124" s="92" t="str">
        <f>+IF(BASE!B122="","",BASE!B122)</f>
        <v/>
      </c>
      <c r="B124" s="115" t="s">
        <v>39</v>
      </c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93"/>
      <c r="R124" s="95">
        <f t="shared" si="0"/>
        <v>0</v>
      </c>
      <c r="S124" s="95">
        <f>BASE!A122</f>
        <v>113</v>
      </c>
      <c r="T124" s="93">
        <f t="shared" si="1"/>
        <v>0</v>
      </c>
      <c r="U124" s="93">
        <f t="shared" si="2"/>
        <v>0</v>
      </c>
      <c r="V124" s="93">
        <f t="shared" si="3"/>
        <v>0</v>
      </c>
      <c r="W124" s="93">
        <f t="shared" si="4"/>
        <v>0</v>
      </c>
      <c r="X124" s="93">
        <f t="shared" si="5"/>
        <v>0</v>
      </c>
      <c r="Y124" s="28"/>
    </row>
    <row r="125" spans="1:25" ht="20.25" customHeight="1" x14ac:dyDescent="0.35">
      <c r="A125" s="92" t="str">
        <f>+IF(BASE!B123="","",BASE!B123)</f>
        <v/>
      </c>
      <c r="B125" s="115" t="s">
        <v>39</v>
      </c>
      <c r="C125" s="139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93"/>
      <c r="R125" s="95">
        <f t="shared" si="0"/>
        <v>0</v>
      </c>
      <c r="S125" s="95">
        <f>BASE!A123</f>
        <v>114</v>
      </c>
      <c r="T125" s="93">
        <f t="shared" si="1"/>
        <v>0</v>
      </c>
      <c r="U125" s="93">
        <f t="shared" si="2"/>
        <v>0</v>
      </c>
      <c r="V125" s="93">
        <f t="shared" si="3"/>
        <v>0</v>
      </c>
      <c r="W125" s="93">
        <f t="shared" si="4"/>
        <v>0</v>
      </c>
      <c r="X125" s="93">
        <f t="shared" si="5"/>
        <v>0</v>
      </c>
      <c r="Y125" s="28"/>
    </row>
    <row r="126" spans="1:25" ht="20.25" customHeight="1" x14ac:dyDescent="0.35">
      <c r="A126" s="92" t="str">
        <f>+IF(BASE!B124="","",BASE!B124)</f>
        <v/>
      </c>
      <c r="B126" s="115" t="s">
        <v>39</v>
      </c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93"/>
      <c r="R126" s="95">
        <f t="shared" si="0"/>
        <v>0</v>
      </c>
      <c r="S126" s="95">
        <f>BASE!A124</f>
        <v>115</v>
      </c>
      <c r="T126" s="93">
        <f t="shared" si="1"/>
        <v>0</v>
      </c>
      <c r="U126" s="93">
        <f t="shared" si="2"/>
        <v>0</v>
      </c>
      <c r="V126" s="93">
        <f t="shared" si="3"/>
        <v>0</v>
      </c>
      <c r="W126" s="93">
        <f t="shared" si="4"/>
        <v>0</v>
      </c>
      <c r="X126" s="93">
        <f t="shared" si="5"/>
        <v>0</v>
      </c>
      <c r="Y126" s="28"/>
    </row>
    <row r="127" spans="1:25" ht="20.25" customHeight="1" x14ac:dyDescent="0.35">
      <c r="A127" s="92" t="str">
        <f>+IF(BASE!B125="","",BASE!B125)</f>
        <v/>
      </c>
      <c r="B127" s="115" t="s">
        <v>39</v>
      </c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93"/>
      <c r="R127" s="95">
        <f t="shared" si="0"/>
        <v>0</v>
      </c>
      <c r="S127" s="95">
        <f>BASE!A125</f>
        <v>116</v>
      </c>
      <c r="T127" s="93">
        <f t="shared" si="1"/>
        <v>0</v>
      </c>
      <c r="U127" s="93">
        <f t="shared" si="2"/>
        <v>0</v>
      </c>
      <c r="V127" s="93">
        <f t="shared" si="3"/>
        <v>0</v>
      </c>
      <c r="W127" s="93">
        <f t="shared" si="4"/>
        <v>0</v>
      </c>
      <c r="X127" s="93">
        <f t="shared" si="5"/>
        <v>0</v>
      </c>
      <c r="Y127" s="28"/>
    </row>
    <row r="128" spans="1:25" ht="20.25" customHeight="1" x14ac:dyDescent="0.35">
      <c r="A128" s="92" t="str">
        <f>+IF(BASE!B126="","",BASE!B126)</f>
        <v/>
      </c>
      <c r="B128" s="115" t="s">
        <v>39</v>
      </c>
      <c r="C128" s="139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93"/>
      <c r="R128" s="95">
        <f t="shared" si="0"/>
        <v>0</v>
      </c>
      <c r="S128" s="95">
        <f>BASE!A126</f>
        <v>117</v>
      </c>
      <c r="T128" s="93">
        <f t="shared" si="1"/>
        <v>0</v>
      </c>
      <c r="U128" s="93">
        <f t="shared" si="2"/>
        <v>0</v>
      </c>
      <c r="V128" s="93">
        <f t="shared" si="3"/>
        <v>0</v>
      </c>
      <c r="W128" s="93">
        <f t="shared" si="4"/>
        <v>0</v>
      </c>
      <c r="X128" s="93">
        <f t="shared" si="5"/>
        <v>0</v>
      </c>
      <c r="Y128" s="28"/>
    </row>
    <row r="129" spans="1:25" ht="20.25" customHeight="1" x14ac:dyDescent="0.35">
      <c r="A129" s="92" t="str">
        <f>+IF(BASE!B127="","",BASE!B127)</f>
        <v/>
      </c>
      <c r="B129" s="115" t="s">
        <v>39</v>
      </c>
      <c r="C129" s="139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93"/>
      <c r="R129" s="95">
        <f t="shared" si="0"/>
        <v>0</v>
      </c>
      <c r="S129" s="95">
        <f>BASE!A127</f>
        <v>118</v>
      </c>
      <c r="T129" s="93">
        <f t="shared" si="1"/>
        <v>0</v>
      </c>
      <c r="U129" s="93">
        <f t="shared" si="2"/>
        <v>0</v>
      </c>
      <c r="V129" s="93">
        <f t="shared" si="3"/>
        <v>0</v>
      </c>
      <c r="W129" s="93">
        <f t="shared" si="4"/>
        <v>0</v>
      </c>
      <c r="X129" s="93">
        <f t="shared" si="5"/>
        <v>0</v>
      </c>
      <c r="Y129" s="28"/>
    </row>
    <row r="130" spans="1:25" ht="20.25" customHeight="1" x14ac:dyDescent="0.35">
      <c r="A130" s="92" t="str">
        <f>+IF(BASE!B128="","",BASE!B128)</f>
        <v/>
      </c>
      <c r="B130" s="115" t="s">
        <v>39</v>
      </c>
      <c r="C130" s="139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93"/>
      <c r="R130" s="95">
        <f t="shared" si="0"/>
        <v>0</v>
      </c>
      <c r="S130" s="95">
        <f>BASE!A128</f>
        <v>119</v>
      </c>
      <c r="T130" s="93">
        <f t="shared" si="1"/>
        <v>0</v>
      </c>
      <c r="U130" s="93">
        <f t="shared" si="2"/>
        <v>0</v>
      </c>
      <c r="V130" s="93">
        <f t="shared" si="3"/>
        <v>0</v>
      </c>
      <c r="W130" s="93">
        <f t="shared" si="4"/>
        <v>0</v>
      </c>
      <c r="X130" s="93">
        <f t="shared" si="5"/>
        <v>0</v>
      </c>
      <c r="Y130" s="28"/>
    </row>
    <row r="131" spans="1:25" ht="20.25" customHeight="1" x14ac:dyDescent="0.35">
      <c r="A131" s="92" t="str">
        <f>+IF(BASE!B129="","",BASE!B129)</f>
        <v/>
      </c>
      <c r="B131" s="115" t="s">
        <v>39</v>
      </c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93"/>
      <c r="R131" s="95">
        <f t="shared" si="0"/>
        <v>0</v>
      </c>
      <c r="S131" s="95">
        <f>BASE!A129</f>
        <v>120</v>
      </c>
      <c r="T131" s="93">
        <f t="shared" si="1"/>
        <v>0</v>
      </c>
      <c r="U131" s="93">
        <f t="shared" si="2"/>
        <v>0</v>
      </c>
      <c r="V131" s="93">
        <f t="shared" si="3"/>
        <v>0</v>
      </c>
      <c r="W131" s="93">
        <f t="shared" si="4"/>
        <v>0</v>
      </c>
      <c r="X131" s="93">
        <f t="shared" si="5"/>
        <v>0</v>
      </c>
      <c r="Y131" s="28"/>
    </row>
    <row r="132" spans="1:25" ht="20.25" customHeight="1" x14ac:dyDescent="0.35">
      <c r="A132" s="92" t="str">
        <f>+IF(BASE!B130="","",BASE!B130)</f>
        <v/>
      </c>
      <c r="B132" s="115" t="s">
        <v>39</v>
      </c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93"/>
      <c r="R132" s="95">
        <f t="shared" si="0"/>
        <v>0</v>
      </c>
      <c r="S132" s="95">
        <f>BASE!A130</f>
        <v>121</v>
      </c>
      <c r="T132" s="93">
        <f t="shared" si="1"/>
        <v>0</v>
      </c>
      <c r="U132" s="93">
        <f t="shared" si="2"/>
        <v>0</v>
      </c>
      <c r="V132" s="93">
        <f t="shared" si="3"/>
        <v>0</v>
      </c>
      <c r="W132" s="93">
        <f t="shared" si="4"/>
        <v>0</v>
      </c>
      <c r="X132" s="93">
        <f t="shared" si="5"/>
        <v>0</v>
      </c>
      <c r="Y132" s="28"/>
    </row>
    <row r="133" spans="1:25" ht="20.25" customHeight="1" x14ac:dyDescent="0.35">
      <c r="A133" s="92" t="str">
        <f>+IF(BASE!B131="","",BASE!B131)</f>
        <v/>
      </c>
      <c r="B133" s="115" t="s">
        <v>39</v>
      </c>
      <c r="C133" s="139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93"/>
      <c r="R133" s="95">
        <f t="shared" si="0"/>
        <v>0</v>
      </c>
      <c r="S133" s="95">
        <f>BASE!A131</f>
        <v>122</v>
      </c>
      <c r="T133" s="93">
        <f t="shared" si="1"/>
        <v>0</v>
      </c>
      <c r="U133" s="93">
        <f t="shared" si="2"/>
        <v>0</v>
      </c>
      <c r="V133" s="93">
        <f t="shared" si="3"/>
        <v>0</v>
      </c>
      <c r="W133" s="93">
        <f t="shared" si="4"/>
        <v>0</v>
      </c>
      <c r="X133" s="93">
        <f t="shared" si="5"/>
        <v>0</v>
      </c>
      <c r="Y133" s="28"/>
    </row>
    <row r="134" spans="1:25" ht="20.25" customHeight="1" x14ac:dyDescent="0.35">
      <c r="A134" s="92" t="str">
        <f>+IF(BASE!B132="","",BASE!B132)</f>
        <v/>
      </c>
      <c r="B134" s="115" t="s">
        <v>39</v>
      </c>
      <c r="C134" s="139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93"/>
      <c r="R134" s="95">
        <f t="shared" si="0"/>
        <v>0</v>
      </c>
      <c r="S134" s="95">
        <f>BASE!A132</f>
        <v>123</v>
      </c>
      <c r="T134" s="93">
        <f t="shared" si="1"/>
        <v>0</v>
      </c>
      <c r="U134" s="93">
        <f t="shared" si="2"/>
        <v>0</v>
      </c>
      <c r="V134" s="93">
        <f t="shared" si="3"/>
        <v>0</v>
      </c>
      <c r="W134" s="93">
        <f t="shared" si="4"/>
        <v>0</v>
      </c>
      <c r="X134" s="93">
        <f t="shared" si="5"/>
        <v>0</v>
      </c>
      <c r="Y134" s="28"/>
    </row>
    <row r="135" spans="1:25" ht="20.25" customHeight="1" x14ac:dyDescent="0.35">
      <c r="A135" s="92" t="str">
        <f>+IF(BASE!B133="","",BASE!B133)</f>
        <v/>
      </c>
      <c r="B135" s="115" t="s">
        <v>39</v>
      </c>
      <c r="C135" s="139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93"/>
      <c r="R135" s="95">
        <f t="shared" si="0"/>
        <v>0</v>
      </c>
      <c r="S135" s="95">
        <f>BASE!A133</f>
        <v>124</v>
      </c>
      <c r="T135" s="93">
        <f t="shared" si="1"/>
        <v>0</v>
      </c>
      <c r="U135" s="93">
        <f t="shared" si="2"/>
        <v>0</v>
      </c>
      <c r="V135" s="93">
        <f t="shared" si="3"/>
        <v>0</v>
      </c>
      <c r="W135" s="93">
        <f t="shared" si="4"/>
        <v>0</v>
      </c>
      <c r="X135" s="93">
        <f t="shared" si="5"/>
        <v>0</v>
      </c>
      <c r="Y135" s="28"/>
    </row>
    <row r="136" spans="1:25" ht="20.25" customHeight="1" x14ac:dyDescent="0.35">
      <c r="A136" s="92" t="str">
        <f>+IF(BASE!B134="","",BASE!B134)</f>
        <v/>
      </c>
      <c r="B136" s="115" t="s">
        <v>39</v>
      </c>
      <c r="C136" s="139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93"/>
      <c r="R136" s="95">
        <f t="shared" si="0"/>
        <v>0</v>
      </c>
      <c r="S136" s="95">
        <f>BASE!A134</f>
        <v>125</v>
      </c>
      <c r="T136" s="93">
        <f t="shared" si="1"/>
        <v>0</v>
      </c>
      <c r="U136" s="93">
        <f t="shared" si="2"/>
        <v>0</v>
      </c>
      <c r="V136" s="93">
        <f t="shared" si="3"/>
        <v>0</v>
      </c>
      <c r="W136" s="93">
        <f t="shared" si="4"/>
        <v>0</v>
      </c>
      <c r="X136" s="93">
        <f t="shared" si="5"/>
        <v>0</v>
      </c>
      <c r="Y136" s="28"/>
    </row>
    <row r="137" spans="1:25" ht="20.25" customHeight="1" x14ac:dyDescent="0.35">
      <c r="A137" s="92" t="str">
        <f>+IF(BASE!B135="","",BASE!B135)</f>
        <v/>
      </c>
      <c r="B137" s="115" t="s">
        <v>39</v>
      </c>
      <c r="C137" s="139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93"/>
      <c r="R137" s="95">
        <f t="shared" si="0"/>
        <v>0</v>
      </c>
      <c r="S137" s="95">
        <f>BASE!A135</f>
        <v>126</v>
      </c>
      <c r="T137" s="93">
        <f t="shared" si="1"/>
        <v>0</v>
      </c>
      <c r="U137" s="93">
        <f t="shared" si="2"/>
        <v>0</v>
      </c>
      <c r="V137" s="93">
        <f t="shared" si="3"/>
        <v>0</v>
      </c>
      <c r="W137" s="93">
        <f t="shared" si="4"/>
        <v>0</v>
      </c>
      <c r="X137" s="93">
        <f t="shared" si="5"/>
        <v>0</v>
      </c>
      <c r="Y137" s="28"/>
    </row>
    <row r="138" spans="1:25" ht="20.25" customHeight="1" x14ac:dyDescent="0.35">
      <c r="A138" s="92" t="str">
        <f>+IF(BASE!B136="","",BASE!B136)</f>
        <v/>
      </c>
      <c r="B138" s="115" t="s">
        <v>39</v>
      </c>
      <c r="C138" s="139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93"/>
      <c r="R138" s="95">
        <f t="shared" si="0"/>
        <v>0</v>
      </c>
      <c r="S138" s="95">
        <f>BASE!A136</f>
        <v>127</v>
      </c>
      <c r="T138" s="93">
        <f t="shared" si="1"/>
        <v>0</v>
      </c>
      <c r="U138" s="93">
        <f t="shared" si="2"/>
        <v>0</v>
      </c>
      <c r="V138" s="93">
        <f t="shared" si="3"/>
        <v>0</v>
      </c>
      <c r="W138" s="93">
        <f t="shared" si="4"/>
        <v>0</v>
      </c>
      <c r="X138" s="93">
        <f t="shared" si="5"/>
        <v>0</v>
      </c>
      <c r="Y138" s="28"/>
    </row>
    <row r="139" spans="1:25" ht="20.25" customHeight="1" x14ac:dyDescent="0.35">
      <c r="A139" s="92" t="str">
        <f>+IF(BASE!B137="","",BASE!B137)</f>
        <v/>
      </c>
      <c r="B139" s="115" t="s">
        <v>39</v>
      </c>
      <c r="C139" s="139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93"/>
      <c r="R139" s="95">
        <f t="shared" si="0"/>
        <v>0</v>
      </c>
      <c r="S139" s="95">
        <f>BASE!A137</f>
        <v>128</v>
      </c>
      <c r="T139" s="93">
        <f t="shared" si="1"/>
        <v>0</v>
      </c>
      <c r="U139" s="93">
        <f t="shared" si="2"/>
        <v>0</v>
      </c>
      <c r="V139" s="93">
        <f t="shared" si="3"/>
        <v>0</v>
      </c>
      <c r="W139" s="93">
        <f t="shared" si="4"/>
        <v>0</v>
      </c>
      <c r="X139" s="93">
        <f t="shared" si="5"/>
        <v>0</v>
      </c>
      <c r="Y139" s="28"/>
    </row>
    <row r="140" spans="1:25" ht="20.25" customHeight="1" x14ac:dyDescent="0.35">
      <c r="A140" s="92" t="str">
        <f>+IF(BASE!B138="","",BASE!B138)</f>
        <v/>
      </c>
      <c r="B140" s="115" t="s">
        <v>39</v>
      </c>
      <c r="C140" s="139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93"/>
      <c r="R140" s="95">
        <f t="shared" si="0"/>
        <v>0</v>
      </c>
      <c r="S140" s="95">
        <f>BASE!A138</f>
        <v>129</v>
      </c>
      <c r="T140" s="93">
        <f t="shared" si="1"/>
        <v>0</v>
      </c>
      <c r="U140" s="93">
        <f t="shared" si="2"/>
        <v>0</v>
      </c>
      <c r="V140" s="93">
        <f t="shared" si="3"/>
        <v>0</v>
      </c>
      <c r="W140" s="93">
        <f t="shared" si="4"/>
        <v>0</v>
      </c>
      <c r="X140" s="93">
        <f t="shared" si="5"/>
        <v>0</v>
      </c>
      <c r="Y140" s="28"/>
    </row>
    <row r="141" spans="1:25" ht="20.25" customHeight="1" x14ac:dyDescent="0.35">
      <c r="A141" s="92" t="str">
        <f>+IF(BASE!B139="","",BASE!B139)</f>
        <v/>
      </c>
      <c r="B141" s="115" t="s">
        <v>39</v>
      </c>
      <c r="C141" s="139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93"/>
      <c r="R141" s="95">
        <f t="shared" si="0"/>
        <v>0</v>
      </c>
      <c r="S141" s="95">
        <f>BASE!A139</f>
        <v>130</v>
      </c>
      <c r="T141" s="93">
        <f t="shared" si="1"/>
        <v>0</v>
      </c>
      <c r="U141" s="93">
        <f t="shared" si="2"/>
        <v>0</v>
      </c>
      <c r="V141" s="93">
        <f t="shared" si="3"/>
        <v>0</v>
      </c>
      <c r="W141" s="93">
        <f t="shared" si="4"/>
        <v>0</v>
      </c>
      <c r="X141" s="93">
        <f t="shared" si="5"/>
        <v>0</v>
      </c>
      <c r="Y141" s="28"/>
    </row>
    <row r="142" spans="1:25" ht="20.25" customHeight="1" x14ac:dyDescent="0.35">
      <c r="A142" s="92" t="str">
        <f>+IF(BASE!B140="","",BASE!B140)</f>
        <v/>
      </c>
      <c r="B142" s="115" t="s">
        <v>39</v>
      </c>
      <c r="C142" s="139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93"/>
      <c r="R142" s="95">
        <f t="shared" si="0"/>
        <v>0</v>
      </c>
      <c r="S142" s="95">
        <f>BASE!A140</f>
        <v>131</v>
      </c>
      <c r="T142" s="93">
        <f t="shared" si="1"/>
        <v>0</v>
      </c>
      <c r="U142" s="93">
        <f t="shared" si="2"/>
        <v>0</v>
      </c>
      <c r="V142" s="93">
        <f t="shared" si="3"/>
        <v>0</v>
      </c>
      <c r="W142" s="93">
        <f t="shared" si="4"/>
        <v>0</v>
      </c>
      <c r="X142" s="93">
        <f t="shared" si="5"/>
        <v>0</v>
      </c>
      <c r="Y142" s="28"/>
    </row>
    <row r="143" spans="1:25" ht="20.25" customHeight="1" x14ac:dyDescent="0.35">
      <c r="A143" s="92" t="str">
        <f>+IF(BASE!B141="","",BASE!B141)</f>
        <v/>
      </c>
      <c r="B143" s="115" t="s">
        <v>39</v>
      </c>
      <c r="C143" s="139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93"/>
      <c r="R143" s="95">
        <f t="shared" si="0"/>
        <v>0</v>
      </c>
      <c r="S143" s="95">
        <f>BASE!A141</f>
        <v>132</v>
      </c>
      <c r="T143" s="93">
        <f t="shared" si="1"/>
        <v>0</v>
      </c>
      <c r="U143" s="93">
        <f t="shared" si="2"/>
        <v>0</v>
      </c>
      <c r="V143" s="93">
        <f t="shared" si="3"/>
        <v>0</v>
      </c>
      <c r="W143" s="93">
        <f t="shared" si="4"/>
        <v>0</v>
      </c>
      <c r="X143" s="93">
        <f t="shared" si="5"/>
        <v>0</v>
      </c>
      <c r="Y143" s="28"/>
    </row>
    <row r="144" spans="1:25" ht="20.25" customHeight="1" x14ac:dyDescent="0.35">
      <c r="A144" s="92" t="str">
        <f>+IF(BASE!B142="","",BASE!B142)</f>
        <v/>
      </c>
      <c r="B144" s="115" t="s">
        <v>39</v>
      </c>
      <c r="C144" s="139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93"/>
      <c r="R144" s="95">
        <f t="shared" si="0"/>
        <v>0</v>
      </c>
      <c r="S144" s="95">
        <f>BASE!A142</f>
        <v>133</v>
      </c>
      <c r="T144" s="93">
        <f t="shared" si="1"/>
        <v>0</v>
      </c>
      <c r="U144" s="93">
        <f t="shared" si="2"/>
        <v>0</v>
      </c>
      <c r="V144" s="93">
        <f t="shared" si="3"/>
        <v>0</v>
      </c>
      <c r="W144" s="93">
        <f t="shared" si="4"/>
        <v>0</v>
      </c>
      <c r="X144" s="93">
        <f t="shared" si="5"/>
        <v>0</v>
      </c>
      <c r="Y144" s="28"/>
    </row>
    <row r="145" spans="1:25" ht="20.25" customHeight="1" x14ac:dyDescent="0.35">
      <c r="A145" s="92" t="str">
        <f>+IF(BASE!B143="","",BASE!B143)</f>
        <v/>
      </c>
      <c r="B145" s="115" t="s">
        <v>39</v>
      </c>
      <c r="C145" s="139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93"/>
      <c r="R145" s="95">
        <f t="shared" si="0"/>
        <v>0</v>
      </c>
      <c r="S145" s="95">
        <f>BASE!A143</f>
        <v>134</v>
      </c>
      <c r="T145" s="93">
        <f t="shared" si="1"/>
        <v>0</v>
      </c>
      <c r="U145" s="93">
        <f t="shared" si="2"/>
        <v>0</v>
      </c>
      <c r="V145" s="93">
        <f t="shared" si="3"/>
        <v>0</v>
      </c>
      <c r="W145" s="93">
        <f t="shared" si="4"/>
        <v>0</v>
      </c>
      <c r="X145" s="93">
        <f t="shared" si="5"/>
        <v>0</v>
      </c>
      <c r="Y145" s="28"/>
    </row>
    <row r="146" spans="1:25" ht="20.25" customHeight="1" x14ac:dyDescent="0.35">
      <c r="A146" s="92" t="str">
        <f>+IF(BASE!B144="","",BASE!B144)</f>
        <v/>
      </c>
      <c r="B146" s="115" t="s">
        <v>39</v>
      </c>
      <c r="C146" s="139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93"/>
      <c r="R146" s="95">
        <f t="shared" si="0"/>
        <v>0</v>
      </c>
      <c r="S146" s="95">
        <f>BASE!A144</f>
        <v>135</v>
      </c>
      <c r="T146" s="93">
        <f t="shared" si="1"/>
        <v>0</v>
      </c>
      <c r="U146" s="93">
        <f t="shared" si="2"/>
        <v>0</v>
      </c>
      <c r="V146" s="93">
        <f t="shared" si="3"/>
        <v>0</v>
      </c>
      <c r="W146" s="93">
        <f t="shared" si="4"/>
        <v>0</v>
      </c>
      <c r="X146" s="93">
        <f t="shared" si="5"/>
        <v>0</v>
      </c>
      <c r="Y146" s="28"/>
    </row>
    <row r="147" spans="1:25" ht="20.25" customHeight="1" x14ac:dyDescent="0.35">
      <c r="A147" s="92" t="str">
        <f>+IF(BASE!B145="","",BASE!B145)</f>
        <v/>
      </c>
      <c r="B147" s="115" t="s">
        <v>39</v>
      </c>
      <c r="C147" s="139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93"/>
      <c r="R147" s="95">
        <f t="shared" si="0"/>
        <v>0</v>
      </c>
      <c r="S147" s="95">
        <f>BASE!A145</f>
        <v>136</v>
      </c>
      <c r="T147" s="93">
        <f t="shared" si="1"/>
        <v>0</v>
      </c>
      <c r="U147" s="93">
        <f t="shared" si="2"/>
        <v>0</v>
      </c>
      <c r="V147" s="93">
        <f t="shared" si="3"/>
        <v>0</v>
      </c>
      <c r="W147" s="93">
        <f t="shared" si="4"/>
        <v>0</v>
      </c>
      <c r="X147" s="93">
        <f t="shared" si="5"/>
        <v>0</v>
      </c>
      <c r="Y147" s="28"/>
    </row>
    <row r="148" spans="1:25" ht="20.25" customHeight="1" x14ac:dyDescent="0.35">
      <c r="A148" s="92" t="str">
        <f>+IF(BASE!B146="","",BASE!B146)</f>
        <v/>
      </c>
      <c r="B148" s="115" t="s">
        <v>39</v>
      </c>
      <c r="C148" s="139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93"/>
      <c r="R148" s="95">
        <f t="shared" si="0"/>
        <v>0</v>
      </c>
      <c r="S148" s="95">
        <f>BASE!A146</f>
        <v>137</v>
      </c>
      <c r="T148" s="93">
        <f t="shared" si="1"/>
        <v>0</v>
      </c>
      <c r="U148" s="93">
        <f t="shared" si="2"/>
        <v>0</v>
      </c>
      <c r="V148" s="93">
        <f t="shared" si="3"/>
        <v>0</v>
      </c>
      <c r="W148" s="93">
        <f t="shared" si="4"/>
        <v>0</v>
      </c>
      <c r="X148" s="93">
        <f t="shared" si="5"/>
        <v>0</v>
      </c>
      <c r="Y148" s="28"/>
    </row>
    <row r="149" spans="1:25" ht="20.25" customHeight="1" x14ac:dyDescent="0.35">
      <c r="A149" s="92" t="str">
        <f>+IF(BASE!B147="","",BASE!B147)</f>
        <v/>
      </c>
      <c r="B149" s="115" t="s">
        <v>39</v>
      </c>
      <c r="C149" s="139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93"/>
      <c r="R149" s="95">
        <f t="shared" si="0"/>
        <v>0</v>
      </c>
      <c r="S149" s="95">
        <f>BASE!A147</f>
        <v>138</v>
      </c>
      <c r="T149" s="93">
        <f t="shared" si="1"/>
        <v>0</v>
      </c>
      <c r="U149" s="93">
        <f t="shared" si="2"/>
        <v>0</v>
      </c>
      <c r="V149" s="93">
        <f t="shared" si="3"/>
        <v>0</v>
      </c>
      <c r="W149" s="93">
        <f t="shared" si="4"/>
        <v>0</v>
      </c>
      <c r="X149" s="93">
        <f t="shared" si="5"/>
        <v>0</v>
      </c>
      <c r="Y149" s="28"/>
    </row>
    <row r="150" spans="1:25" ht="20.25" customHeight="1" x14ac:dyDescent="0.35">
      <c r="A150" s="92" t="str">
        <f>+IF(BASE!B148="","",BASE!B148)</f>
        <v/>
      </c>
      <c r="B150" s="115" t="s">
        <v>39</v>
      </c>
      <c r="C150" s="139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93"/>
      <c r="R150" s="95">
        <f t="shared" si="0"/>
        <v>0</v>
      </c>
      <c r="S150" s="95">
        <f>BASE!A148</f>
        <v>139</v>
      </c>
      <c r="T150" s="93">
        <f t="shared" si="1"/>
        <v>0</v>
      </c>
      <c r="U150" s="93">
        <f t="shared" si="2"/>
        <v>0</v>
      </c>
      <c r="V150" s="93">
        <f t="shared" si="3"/>
        <v>0</v>
      </c>
      <c r="W150" s="93">
        <f t="shared" si="4"/>
        <v>0</v>
      </c>
      <c r="X150" s="93">
        <f t="shared" si="5"/>
        <v>0</v>
      </c>
      <c r="Y150" s="28"/>
    </row>
    <row r="151" spans="1:25" ht="20.25" customHeight="1" x14ac:dyDescent="0.35">
      <c r="A151" s="92" t="str">
        <f>+IF(BASE!B149="","",BASE!B149)</f>
        <v/>
      </c>
      <c r="B151" s="115" t="s">
        <v>39</v>
      </c>
      <c r="C151" s="139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93"/>
      <c r="R151" s="95">
        <f t="shared" si="0"/>
        <v>0</v>
      </c>
      <c r="S151" s="95">
        <f>BASE!A149</f>
        <v>140</v>
      </c>
      <c r="T151" s="93">
        <f t="shared" si="1"/>
        <v>0</v>
      </c>
      <c r="U151" s="93">
        <f t="shared" si="2"/>
        <v>0</v>
      </c>
      <c r="V151" s="93">
        <f t="shared" si="3"/>
        <v>0</v>
      </c>
      <c r="W151" s="93">
        <f t="shared" si="4"/>
        <v>0</v>
      </c>
      <c r="X151" s="93">
        <f t="shared" si="5"/>
        <v>0</v>
      </c>
      <c r="Y151" s="28"/>
    </row>
    <row r="152" spans="1:25" ht="20.25" customHeight="1" x14ac:dyDescent="0.35">
      <c r="A152" s="92" t="str">
        <f>+IF(BASE!B150="","",BASE!B150)</f>
        <v/>
      </c>
      <c r="B152" s="115" t="s">
        <v>39</v>
      </c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93"/>
      <c r="R152" s="95">
        <f t="shared" si="0"/>
        <v>0</v>
      </c>
      <c r="S152" s="95">
        <f>BASE!A150</f>
        <v>141</v>
      </c>
      <c r="T152" s="93">
        <f t="shared" si="1"/>
        <v>0</v>
      </c>
      <c r="U152" s="93">
        <f t="shared" si="2"/>
        <v>0</v>
      </c>
      <c r="V152" s="93">
        <f t="shared" si="3"/>
        <v>0</v>
      </c>
      <c r="W152" s="93">
        <f t="shared" si="4"/>
        <v>0</v>
      </c>
      <c r="X152" s="93">
        <f t="shared" si="5"/>
        <v>0</v>
      </c>
      <c r="Y152" s="28"/>
    </row>
    <row r="153" spans="1:25" ht="20.25" customHeight="1" x14ac:dyDescent="0.35">
      <c r="A153" s="92" t="str">
        <f>+IF(BASE!B151="","",BASE!B151)</f>
        <v/>
      </c>
      <c r="B153" s="115" t="s">
        <v>39</v>
      </c>
      <c r="C153" s="139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93"/>
      <c r="R153" s="95">
        <f t="shared" si="0"/>
        <v>0</v>
      </c>
      <c r="S153" s="95">
        <f>BASE!A151</f>
        <v>142</v>
      </c>
      <c r="T153" s="93">
        <f t="shared" si="1"/>
        <v>0</v>
      </c>
      <c r="U153" s="93">
        <f t="shared" si="2"/>
        <v>0</v>
      </c>
      <c r="V153" s="93">
        <f t="shared" si="3"/>
        <v>0</v>
      </c>
      <c r="W153" s="93">
        <f t="shared" si="4"/>
        <v>0</v>
      </c>
      <c r="X153" s="93">
        <f t="shared" si="5"/>
        <v>0</v>
      </c>
      <c r="Y153" s="28"/>
    </row>
    <row r="154" spans="1:25" ht="20.25" customHeight="1" x14ac:dyDescent="0.35">
      <c r="A154" s="92" t="str">
        <f>+IF(BASE!B152="","",BASE!B152)</f>
        <v/>
      </c>
      <c r="B154" s="115" t="s">
        <v>39</v>
      </c>
      <c r="C154" s="139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93"/>
      <c r="R154" s="95">
        <f t="shared" si="0"/>
        <v>0</v>
      </c>
      <c r="S154" s="95">
        <f>BASE!A152</f>
        <v>143</v>
      </c>
      <c r="T154" s="93">
        <f t="shared" si="1"/>
        <v>0</v>
      </c>
      <c r="U154" s="93">
        <f t="shared" si="2"/>
        <v>0</v>
      </c>
      <c r="V154" s="93">
        <f t="shared" si="3"/>
        <v>0</v>
      </c>
      <c r="W154" s="93">
        <f t="shared" si="4"/>
        <v>0</v>
      </c>
      <c r="X154" s="93">
        <f t="shared" si="5"/>
        <v>0</v>
      </c>
      <c r="Y154" s="28"/>
    </row>
    <row r="155" spans="1:25" ht="20.25" customHeight="1" x14ac:dyDescent="0.35">
      <c r="A155" s="92" t="str">
        <f>+IF(BASE!B153="","",BASE!B153)</f>
        <v/>
      </c>
      <c r="B155" s="115" t="s">
        <v>39</v>
      </c>
      <c r="C155" s="139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93"/>
      <c r="R155" s="95">
        <f t="shared" si="0"/>
        <v>0</v>
      </c>
      <c r="S155" s="95">
        <f>BASE!A153</f>
        <v>144</v>
      </c>
      <c r="T155" s="93">
        <f t="shared" si="1"/>
        <v>0</v>
      </c>
      <c r="U155" s="93">
        <f t="shared" si="2"/>
        <v>0</v>
      </c>
      <c r="V155" s="93">
        <f t="shared" si="3"/>
        <v>0</v>
      </c>
      <c r="W155" s="93">
        <f t="shared" si="4"/>
        <v>0</v>
      </c>
      <c r="X155" s="93">
        <f t="shared" si="5"/>
        <v>0</v>
      </c>
      <c r="Y155" s="28"/>
    </row>
    <row r="156" spans="1:25" ht="20.25" customHeight="1" x14ac:dyDescent="0.35">
      <c r="A156" s="92" t="str">
        <f>+IF(BASE!B154="","",BASE!B154)</f>
        <v/>
      </c>
      <c r="B156" s="115" t="s">
        <v>39</v>
      </c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93"/>
      <c r="R156" s="95">
        <f t="shared" si="0"/>
        <v>0</v>
      </c>
      <c r="S156" s="95">
        <f>BASE!A154</f>
        <v>145</v>
      </c>
      <c r="T156" s="93">
        <f t="shared" si="1"/>
        <v>0</v>
      </c>
      <c r="U156" s="93">
        <f t="shared" si="2"/>
        <v>0</v>
      </c>
      <c r="V156" s="93">
        <f t="shared" si="3"/>
        <v>0</v>
      </c>
      <c r="W156" s="93">
        <f t="shared" si="4"/>
        <v>0</v>
      </c>
      <c r="X156" s="93">
        <f t="shared" si="5"/>
        <v>0</v>
      </c>
      <c r="Y156" s="28"/>
    </row>
    <row r="157" spans="1:25" ht="20.25" customHeight="1" x14ac:dyDescent="0.35">
      <c r="A157" s="92" t="str">
        <f>+IF(BASE!B155="","",BASE!B155)</f>
        <v/>
      </c>
      <c r="B157" s="115" t="s">
        <v>39</v>
      </c>
      <c r="C157" s="139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93"/>
      <c r="R157" s="95">
        <f t="shared" si="0"/>
        <v>0</v>
      </c>
      <c r="S157" s="95">
        <f>BASE!A155</f>
        <v>146</v>
      </c>
      <c r="T157" s="93">
        <f t="shared" si="1"/>
        <v>0</v>
      </c>
      <c r="U157" s="93">
        <f t="shared" si="2"/>
        <v>0</v>
      </c>
      <c r="V157" s="93">
        <f t="shared" si="3"/>
        <v>0</v>
      </c>
      <c r="W157" s="93">
        <f t="shared" si="4"/>
        <v>0</v>
      </c>
      <c r="X157" s="93">
        <f t="shared" si="5"/>
        <v>0</v>
      </c>
      <c r="Y157" s="28"/>
    </row>
    <row r="158" spans="1:25" ht="20.25" customHeight="1" x14ac:dyDescent="0.35">
      <c r="A158" s="92" t="str">
        <f>+IF(BASE!B156="","",BASE!B156)</f>
        <v/>
      </c>
      <c r="B158" s="115" t="s">
        <v>39</v>
      </c>
      <c r="C158" s="139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93"/>
      <c r="R158" s="95">
        <f t="shared" si="0"/>
        <v>0</v>
      </c>
      <c r="S158" s="95">
        <f>BASE!A156</f>
        <v>147</v>
      </c>
      <c r="T158" s="93">
        <f t="shared" si="1"/>
        <v>0</v>
      </c>
      <c r="U158" s="93">
        <f t="shared" si="2"/>
        <v>0</v>
      </c>
      <c r="V158" s="93">
        <f t="shared" si="3"/>
        <v>0</v>
      </c>
      <c r="W158" s="93">
        <f t="shared" si="4"/>
        <v>0</v>
      </c>
      <c r="X158" s="93">
        <f t="shared" si="5"/>
        <v>0</v>
      </c>
      <c r="Y158" s="28"/>
    </row>
    <row r="159" spans="1:25" ht="20.25" customHeight="1" x14ac:dyDescent="0.35">
      <c r="A159" s="92" t="str">
        <f>+IF(BASE!B157="","",BASE!B157)</f>
        <v/>
      </c>
      <c r="B159" s="115" t="s">
        <v>39</v>
      </c>
      <c r="C159" s="139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93"/>
      <c r="R159" s="95">
        <f t="shared" si="0"/>
        <v>0</v>
      </c>
      <c r="S159" s="95">
        <f>BASE!A157</f>
        <v>148</v>
      </c>
      <c r="T159" s="93">
        <f t="shared" si="1"/>
        <v>0</v>
      </c>
      <c r="U159" s="93">
        <f t="shared" si="2"/>
        <v>0</v>
      </c>
      <c r="V159" s="93">
        <f t="shared" si="3"/>
        <v>0</v>
      </c>
      <c r="W159" s="93">
        <f t="shared" si="4"/>
        <v>0</v>
      </c>
      <c r="X159" s="93">
        <f t="shared" si="5"/>
        <v>0</v>
      </c>
      <c r="Y159" s="28"/>
    </row>
    <row r="160" spans="1:25" ht="20.25" customHeight="1" x14ac:dyDescent="0.35">
      <c r="A160" s="92" t="str">
        <f>+IF(BASE!B158="","",BASE!B158)</f>
        <v/>
      </c>
      <c r="B160" s="115" t="s">
        <v>39</v>
      </c>
      <c r="C160" s="139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93"/>
      <c r="R160" s="95">
        <f t="shared" si="0"/>
        <v>0</v>
      </c>
      <c r="S160" s="95">
        <f>BASE!A158</f>
        <v>149</v>
      </c>
      <c r="T160" s="93">
        <f t="shared" si="1"/>
        <v>0</v>
      </c>
      <c r="U160" s="93">
        <f t="shared" si="2"/>
        <v>0</v>
      </c>
      <c r="V160" s="93">
        <f t="shared" si="3"/>
        <v>0</v>
      </c>
      <c r="W160" s="93">
        <f t="shared" si="4"/>
        <v>0</v>
      </c>
      <c r="X160" s="93">
        <f t="shared" si="5"/>
        <v>0</v>
      </c>
      <c r="Y160" s="28"/>
    </row>
    <row r="161" spans="1:25" ht="20.25" customHeight="1" x14ac:dyDescent="0.35">
      <c r="A161" s="92" t="str">
        <f>+IF(BASE!B159="","",BASE!B159)</f>
        <v/>
      </c>
      <c r="B161" s="115" t="s">
        <v>39</v>
      </c>
      <c r="C161" s="139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93"/>
      <c r="R161" s="95">
        <f t="shared" si="0"/>
        <v>0</v>
      </c>
      <c r="S161" s="95">
        <f>BASE!A159</f>
        <v>150</v>
      </c>
      <c r="T161" s="93">
        <f t="shared" si="1"/>
        <v>0</v>
      </c>
      <c r="U161" s="93">
        <f t="shared" si="2"/>
        <v>0</v>
      </c>
      <c r="V161" s="93">
        <f t="shared" si="3"/>
        <v>0</v>
      </c>
      <c r="W161" s="93">
        <f t="shared" si="4"/>
        <v>0</v>
      </c>
      <c r="X161" s="93">
        <f t="shared" si="5"/>
        <v>0</v>
      </c>
      <c r="Y161" s="28"/>
    </row>
    <row r="162" spans="1:25" ht="20.25" customHeight="1" x14ac:dyDescent="0.35">
      <c r="A162" s="92" t="str">
        <f>+IF(BASE!B160="","",BASE!B160)</f>
        <v/>
      </c>
      <c r="B162" s="115" t="s">
        <v>39</v>
      </c>
      <c r="C162" s="139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93"/>
      <c r="R162" s="95">
        <f t="shared" si="0"/>
        <v>0</v>
      </c>
      <c r="S162" s="95">
        <f>BASE!A160</f>
        <v>151</v>
      </c>
      <c r="T162" s="93">
        <f t="shared" si="1"/>
        <v>0</v>
      </c>
      <c r="U162" s="93">
        <f t="shared" si="2"/>
        <v>0</v>
      </c>
      <c r="V162" s="93">
        <f t="shared" si="3"/>
        <v>0</v>
      </c>
      <c r="W162" s="93">
        <f t="shared" si="4"/>
        <v>0</v>
      </c>
      <c r="X162" s="93">
        <f t="shared" si="5"/>
        <v>0</v>
      </c>
      <c r="Y162" s="28"/>
    </row>
    <row r="163" spans="1:25" ht="20.25" customHeight="1" x14ac:dyDescent="0.35">
      <c r="A163" s="92" t="str">
        <f>+IF(BASE!B161="","",BASE!B161)</f>
        <v/>
      </c>
      <c r="B163" s="115" t="s">
        <v>39</v>
      </c>
      <c r="C163" s="139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93"/>
      <c r="R163" s="95">
        <f t="shared" si="0"/>
        <v>0</v>
      </c>
      <c r="S163" s="95">
        <f>BASE!A161</f>
        <v>152</v>
      </c>
      <c r="T163" s="93">
        <f t="shared" si="1"/>
        <v>0</v>
      </c>
      <c r="U163" s="93">
        <f t="shared" si="2"/>
        <v>0</v>
      </c>
      <c r="V163" s="93">
        <f t="shared" si="3"/>
        <v>0</v>
      </c>
      <c r="W163" s="93">
        <f t="shared" si="4"/>
        <v>0</v>
      </c>
      <c r="X163" s="93">
        <f t="shared" si="5"/>
        <v>0</v>
      </c>
      <c r="Y163" s="28"/>
    </row>
    <row r="164" spans="1:25" ht="20.25" customHeight="1" x14ac:dyDescent="0.35">
      <c r="A164" s="92" t="str">
        <f>+IF(BASE!B162="","",BASE!B162)</f>
        <v/>
      </c>
      <c r="B164" s="115" t="s">
        <v>39</v>
      </c>
      <c r="C164" s="139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93"/>
      <c r="R164" s="95">
        <f t="shared" si="0"/>
        <v>0</v>
      </c>
      <c r="S164" s="95">
        <f>BASE!A162</f>
        <v>153</v>
      </c>
      <c r="T164" s="93">
        <f t="shared" si="1"/>
        <v>0</v>
      </c>
      <c r="U164" s="93">
        <f t="shared" si="2"/>
        <v>0</v>
      </c>
      <c r="V164" s="93">
        <f t="shared" si="3"/>
        <v>0</v>
      </c>
      <c r="W164" s="93">
        <f t="shared" si="4"/>
        <v>0</v>
      </c>
      <c r="X164" s="93">
        <f t="shared" si="5"/>
        <v>0</v>
      </c>
      <c r="Y164" s="28"/>
    </row>
    <row r="165" spans="1:25" ht="20.25" customHeight="1" x14ac:dyDescent="0.35">
      <c r="A165" s="92" t="str">
        <f>+IF(BASE!B163="","",BASE!B163)</f>
        <v/>
      </c>
      <c r="B165" s="115" t="s">
        <v>39</v>
      </c>
      <c r="C165" s="139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93"/>
      <c r="R165" s="95">
        <f t="shared" si="0"/>
        <v>0</v>
      </c>
      <c r="S165" s="95">
        <f>BASE!A163</f>
        <v>154</v>
      </c>
      <c r="T165" s="93">
        <f t="shared" si="1"/>
        <v>0</v>
      </c>
      <c r="U165" s="93">
        <f t="shared" si="2"/>
        <v>0</v>
      </c>
      <c r="V165" s="93">
        <f t="shared" si="3"/>
        <v>0</v>
      </c>
      <c r="W165" s="93">
        <f t="shared" si="4"/>
        <v>0</v>
      </c>
      <c r="X165" s="93">
        <f t="shared" si="5"/>
        <v>0</v>
      </c>
      <c r="Y165" s="28"/>
    </row>
    <row r="166" spans="1:25" ht="20.25" customHeight="1" x14ac:dyDescent="0.35">
      <c r="A166" s="92" t="str">
        <f>+IF(BASE!B164="","",BASE!B164)</f>
        <v/>
      </c>
      <c r="B166" s="115" t="s">
        <v>39</v>
      </c>
      <c r="C166" s="139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93"/>
      <c r="R166" s="95">
        <f t="shared" si="0"/>
        <v>0</v>
      </c>
      <c r="S166" s="95">
        <f>BASE!A164</f>
        <v>155</v>
      </c>
      <c r="T166" s="93">
        <f t="shared" si="1"/>
        <v>0</v>
      </c>
      <c r="U166" s="93">
        <f t="shared" si="2"/>
        <v>0</v>
      </c>
      <c r="V166" s="93">
        <f t="shared" si="3"/>
        <v>0</v>
      </c>
      <c r="W166" s="93">
        <f t="shared" si="4"/>
        <v>0</v>
      </c>
      <c r="X166" s="93">
        <f t="shared" si="5"/>
        <v>0</v>
      </c>
      <c r="Y166" s="28"/>
    </row>
    <row r="167" spans="1:25" ht="20.25" customHeight="1" x14ac:dyDescent="0.35">
      <c r="A167" s="92" t="str">
        <f>+IF(BASE!B165="","",BASE!B165)</f>
        <v/>
      </c>
      <c r="B167" s="115" t="s">
        <v>39</v>
      </c>
      <c r="C167" s="139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93"/>
      <c r="R167" s="95">
        <f t="shared" si="0"/>
        <v>0</v>
      </c>
      <c r="S167" s="95">
        <f>BASE!A165</f>
        <v>156</v>
      </c>
      <c r="T167" s="93">
        <f t="shared" si="1"/>
        <v>0</v>
      </c>
      <c r="U167" s="93">
        <f t="shared" si="2"/>
        <v>0</v>
      </c>
      <c r="V167" s="93">
        <f t="shared" si="3"/>
        <v>0</v>
      </c>
      <c r="W167" s="93">
        <f t="shared" si="4"/>
        <v>0</v>
      </c>
      <c r="X167" s="93">
        <f t="shared" si="5"/>
        <v>0</v>
      </c>
      <c r="Y167" s="28"/>
    </row>
    <row r="168" spans="1:25" ht="20.25" customHeight="1" x14ac:dyDescent="0.35">
      <c r="A168" s="92" t="str">
        <f>+IF(BASE!B166="","",BASE!B166)</f>
        <v/>
      </c>
      <c r="B168" s="115" t="s">
        <v>39</v>
      </c>
      <c r="C168" s="139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93"/>
      <c r="R168" s="95">
        <f t="shared" si="0"/>
        <v>0</v>
      </c>
      <c r="S168" s="95">
        <f>BASE!A166</f>
        <v>157</v>
      </c>
      <c r="T168" s="93">
        <f t="shared" si="1"/>
        <v>0</v>
      </c>
      <c r="U168" s="93">
        <f t="shared" si="2"/>
        <v>0</v>
      </c>
      <c r="V168" s="93">
        <f t="shared" si="3"/>
        <v>0</v>
      </c>
      <c r="W168" s="93">
        <f t="shared" si="4"/>
        <v>0</v>
      </c>
      <c r="X168" s="93">
        <f t="shared" si="5"/>
        <v>0</v>
      </c>
      <c r="Y168" s="28"/>
    </row>
    <row r="169" spans="1:25" ht="20.25" customHeight="1" x14ac:dyDescent="0.35">
      <c r="A169" s="92" t="str">
        <f>+IF(BASE!B167="","",BASE!B167)</f>
        <v/>
      </c>
      <c r="B169" s="115" t="s">
        <v>39</v>
      </c>
      <c r="C169" s="139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93"/>
      <c r="R169" s="95">
        <f t="shared" si="0"/>
        <v>0</v>
      </c>
      <c r="S169" s="95">
        <f>BASE!A167</f>
        <v>158</v>
      </c>
      <c r="T169" s="93">
        <f t="shared" si="1"/>
        <v>0</v>
      </c>
      <c r="U169" s="93">
        <f t="shared" si="2"/>
        <v>0</v>
      </c>
      <c r="V169" s="93">
        <f t="shared" si="3"/>
        <v>0</v>
      </c>
      <c r="W169" s="93">
        <f t="shared" si="4"/>
        <v>0</v>
      </c>
      <c r="X169" s="93">
        <f t="shared" si="5"/>
        <v>0</v>
      </c>
      <c r="Y169" s="28"/>
    </row>
    <row r="170" spans="1:25" ht="20.25" customHeight="1" x14ac:dyDescent="0.35">
      <c r="A170" s="92" t="str">
        <f>+IF(BASE!B168="","",BASE!B168)</f>
        <v/>
      </c>
      <c r="B170" s="115" t="s">
        <v>39</v>
      </c>
      <c r="C170" s="139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93"/>
      <c r="R170" s="95">
        <f t="shared" si="0"/>
        <v>0</v>
      </c>
      <c r="S170" s="95">
        <f>BASE!A168</f>
        <v>159</v>
      </c>
      <c r="T170" s="93">
        <f t="shared" si="1"/>
        <v>0</v>
      </c>
      <c r="U170" s="93">
        <f t="shared" si="2"/>
        <v>0</v>
      </c>
      <c r="V170" s="93">
        <f t="shared" si="3"/>
        <v>0</v>
      </c>
      <c r="W170" s="93">
        <f t="shared" si="4"/>
        <v>0</v>
      </c>
      <c r="X170" s="93">
        <f t="shared" si="5"/>
        <v>0</v>
      </c>
      <c r="Y170" s="28"/>
    </row>
    <row r="171" spans="1:25" ht="20.25" customHeight="1" x14ac:dyDescent="0.35">
      <c r="A171" s="92" t="str">
        <f>+IF(BASE!B169="","",BASE!B169)</f>
        <v/>
      </c>
      <c r="B171" s="115" t="s">
        <v>39</v>
      </c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93"/>
      <c r="R171" s="95">
        <f t="shared" si="0"/>
        <v>0</v>
      </c>
      <c r="S171" s="95">
        <f>BASE!A169</f>
        <v>160</v>
      </c>
      <c r="T171" s="93">
        <f t="shared" si="1"/>
        <v>0</v>
      </c>
      <c r="U171" s="93">
        <f t="shared" si="2"/>
        <v>0</v>
      </c>
      <c r="V171" s="93">
        <f t="shared" si="3"/>
        <v>0</v>
      </c>
      <c r="W171" s="93">
        <f t="shared" si="4"/>
        <v>0</v>
      </c>
      <c r="X171" s="93">
        <f t="shared" si="5"/>
        <v>0</v>
      </c>
      <c r="Y171" s="28"/>
    </row>
    <row r="172" spans="1:25" ht="20.25" customHeight="1" x14ac:dyDescent="0.35">
      <c r="A172" s="92" t="str">
        <f>+IF(BASE!B170="","",BASE!B170)</f>
        <v/>
      </c>
      <c r="B172" s="115" t="s">
        <v>39</v>
      </c>
      <c r="C172" s="139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93"/>
      <c r="R172" s="95">
        <f t="shared" si="0"/>
        <v>0</v>
      </c>
      <c r="S172" s="95">
        <f>BASE!A170</f>
        <v>161</v>
      </c>
      <c r="T172" s="93">
        <f t="shared" si="1"/>
        <v>0</v>
      </c>
      <c r="U172" s="93">
        <f t="shared" si="2"/>
        <v>0</v>
      </c>
      <c r="V172" s="93">
        <f t="shared" si="3"/>
        <v>0</v>
      </c>
      <c r="W172" s="93">
        <f t="shared" si="4"/>
        <v>0</v>
      </c>
      <c r="X172" s="93">
        <f t="shared" si="5"/>
        <v>0</v>
      </c>
      <c r="Y172" s="28"/>
    </row>
    <row r="173" spans="1:25" ht="20.25" customHeight="1" x14ac:dyDescent="0.35">
      <c r="A173" s="92" t="str">
        <f>+IF(BASE!B171="","",BASE!B171)</f>
        <v/>
      </c>
      <c r="B173" s="115" t="s">
        <v>39</v>
      </c>
      <c r="C173" s="139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93"/>
      <c r="R173" s="95">
        <f t="shared" si="0"/>
        <v>0</v>
      </c>
      <c r="S173" s="95">
        <f>BASE!A171</f>
        <v>162</v>
      </c>
      <c r="T173" s="93">
        <f t="shared" si="1"/>
        <v>0</v>
      </c>
      <c r="U173" s="93">
        <f t="shared" si="2"/>
        <v>0</v>
      </c>
      <c r="V173" s="93">
        <f t="shared" si="3"/>
        <v>0</v>
      </c>
      <c r="W173" s="93">
        <f t="shared" si="4"/>
        <v>0</v>
      </c>
      <c r="X173" s="93">
        <f t="shared" si="5"/>
        <v>0</v>
      </c>
      <c r="Y173" s="28"/>
    </row>
    <row r="174" spans="1:25" ht="20.25" customHeight="1" x14ac:dyDescent="0.35">
      <c r="A174" s="92" t="str">
        <f>+IF(BASE!B172="","",BASE!B172)</f>
        <v/>
      </c>
      <c r="B174" s="115" t="s">
        <v>39</v>
      </c>
      <c r="C174" s="139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93"/>
      <c r="R174" s="95">
        <f t="shared" si="0"/>
        <v>0</v>
      </c>
      <c r="S174" s="95">
        <f>BASE!A172</f>
        <v>163</v>
      </c>
      <c r="T174" s="93">
        <f t="shared" si="1"/>
        <v>0</v>
      </c>
      <c r="U174" s="93">
        <f t="shared" si="2"/>
        <v>0</v>
      </c>
      <c r="V174" s="93">
        <f t="shared" si="3"/>
        <v>0</v>
      </c>
      <c r="W174" s="93">
        <f t="shared" si="4"/>
        <v>0</v>
      </c>
      <c r="X174" s="93">
        <f t="shared" si="5"/>
        <v>0</v>
      </c>
      <c r="Y174" s="28"/>
    </row>
    <row r="175" spans="1:25" ht="20.25" customHeight="1" x14ac:dyDescent="0.35">
      <c r="A175" s="92" t="str">
        <f>+IF(BASE!B173="","",BASE!B173)</f>
        <v/>
      </c>
      <c r="B175" s="115" t="s">
        <v>39</v>
      </c>
      <c r="C175" s="139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93"/>
      <c r="R175" s="95">
        <f t="shared" si="0"/>
        <v>0</v>
      </c>
      <c r="S175" s="95">
        <f>BASE!A173</f>
        <v>164</v>
      </c>
      <c r="T175" s="93">
        <f t="shared" si="1"/>
        <v>0</v>
      </c>
      <c r="U175" s="93">
        <f t="shared" si="2"/>
        <v>0</v>
      </c>
      <c r="V175" s="93">
        <f t="shared" si="3"/>
        <v>0</v>
      </c>
      <c r="W175" s="93">
        <f t="shared" si="4"/>
        <v>0</v>
      </c>
      <c r="X175" s="93">
        <f t="shared" si="5"/>
        <v>0</v>
      </c>
      <c r="Y175" s="28"/>
    </row>
    <row r="176" spans="1:25" ht="20.25" customHeight="1" x14ac:dyDescent="0.35">
      <c r="A176" s="92" t="str">
        <f>+IF(BASE!B174="","",BASE!B174)</f>
        <v/>
      </c>
      <c r="B176" s="115" t="s">
        <v>39</v>
      </c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93"/>
      <c r="R176" s="95">
        <f t="shared" si="0"/>
        <v>0</v>
      </c>
      <c r="S176" s="95">
        <f>BASE!A174</f>
        <v>165</v>
      </c>
      <c r="T176" s="93">
        <f t="shared" si="1"/>
        <v>0</v>
      </c>
      <c r="U176" s="93">
        <f t="shared" si="2"/>
        <v>0</v>
      </c>
      <c r="V176" s="93">
        <f t="shared" si="3"/>
        <v>0</v>
      </c>
      <c r="W176" s="93">
        <f t="shared" si="4"/>
        <v>0</v>
      </c>
      <c r="X176" s="93">
        <f t="shared" si="5"/>
        <v>0</v>
      </c>
      <c r="Y176" s="28"/>
    </row>
    <row r="177" spans="1:25" ht="20.25" customHeight="1" x14ac:dyDescent="0.35">
      <c r="A177" s="92" t="str">
        <f>+IF(BASE!B175="","",BASE!B175)</f>
        <v/>
      </c>
      <c r="B177" s="115" t="s">
        <v>39</v>
      </c>
      <c r="C177" s="139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93"/>
      <c r="R177" s="95">
        <f t="shared" si="0"/>
        <v>0</v>
      </c>
      <c r="S177" s="95">
        <f>BASE!A175</f>
        <v>166</v>
      </c>
      <c r="T177" s="93">
        <f t="shared" si="1"/>
        <v>0</v>
      </c>
      <c r="U177" s="93">
        <f t="shared" si="2"/>
        <v>0</v>
      </c>
      <c r="V177" s="93">
        <f t="shared" si="3"/>
        <v>0</v>
      </c>
      <c r="W177" s="93">
        <f t="shared" si="4"/>
        <v>0</v>
      </c>
      <c r="X177" s="93">
        <f t="shared" si="5"/>
        <v>0</v>
      </c>
      <c r="Y177" s="28"/>
    </row>
    <row r="178" spans="1:25" ht="20.25" customHeight="1" x14ac:dyDescent="0.35">
      <c r="A178" s="92" t="str">
        <f>+IF(BASE!B176="","",BASE!B176)</f>
        <v/>
      </c>
      <c r="B178" s="115" t="s">
        <v>39</v>
      </c>
      <c r="C178" s="139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93"/>
      <c r="R178" s="95">
        <f t="shared" si="0"/>
        <v>0</v>
      </c>
      <c r="S178" s="95">
        <f>BASE!A176</f>
        <v>167</v>
      </c>
      <c r="T178" s="93">
        <f t="shared" si="1"/>
        <v>0</v>
      </c>
      <c r="U178" s="93">
        <f t="shared" si="2"/>
        <v>0</v>
      </c>
      <c r="V178" s="93">
        <f t="shared" si="3"/>
        <v>0</v>
      </c>
      <c r="W178" s="93">
        <f t="shared" si="4"/>
        <v>0</v>
      </c>
      <c r="X178" s="93">
        <f t="shared" si="5"/>
        <v>0</v>
      </c>
      <c r="Y178" s="28"/>
    </row>
    <row r="179" spans="1:25" ht="20.25" customHeight="1" x14ac:dyDescent="0.35">
      <c r="A179" s="92" t="str">
        <f>+IF(BASE!B177="","",BASE!B177)</f>
        <v/>
      </c>
      <c r="B179" s="115" t="s">
        <v>39</v>
      </c>
      <c r="C179" s="139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93"/>
      <c r="R179" s="95">
        <f t="shared" si="0"/>
        <v>0</v>
      </c>
      <c r="S179" s="95">
        <f>BASE!A177</f>
        <v>168</v>
      </c>
      <c r="T179" s="93">
        <f t="shared" si="1"/>
        <v>0</v>
      </c>
      <c r="U179" s="93">
        <f t="shared" si="2"/>
        <v>0</v>
      </c>
      <c r="V179" s="93">
        <f t="shared" si="3"/>
        <v>0</v>
      </c>
      <c r="W179" s="93">
        <f t="shared" si="4"/>
        <v>0</v>
      </c>
      <c r="X179" s="93">
        <f t="shared" si="5"/>
        <v>0</v>
      </c>
      <c r="Y179" s="28"/>
    </row>
    <row r="180" spans="1:25" ht="20.25" customHeight="1" x14ac:dyDescent="0.35">
      <c r="A180" s="92" t="str">
        <f>+IF(BASE!B178="","",BASE!B178)</f>
        <v/>
      </c>
      <c r="B180" s="115" t="s">
        <v>39</v>
      </c>
      <c r="C180" s="139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93"/>
      <c r="R180" s="95">
        <f t="shared" si="0"/>
        <v>0</v>
      </c>
      <c r="S180" s="95">
        <f>BASE!A178</f>
        <v>169</v>
      </c>
      <c r="T180" s="93">
        <f t="shared" si="1"/>
        <v>0</v>
      </c>
      <c r="U180" s="93">
        <f t="shared" si="2"/>
        <v>0</v>
      </c>
      <c r="V180" s="93">
        <f t="shared" si="3"/>
        <v>0</v>
      </c>
      <c r="W180" s="93">
        <f t="shared" si="4"/>
        <v>0</v>
      </c>
      <c r="X180" s="93">
        <f t="shared" si="5"/>
        <v>0</v>
      </c>
      <c r="Y180" s="28"/>
    </row>
    <row r="181" spans="1:25" ht="20.25" customHeight="1" x14ac:dyDescent="0.35">
      <c r="A181" s="92" t="str">
        <f>+IF(BASE!B179="","",BASE!B179)</f>
        <v/>
      </c>
      <c r="B181" s="115" t="s">
        <v>39</v>
      </c>
      <c r="C181" s="139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93"/>
      <c r="R181" s="95">
        <f t="shared" si="0"/>
        <v>0</v>
      </c>
      <c r="S181" s="95">
        <f>BASE!A179</f>
        <v>170</v>
      </c>
      <c r="T181" s="93">
        <f t="shared" si="1"/>
        <v>0</v>
      </c>
      <c r="U181" s="93">
        <f t="shared" si="2"/>
        <v>0</v>
      </c>
      <c r="V181" s="93">
        <f t="shared" si="3"/>
        <v>0</v>
      </c>
      <c r="W181" s="93">
        <f t="shared" si="4"/>
        <v>0</v>
      </c>
      <c r="X181" s="93">
        <f t="shared" si="5"/>
        <v>0</v>
      </c>
      <c r="Y181" s="28"/>
    </row>
    <row r="182" spans="1:25" ht="20.25" customHeight="1" x14ac:dyDescent="0.35">
      <c r="A182" s="92" t="str">
        <f>+IF(BASE!B180="","",BASE!B180)</f>
        <v/>
      </c>
      <c r="B182" s="115" t="s">
        <v>39</v>
      </c>
      <c r="C182" s="139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93"/>
      <c r="R182" s="95">
        <f t="shared" si="0"/>
        <v>0</v>
      </c>
      <c r="S182" s="95">
        <f>BASE!A180</f>
        <v>171</v>
      </c>
      <c r="T182" s="93">
        <f t="shared" si="1"/>
        <v>0</v>
      </c>
      <c r="U182" s="93">
        <f t="shared" si="2"/>
        <v>0</v>
      </c>
      <c r="V182" s="93">
        <f t="shared" si="3"/>
        <v>0</v>
      </c>
      <c r="W182" s="93">
        <f t="shared" si="4"/>
        <v>0</v>
      </c>
      <c r="X182" s="93">
        <f t="shared" si="5"/>
        <v>0</v>
      </c>
      <c r="Y182" s="28"/>
    </row>
    <row r="183" spans="1:25" ht="20.25" customHeight="1" x14ac:dyDescent="0.35">
      <c r="A183" s="92" t="str">
        <f>+IF(BASE!B181="","",BASE!B181)</f>
        <v/>
      </c>
      <c r="B183" s="115" t="s">
        <v>39</v>
      </c>
      <c r="C183" s="139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93"/>
      <c r="R183" s="95">
        <f t="shared" si="0"/>
        <v>0</v>
      </c>
      <c r="S183" s="95">
        <f>BASE!A181</f>
        <v>172</v>
      </c>
      <c r="T183" s="93">
        <f t="shared" si="1"/>
        <v>0</v>
      </c>
      <c r="U183" s="93">
        <f t="shared" si="2"/>
        <v>0</v>
      </c>
      <c r="V183" s="93">
        <f t="shared" si="3"/>
        <v>0</v>
      </c>
      <c r="W183" s="93">
        <f t="shared" si="4"/>
        <v>0</v>
      </c>
      <c r="X183" s="93">
        <f t="shared" si="5"/>
        <v>0</v>
      </c>
      <c r="Y183" s="28"/>
    </row>
    <row r="184" spans="1:25" ht="20.25" customHeight="1" x14ac:dyDescent="0.35">
      <c r="A184" s="92" t="str">
        <f>+IF(BASE!B182="","",BASE!B182)</f>
        <v/>
      </c>
      <c r="B184" s="115" t="s">
        <v>39</v>
      </c>
      <c r="C184" s="139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93"/>
      <c r="R184" s="95">
        <f t="shared" si="0"/>
        <v>0</v>
      </c>
      <c r="S184" s="95">
        <f>BASE!A182</f>
        <v>173</v>
      </c>
      <c r="T184" s="93">
        <f t="shared" si="1"/>
        <v>0</v>
      </c>
      <c r="U184" s="93">
        <f t="shared" si="2"/>
        <v>0</v>
      </c>
      <c r="V184" s="93">
        <f t="shared" si="3"/>
        <v>0</v>
      </c>
      <c r="W184" s="93">
        <f t="shared" si="4"/>
        <v>0</v>
      </c>
      <c r="X184" s="93">
        <f t="shared" si="5"/>
        <v>0</v>
      </c>
      <c r="Y184" s="28"/>
    </row>
    <row r="185" spans="1:25" ht="20.25" customHeight="1" x14ac:dyDescent="0.35">
      <c r="A185" s="92" t="str">
        <f>+IF(BASE!B183="","",BASE!B183)</f>
        <v/>
      </c>
      <c r="B185" s="115" t="s">
        <v>39</v>
      </c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93"/>
      <c r="R185" s="95">
        <f t="shared" si="0"/>
        <v>0</v>
      </c>
      <c r="S185" s="95">
        <f>BASE!A183</f>
        <v>174</v>
      </c>
      <c r="T185" s="93">
        <f t="shared" si="1"/>
        <v>0</v>
      </c>
      <c r="U185" s="93">
        <f t="shared" si="2"/>
        <v>0</v>
      </c>
      <c r="V185" s="93">
        <f t="shared" si="3"/>
        <v>0</v>
      </c>
      <c r="W185" s="93">
        <f t="shared" si="4"/>
        <v>0</v>
      </c>
      <c r="X185" s="93">
        <f t="shared" si="5"/>
        <v>0</v>
      </c>
      <c r="Y185" s="28"/>
    </row>
    <row r="186" spans="1:25" ht="20.25" customHeight="1" x14ac:dyDescent="0.35">
      <c r="A186" s="92" t="str">
        <f>+IF(BASE!B184="","",BASE!B184)</f>
        <v/>
      </c>
      <c r="B186" s="115" t="s">
        <v>39</v>
      </c>
      <c r="C186" s="139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93"/>
      <c r="R186" s="95">
        <f t="shared" si="0"/>
        <v>0</v>
      </c>
      <c r="S186" s="95">
        <f>BASE!A184</f>
        <v>175</v>
      </c>
      <c r="T186" s="93">
        <f t="shared" si="1"/>
        <v>0</v>
      </c>
      <c r="U186" s="93">
        <f t="shared" si="2"/>
        <v>0</v>
      </c>
      <c r="V186" s="93">
        <f t="shared" si="3"/>
        <v>0</v>
      </c>
      <c r="W186" s="93">
        <f t="shared" si="4"/>
        <v>0</v>
      </c>
      <c r="X186" s="93">
        <f t="shared" si="5"/>
        <v>0</v>
      </c>
      <c r="Y186" s="28"/>
    </row>
    <row r="187" spans="1:25" ht="20.25" customHeight="1" x14ac:dyDescent="0.35">
      <c r="A187" s="92" t="str">
        <f>+IF(BASE!B185="","",BASE!B185)</f>
        <v/>
      </c>
      <c r="B187" s="115" t="s">
        <v>39</v>
      </c>
      <c r="C187" s="139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93"/>
      <c r="R187" s="95">
        <f t="shared" si="0"/>
        <v>0</v>
      </c>
      <c r="S187" s="95">
        <f>BASE!A185</f>
        <v>176</v>
      </c>
      <c r="T187" s="93">
        <f t="shared" si="1"/>
        <v>0</v>
      </c>
      <c r="U187" s="93">
        <f t="shared" si="2"/>
        <v>0</v>
      </c>
      <c r="V187" s="93">
        <f t="shared" si="3"/>
        <v>0</v>
      </c>
      <c r="W187" s="93">
        <f t="shared" si="4"/>
        <v>0</v>
      </c>
      <c r="X187" s="93">
        <f t="shared" si="5"/>
        <v>0</v>
      </c>
      <c r="Y187" s="28"/>
    </row>
    <row r="188" spans="1:25" ht="20.25" customHeight="1" x14ac:dyDescent="0.35">
      <c r="A188" s="92" t="str">
        <f>+IF(BASE!B186="","",BASE!B186)</f>
        <v/>
      </c>
      <c r="B188" s="115" t="s">
        <v>39</v>
      </c>
      <c r="C188" s="139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93"/>
      <c r="R188" s="95">
        <f t="shared" si="0"/>
        <v>0</v>
      </c>
      <c r="S188" s="95">
        <f>BASE!A186</f>
        <v>177</v>
      </c>
      <c r="T188" s="93">
        <f t="shared" si="1"/>
        <v>0</v>
      </c>
      <c r="U188" s="93">
        <f t="shared" si="2"/>
        <v>0</v>
      </c>
      <c r="V188" s="93">
        <f t="shared" si="3"/>
        <v>0</v>
      </c>
      <c r="W188" s="93">
        <f t="shared" si="4"/>
        <v>0</v>
      </c>
      <c r="X188" s="93">
        <f t="shared" si="5"/>
        <v>0</v>
      </c>
      <c r="Y188" s="28"/>
    </row>
    <row r="189" spans="1:25" ht="20.25" customHeight="1" x14ac:dyDescent="0.35">
      <c r="A189" s="92" t="str">
        <f>+IF(BASE!B187="","",BASE!B187)</f>
        <v/>
      </c>
      <c r="B189" s="115" t="s">
        <v>39</v>
      </c>
      <c r="C189" s="139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93"/>
      <c r="R189" s="95">
        <f t="shared" si="0"/>
        <v>0</v>
      </c>
      <c r="S189" s="95">
        <f>BASE!A187</f>
        <v>178</v>
      </c>
      <c r="T189" s="93">
        <f t="shared" si="1"/>
        <v>0</v>
      </c>
      <c r="U189" s="93">
        <f t="shared" si="2"/>
        <v>0</v>
      </c>
      <c r="V189" s="93">
        <f t="shared" si="3"/>
        <v>0</v>
      </c>
      <c r="W189" s="93">
        <f t="shared" si="4"/>
        <v>0</v>
      </c>
      <c r="X189" s="93">
        <f t="shared" si="5"/>
        <v>0</v>
      </c>
      <c r="Y189" s="28"/>
    </row>
    <row r="190" spans="1:25" ht="20.25" customHeight="1" x14ac:dyDescent="0.35">
      <c r="A190" s="92" t="str">
        <f>+IF(BASE!B188="","",BASE!B188)</f>
        <v/>
      </c>
      <c r="B190" s="115" t="s">
        <v>39</v>
      </c>
      <c r="C190" s="139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93"/>
      <c r="R190" s="95">
        <f t="shared" si="0"/>
        <v>0</v>
      </c>
      <c r="S190" s="95">
        <f>BASE!A188</f>
        <v>179</v>
      </c>
      <c r="T190" s="93">
        <f t="shared" si="1"/>
        <v>0</v>
      </c>
      <c r="U190" s="93">
        <f t="shared" si="2"/>
        <v>0</v>
      </c>
      <c r="V190" s="93">
        <f t="shared" si="3"/>
        <v>0</v>
      </c>
      <c r="W190" s="93">
        <f t="shared" si="4"/>
        <v>0</v>
      </c>
      <c r="X190" s="93">
        <f t="shared" si="5"/>
        <v>0</v>
      </c>
      <c r="Y190" s="28"/>
    </row>
    <row r="191" spans="1:25" ht="20.25" customHeight="1" x14ac:dyDescent="0.35">
      <c r="A191" s="92" t="str">
        <f>+IF(BASE!B189="","",BASE!B189)</f>
        <v/>
      </c>
      <c r="B191" s="115" t="s">
        <v>39</v>
      </c>
      <c r="C191" s="139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93"/>
      <c r="R191" s="95">
        <f t="shared" si="0"/>
        <v>0</v>
      </c>
      <c r="S191" s="95">
        <f>BASE!A189</f>
        <v>180</v>
      </c>
      <c r="T191" s="93">
        <f t="shared" si="1"/>
        <v>0</v>
      </c>
      <c r="U191" s="93">
        <f t="shared" si="2"/>
        <v>0</v>
      </c>
      <c r="V191" s="93">
        <f t="shared" si="3"/>
        <v>0</v>
      </c>
      <c r="W191" s="93">
        <f t="shared" si="4"/>
        <v>0</v>
      </c>
      <c r="X191" s="93">
        <f t="shared" si="5"/>
        <v>0</v>
      </c>
      <c r="Y191" s="28"/>
    </row>
    <row r="192" spans="1:25" ht="20.25" customHeight="1" x14ac:dyDescent="0.35">
      <c r="A192" s="92" t="str">
        <f>+IF(BASE!B190="","",BASE!B190)</f>
        <v/>
      </c>
      <c r="B192" s="115" t="s">
        <v>39</v>
      </c>
      <c r="C192" s="139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93"/>
      <c r="R192" s="95">
        <f t="shared" si="0"/>
        <v>0</v>
      </c>
      <c r="S192" s="95">
        <f>BASE!A190</f>
        <v>181</v>
      </c>
      <c r="T192" s="93">
        <f t="shared" si="1"/>
        <v>0</v>
      </c>
      <c r="U192" s="93">
        <f t="shared" si="2"/>
        <v>0</v>
      </c>
      <c r="V192" s="93">
        <f t="shared" si="3"/>
        <v>0</v>
      </c>
      <c r="W192" s="93">
        <f t="shared" si="4"/>
        <v>0</v>
      </c>
      <c r="X192" s="93">
        <f t="shared" si="5"/>
        <v>0</v>
      </c>
      <c r="Y192" s="28"/>
    </row>
    <row r="193" spans="1:25" ht="20.25" customHeight="1" x14ac:dyDescent="0.35">
      <c r="A193" s="92" t="str">
        <f>+IF(BASE!B191="","",BASE!B191)</f>
        <v/>
      </c>
      <c r="B193" s="115" t="s">
        <v>39</v>
      </c>
      <c r="C193" s="139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93"/>
      <c r="R193" s="95">
        <f t="shared" si="0"/>
        <v>0</v>
      </c>
      <c r="S193" s="95">
        <f>BASE!A191</f>
        <v>182</v>
      </c>
      <c r="T193" s="93">
        <f t="shared" si="1"/>
        <v>0</v>
      </c>
      <c r="U193" s="93">
        <f t="shared" si="2"/>
        <v>0</v>
      </c>
      <c r="V193" s="93">
        <f t="shared" si="3"/>
        <v>0</v>
      </c>
      <c r="W193" s="93">
        <f t="shared" si="4"/>
        <v>0</v>
      </c>
      <c r="X193" s="93">
        <f t="shared" si="5"/>
        <v>0</v>
      </c>
      <c r="Y193" s="28"/>
    </row>
    <row r="194" spans="1:25" ht="20.25" customHeight="1" x14ac:dyDescent="0.35">
      <c r="A194" s="92" t="str">
        <f>+IF(BASE!B192="","",BASE!B192)</f>
        <v/>
      </c>
      <c r="B194" s="115" t="s">
        <v>39</v>
      </c>
      <c r="C194" s="139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93"/>
      <c r="R194" s="95">
        <f t="shared" si="0"/>
        <v>0</v>
      </c>
      <c r="S194" s="95">
        <f>BASE!A192</f>
        <v>183</v>
      </c>
      <c r="T194" s="93">
        <f t="shared" si="1"/>
        <v>0</v>
      </c>
      <c r="U194" s="93">
        <f t="shared" si="2"/>
        <v>0</v>
      </c>
      <c r="V194" s="93">
        <f t="shared" si="3"/>
        <v>0</v>
      </c>
      <c r="W194" s="93">
        <f t="shared" si="4"/>
        <v>0</v>
      </c>
      <c r="X194" s="93">
        <f t="shared" si="5"/>
        <v>0</v>
      </c>
      <c r="Y194" s="28"/>
    </row>
    <row r="195" spans="1:25" ht="20.25" customHeight="1" x14ac:dyDescent="0.35">
      <c r="A195" s="92" t="str">
        <f>+IF(BASE!B193="","",BASE!B193)</f>
        <v/>
      </c>
      <c r="B195" s="115" t="s">
        <v>39</v>
      </c>
      <c r="C195" s="139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93"/>
      <c r="R195" s="95">
        <f t="shared" si="0"/>
        <v>0</v>
      </c>
      <c r="S195" s="95">
        <f>BASE!A193</f>
        <v>184</v>
      </c>
      <c r="T195" s="93">
        <f t="shared" si="1"/>
        <v>0</v>
      </c>
      <c r="U195" s="93">
        <f t="shared" si="2"/>
        <v>0</v>
      </c>
      <c r="V195" s="93">
        <f t="shared" si="3"/>
        <v>0</v>
      </c>
      <c r="W195" s="93">
        <f t="shared" si="4"/>
        <v>0</v>
      </c>
      <c r="X195" s="93">
        <f t="shared" si="5"/>
        <v>0</v>
      </c>
      <c r="Y195" s="28"/>
    </row>
    <row r="196" spans="1:25" ht="20.25" customHeight="1" x14ac:dyDescent="0.35">
      <c r="A196" s="92" t="str">
        <f>+IF(BASE!B194="","",BASE!B194)</f>
        <v/>
      </c>
      <c r="B196" s="115" t="s">
        <v>39</v>
      </c>
      <c r="C196" s="139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93"/>
      <c r="R196" s="95">
        <f t="shared" si="0"/>
        <v>0</v>
      </c>
      <c r="S196" s="95">
        <f>BASE!A194</f>
        <v>185</v>
      </c>
      <c r="T196" s="93">
        <f t="shared" si="1"/>
        <v>0</v>
      </c>
      <c r="U196" s="93">
        <f t="shared" si="2"/>
        <v>0</v>
      </c>
      <c r="V196" s="93">
        <f t="shared" si="3"/>
        <v>0</v>
      </c>
      <c r="W196" s="93">
        <f t="shared" si="4"/>
        <v>0</v>
      </c>
      <c r="X196" s="93">
        <f t="shared" si="5"/>
        <v>0</v>
      </c>
      <c r="Y196" s="28"/>
    </row>
    <row r="197" spans="1:25" ht="20.25" customHeight="1" x14ac:dyDescent="0.35">
      <c r="A197" s="92" t="str">
        <f>+IF(BASE!B195="","",BASE!B195)</f>
        <v/>
      </c>
      <c r="B197" s="115" t="s">
        <v>39</v>
      </c>
      <c r="C197" s="139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93"/>
      <c r="R197" s="95">
        <f t="shared" si="0"/>
        <v>0</v>
      </c>
      <c r="S197" s="95">
        <f>BASE!A195</f>
        <v>186</v>
      </c>
      <c r="T197" s="93">
        <f t="shared" si="1"/>
        <v>0</v>
      </c>
      <c r="U197" s="93">
        <f t="shared" si="2"/>
        <v>0</v>
      </c>
      <c r="V197" s="93">
        <f t="shared" si="3"/>
        <v>0</v>
      </c>
      <c r="W197" s="93">
        <f t="shared" si="4"/>
        <v>0</v>
      </c>
      <c r="X197" s="93">
        <f t="shared" si="5"/>
        <v>0</v>
      </c>
      <c r="Y197" s="28"/>
    </row>
    <row r="198" spans="1:25" ht="20.25" customHeight="1" x14ac:dyDescent="0.35">
      <c r="A198" s="92" t="str">
        <f>+IF(BASE!B196="","",BASE!B196)</f>
        <v/>
      </c>
      <c r="B198" s="115" t="s">
        <v>39</v>
      </c>
      <c r="C198" s="139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93"/>
      <c r="R198" s="95">
        <f t="shared" si="0"/>
        <v>0</v>
      </c>
      <c r="S198" s="95">
        <f>BASE!A196</f>
        <v>187</v>
      </c>
      <c r="T198" s="93">
        <f t="shared" si="1"/>
        <v>0</v>
      </c>
      <c r="U198" s="93">
        <f t="shared" si="2"/>
        <v>0</v>
      </c>
      <c r="V198" s="93">
        <f t="shared" si="3"/>
        <v>0</v>
      </c>
      <c r="W198" s="93">
        <f t="shared" si="4"/>
        <v>0</v>
      </c>
      <c r="X198" s="93">
        <f t="shared" si="5"/>
        <v>0</v>
      </c>
      <c r="Y198" s="28"/>
    </row>
    <row r="199" spans="1:25" ht="20.25" customHeight="1" x14ac:dyDescent="0.35">
      <c r="A199" s="92" t="str">
        <f>+IF(BASE!B197="","",BASE!B197)</f>
        <v/>
      </c>
      <c r="B199" s="115" t="s">
        <v>39</v>
      </c>
      <c r="C199" s="139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93"/>
      <c r="R199" s="95">
        <f t="shared" si="0"/>
        <v>0</v>
      </c>
      <c r="S199" s="95">
        <f>BASE!A197</f>
        <v>188</v>
      </c>
      <c r="T199" s="93">
        <f t="shared" si="1"/>
        <v>0</v>
      </c>
      <c r="U199" s="93">
        <f t="shared" si="2"/>
        <v>0</v>
      </c>
      <c r="V199" s="93">
        <f t="shared" si="3"/>
        <v>0</v>
      </c>
      <c r="W199" s="93">
        <f t="shared" si="4"/>
        <v>0</v>
      </c>
      <c r="X199" s="93">
        <f t="shared" si="5"/>
        <v>0</v>
      </c>
      <c r="Y199" s="28"/>
    </row>
    <row r="200" spans="1:25" ht="20.25" customHeight="1" x14ac:dyDescent="0.35">
      <c r="A200" s="92" t="str">
        <f>+IF(BASE!B198="","",BASE!B198)</f>
        <v/>
      </c>
      <c r="B200" s="115" t="s">
        <v>39</v>
      </c>
      <c r="C200" s="139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93"/>
      <c r="R200" s="95">
        <f t="shared" si="0"/>
        <v>0</v>
      </c>
      <c r="S200" s="95">
        <f>BASE!A198</f>
        <v>189</v>
      </c>
      <c r="T200" s="93">
        <f t="shared" si="1"/>
        <v>0</v>
      </c>
      <c r="U200" s="93">
        <f t="shared" si="2"/>
        <v>0</v>
      </c>
      <c r="V200" s="93">
        <f t="shared" si="3"/>
        <v>0</v>
      </c>
      <c r="W200" s="93">
        <f t="shared" si="4"/>
        <v>0</v>
      </c>
      <c r="X200" s="93">
        <f t="shared" si="5"/>
        <v>0</v>
      </c>
      <c r="Y200" s="28"/>
    </row>
    <row r="201" spans="1:25" ht="20.25" customHeight="1" x14ac:dyDescent="0.35">
      <c r="A201" s="92" t="str">
        <f>+IF(BASE!B199="","",BASE!B199)</f>
        <v/>
      </c>
      <c r="B201" s="115" t="s">
        <v>39</v>
      </c>
      <c r="C201" s="139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93"/>
      <c r="R201" s="95">
        <f t="shared" si="0"/>
        <v>0</v>
      </c>
      <c r="S201" s="95">
        <f>BASE!A199</f>
        <v>190</v>
      </c>
      <c r="T201" s="93">
        <f t="shared" si="1"/>
        <v>0</v>
      </c>
      <c r="U201" s="93">
        <f t="shared" si="2"/>
        <v>0</v>
      </c>
      <c r="V201" s="93">
        <f t="shared" si="3"/>
        <v>0</v>
      </c>
      <c r="W201" s="93">
        <f t="shared" si="4"/>
        <v>0</v>
      </c>
      <c r="X201" s="93">
        <f t="shared" si="5"/>
        <v>0</v>
      </c>
      <c r="Y201" s="28"/>
    </row>
    <row r="202" spans="1:25" ht="20.25" customHeight="1" x14ac:dyDescent="0.35">
      <c r="A202" s="92" t="str">
        <f>+IF(BASE!B200="","",BASE!B200)</f>
        <v/>
      </c>
      <c r="B202" s="115" t="s">
        <v>39</v>
      </c>
      <c r="C202" s="139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93"/>
      <c r="R202" s="95">
        <f t="shared" si="0"/>
        <v>0</v>
      </c>
      <c r="S202" s="95">
        <f>BASE!A200</f>
        <v>191</v>
      </c>
      <c r="T202" s="93">
        <f t="shared" si="1"/>
        <v>0</v>
      </c>
      <c r="U202" s="93">
        <f t="shared" si="2"/>
        <v>0</v>
      </c>
      <c r="V202" s="93">
        <f t="shared" si="3"/>
        <v>0</v>
      </c>
      <c r="W202" s="93">
        <f t="shared" si="4"/>
        <v>0</v>
      </c>
      <c r="X202" s="93">
        <f t="shared" si="5"/>
        <v>0</v>
      </c>
      <c r="Y202" s="28"/>
    </row>
    <row r="203" spans="1:25" ht="20.25" customHeight="1" x14ac:dyDescent="0.35">
      <c r="A203" s="92" t="str">
        <f>+IF(BASE!B201="","",BASE!B201)</f>
        <v/>
      </c>
      <c r="B203" s="115" t="s">
        <v>39</v>
      </c>
      <c r="C203" s="139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93"/>
      <c r="R203" s="95">
        <f t="shared" si="0"/>
        <v>0</v>
      </c>
      <c r="S203" s="95">
        <f>BASE!A201</f>
        <v>192</v>
      </c>
      <c r="T203" s="93">
        <f t="shared" si="1"/>
        <v>0</v>
      </c>
      <c r="U203" s="93">
        <f t="shared" si="2"/>
        <v>0</v>
      </c>
      <c r="V203" s="93">
        <f t="shared" si="3"/>
        <v>0</v>
      </c>
      <c r="W203" s="93">
        <f t="shared" si="4"/>
        <v>0</v>
      </c>
      <c r="X203" s="93">
        <f t="shared" si="5"/>
        <v>0</v>
      </c>
      <c r="Y203" s="28"/>
    </row>
    <row r="204" spans="1:25" ht="20.25" customHeight="1" x14ac:dyDescent="0.35">
      <c r="A204" s="92" t="str">
        <f>+IF(BASE!B202="","",BASE!B202)</f>
        <v/>
      </c>
      <c r="B204" s="115" t="s">
        <v>39</v>
      </c>
      <c r="C204" s="139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93"/>
      <c r="R204" s="95">
        <f t="shared" si="0"/>
        <v>0</v>
      </c>
      <c r="S204" s="95">
        <f>BASE!A202</f>
        <v>193</v>
      </c>
      <c r="T204" s="93">
        <f t="shared" si="1"/>
        <v>0</v>
      </c>
      <c r="U204" s="93">
        <f t="shared" si="2"/>
        <v>0</v>
      </c>
      <c r="V204" s="93">
        <f t="shared" si="3"/>
        <v>0</v>
      </c>
      <c r="W204" s="93">
        <f t="shared" si="4"/>
        <v>0</v>
      </c>
      <c r="X204" s="93">
        <f t="shared" si="5"/>
        <v>0</v>
      </c>
      <c r="Y204" s="28"/>
    </row>
    <row r="205" spans="1:25" ht="20.25" customHeight="1" x14ac:dyDescent="0.35">
      <c r="A205" s="92" t="str">
        <f>+IF(BASE!B203="","",BASE!B203)</f>
        <v/>
      </c>
      <c r="B205" s="115" t="s">
        <v>39</v>
      </c>
      <c r="C205" s="139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93"/>
      <c r="R205" s="95">
        <f t="shared" si="0"/>
        <v>0</v>
      </c>
      <c r="S205" s="95">
        <f>BASE!A203</f>
        <v>194</v>
      </c>
      <c r="T205" s="93">
        <f t="shared" si="1"/>
        <v>0</v>
      </c>
      <c r="U205" s="93">
        <f t="shared" si="2"/>
        <v>0</v>
      </c>
      <c r="V205" s="93">
        <f t="shared" si="3"/>
        <v>0</v>
      </c>
      <c r="W205" s="93">
        <f t="shared" si="4"/>
        <v>0</v>
      </c>
      <c r="X205" s="93">
        <f t="shared" si="5"/>
        <v>0</v>
      </c>
      <c r="Y205" s="28"/>
    </row>
    <row r="206" spans="1:25" ht="20.25" customHeight="1" x14ac:dyDescent="0.35">
      <c r="A206" s="92" t="str">
        <f>+IF(BASE!B204="","",BASE!B204)</f>
        <v/>
      </c>
      <c r="B206" s="115" t="s">
        <v>39</v>
      </c>
      <c r="C206" s="139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93"/>
      <c r="R206" s="95">
        <f t="shared" si="0"/>
        <v>0</v>
      </c>
      <c r="S206" s="95">
        <f>BASE!A204</f>
        <v>195</v>
      </c>
      <c r="T206" s="93">
        <f t="shared" si="1"/>
        <v>0</v>
      </c>
      <c r="U206" s="93">
        <f t="shared" si="2"/>
        <v>0</v>
      </c>
      <c r="V206" s="93">
        <f t="shared" si="3"/>
        <v>0</v>
      </c>
      <c r="W206" s="93">
        <f t="shared" si="4"/>
        <v>0</v>
      </c>
      <c r="X206" s="93">
        <f t="shared" si="5"/>
        <v>0</v>
      </c>
      <c r="Y206" s="28"/>
    </row>
    <row r="207" spans="1:25" ht="20.25" customHeight="1" x14ac:dyDescent="0.35">
      <c r="A207" s="92" t="str">
        <f>+IF(BASE!B205="","",BASE!B205)</f>
        <v/>
      </c>
      <c r="B207" s="115" t="s">
        <v>39</v>
      </c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93"/>
      <c r="R207" s="95">
        <f t="shared" si="0"/>
        <v>0</v>
      </c>
      <c r="S207" s="95">
        <f>BASE!A205</f>
        <v>196</v>
      </c>
      <c r="T207" s="93">
        <f t="shared" si="1"/>
        <v>0</v>
      </c>
      <c r="U207" s="93">
        <f t="shared" si="2"/>
        <v>0</v>
      </c>
      <c r="V207" s="93">
        <f t="shared" si="3"/>
        <v>0</v>
      </c>
      <c r="W207" s="93">
        <f t="shared" si="4"/>
        <v>0</v>
      </c>
      <c r="X207" s="93">
        <f t="shared" si="5"/>
        <v>0</v>
      </c>
      <c r="Y207" s="28"/>
    </row>
    <row r="208" spans="1:25" ht="20.25" customHeight="1" x14ac:dyDescent="0.35">
      <c r="A208" s="92" t="str">
        <f>+IF(BASE!B206="","",BASE!B206)</f>
        <v/>
      </c>
      <c r="B208" s="115" t="s">
        <v>39</v>
      </c>
      <c r="C208" s="139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93"/>
      <c r="R208" s="95">
        <f t="shared" si="0"/>
        <v>0</v>
      </c>
      <c r="S208" s="95">
        <f>BASE!A206</f>
        <v>197</v>
      </c>
      <c r="T208" s="93">
        <f t="shared" si="1"/>
        <v>0</v>
      </c>
      <c r="U208" s="93">
        <f t="shared" si="2"/>
        <v>0</v>
      </c>
      <c r="V208" s="93">
        <f t="shared" si="3"/>
        <v>0</v>
      </c>
      <c r="W208" s="93">
        <f t="shared" si="4"/>
        <v>0</v>
      </c>
      <c r="X208" s="93">
        <f t="shared" si="5"/>
        <v>0</v>
      </c>
      <c r="Y208" s="28"/>
    </row>
    <row r="209" spans="1:25" ht="20.25" customHeight="1" x14ac:dyDescent="0.35">
      <c r="A209" s="92" t="str">
        <f>+IF(BASE!B207="","",BASE!B207)</f>
        <v/>
      </c>
      <c r="B209" s="115" t="s">
        <v>39</v>
      </c>
      <c r="C209" s="139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93"/>
      <c r="R209" s="95">
        <f t="shared" si="0"/>
        <v>0</v>
      </c>
      <c r="S209" s="95">
        <f>BASE!A207</f>
        <v>198</v>
      </c>
      <c r="T209" s="93">
        <f t="shared" si="1"/>
        <v>0</v>
      </c>
      <c r="U209" s="93">
        <f t="shared" si="2"/>
        <v>0</v>
      </c>
      <c r="V209" s="93">
        <f t="shared" si="3"/>
        <v>0</v>
      </c>
      <c r="W209" s="93">
        <f t="shared" si="4"/>
        <v>0</v>
      </c>
      <c r="X209" s="93">
        <f t="shared" si="5"/>
        <v>0</v>
      </c>
      <c r="Y209" s="28"/>
    </row>
    <row r="210" spans="1:25" ht="20.25" customHeight="1" x14ac:dyDescent="0.35">
      <c r="A210" s="92" t="str">
        <f>+IF(BASE!B208="","",BASE!B208)</f>
        <v/>
      </c>
      <c r="B210" s="115" t="s">
        <v>39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93"/>
      <c r="R210" s="95">
        <f t="shared" si="0"/>
        <v>0</v>
      </c>
      <c r="S210" s="95">
        <f>BASE!A208</f>
        <v>199</v>
      </c>
      <c r="T210" s="93">
        <f t="shared" si="1"/>
        <v>0</v>
      </c>
      <c r="U210" s="93">
        <f t="shared" si="2"/>
        <v>0</v>
      </c>
      <c r="V210" s="93">
        <f t="shared" si="3"/>
        <v>0</v>
      </c>
      <c r="W210" s="93">
        <f t="shared" si="4"/>
        <v>0</v>
      </c>
      <c r="X210" s="93">
        <f t="shared" si="5"/>
        <v>0</v>
      </c>
      <c r="Y210" s="28"/>
    </row>
    <row r="211" spans="1:25" ht="20.25" customHeight="1" x14ac:dyDescent="0.35">
      <c r="A211" s="92" t="str">
        <f>+IF(BASE!B209="","",BASE!B209)</f>
        <v/>
      </c>
      <c r="B211" s="115" t="s">
        <v>39</v>
      </c>
      <c r="C211" s="139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93"/>
      <c r="R211" s="95">
        <f t="shared" si="0"/>
        <v>0</v>
      </c>
      <c r="S211" s="95">
        <f>BASE!A209</f>
        <v>200</v>
      </c>
      <c r="T211" s="93">
        <f t="shared" si="1"/>
        <v>0</v>
      </c>
      <c r="U211" s="93">
        <f t="shared" si="2"/>
        <v>0</v>
      </c>
      <c r="V211" s="93">
        <f t="shared" si="3"/>
        <v>0</v>
      </c>
      <c r="W211" s="93">
        <f t="shared" si="4"/>
        <v>0</v>
      </c>
      <c r="X211" s="93">
        <f t="shared" si="5"/>
        <v>0</v>
      </c>
      <c r="Y211" s="28"/>
    </row>
    <row r="212" spans="1:25" ht="20.25" customHeight="1" x14ac:dyDescent="0.35">
      <c r="A212" s="92" t="str">
        <f>+IF(BASE!B210="","",BASE!B210)</f>
        <v/>
      </c>
      <c r="B212" s="115" t="s">
        <v>39</v>
      </c>
      <c r="C212" s="139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93"/>
      <c r="R212" s="95">
        <f t="shared" si="0"/>
        <v>0</v>
      </c>
      <c r="S212" s="95">
        <f>BASE!A210</f>
        <v>201</v>
      </c>
      <c r="T212" s="93">
        <f t="shared" si="1"/>
        <v>0</v>
      </c>
      <c r="U212" s="93">
        <f t="shared" si="2"/>
        <v>0</v>
      </c>
      <c r="V212" s="93">
        <f t="shared" si="3"/>
        <v>0</v>
      </c>
      <c r="W212" s="93">
        <f t="shared" si="4"/>
        <v>0</v>
      </c>
      <c r="X212" s="93">
        <f t="shared" si="5"/>
        <v>0</v>
      </c>
      <c r="Y212" s="28"/>
    </row>
    <row r="213" spans="1:25" ht="20.25" customHeight="1" x14ac:dyDescent="0.35">
      <c r="A213" s="92" t="str">
        <f>+IF(BASE!B211="","",BASE!B211)</f>
        <v/>
      </c>
      <c r="B213" s="115" t="s">
        <v>39</v>
      </c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93"/>
      <c r="R213" s="95">
        <f t="shared" si="0"/>
        <v>0</v>
      </c>
      <c r="S213" s="95">
        <f>BASE!A211</f>
        <v>202</v>
      </c>
      <c r="T213" s="93">
        <f t="shared" si="1"/>
        <v>0</v>
      </c>
      <c r="U213" s="93">
        <f t="shared" si="2"/>
        <v>0</v>
      </c>
      <c r="V213" s="93">
        <f t="shared" si="3"/>
        <v>0</v>
      </c>
      <c r="W213" s="93">
        <f t="shared" si="4"/>
        <v>0</v>
      </c>
      <c r="X213" s="93">
        <f t="shared" si="5"/>
        <v>0</v>
      </c>
      <c r="Y213" s="28"/>
    </row>
    <row r="214" spans="1:25" ht="20.25" customHeight="1" x14ac:dyDescent="0.35">
      <c r="A214" s="92" t="str">
        <f>+IF(BASE!B212="","",BASE!B212)</f>
        <v/>
      </c>
      <c r="B214" s="115" t="s">
        <v>39</v>
      </c>
      <c r="C214" s="139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93"/>
      <c r="R214" s="95">
        <f t="shared" si="0"/>
        <v>0</v>
      </c>
      <c r="S214" s="95">
        <f>BASE!A212</f>
        <v>203</v>
      </c>
      <c r="T214" s="93">
        <f t="shared" si="1"/>
        <v>0</v>
      </c>
      <c r="U214" s="93">
        <f t="shared" si="2"/>
        <v>0</v>
      </c>
      <c r="V214" s="93">
        <f t="shared" si="3"/>
        <v>0</v>
      </c>
      <c r="W214" s="93">
        <f t="shared" si="4"/>
        <v>0</v>
      </c>
      <c r="X214" s="93">
        <f t="shared" si="5"/>
        <v>0</v>
      </c>
      <c r="Y214" s="28"/>
    </row>
    <row r="215" spans="1:25" ht="20.25" customHeight="1" x14ac:dyDescent="0.35">
      <c r="A215" s="92" t="str">
        <f>+IF(BASE!B213="","",BASE!B213)</f>
        <v/>
      </c>
      <c r="B215" s="115" t="s">
        <v>39</v>
      </c>
      <c r="C215" s="139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93"/>
      <c r="R215" s="95">
        <f t="shared" si="0"/>
        <v>0</v>
      </c>
      <c r="S215" s="95">
        <f>BASE!A213</f>
        <v>204</v>
      </c>
      <c r="T215" s="93">
        <f t="shared" si="1"/>
        <v>0</v>
      </c>
      <c r="U215" s="93">
        <f t="shared" si="2"/>
        <v>0</v>
      </c>
      <c r="V215" s="93">
        <f t="shared" si="3"/>
        <v>0</v>
      </c>
      <c r="W215" s="93">
        <f t="shared" si="4"/>
        <v>0</v>
      </c>
      <c r="X215" s="93">
        <f t="shared" si="5"/>
        <v>0</v>
      </c>
      <c r="Y215" s="28"/>
    </row>
    <row r="216" spans="1:25" ht="20.25" customHeight="1" x14ac:dyDescent="0.35">
      <c r="A216" s="92" t="str">
        <f>+IF(BASE!B214="","",BASE!B214)</f>
        <v/>
      </c>
      <c r="B216" s="115" t="s">
        <v>39</v>
      </c>
      <c r="C216" s="139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93"/>
      <c r="R216" s="95">
        <f t="shared" si="0"/>
        <v>0</v>
      </c>
      <c r="S216" s="95">
        <f>BASE!A214</f>
        <v>205</v>
      </c>
      <c r="T216" s="93">
        <f t="shared" si="1"/>
        <v>0</v>
      </c>
      <c r="U216" s="93">
        <f t="shared" si="2"/>
        <v>0</v>
      </c>
      <c r="V216" s="93">
        <f t="shared" si="3"/>
        <v>0</v>
      </c>
      <c r="W216" s="93">
        <f t="shared" si="4"/>
        <v>0</v>
      </c>
      <c r="X216" s="93">
        <f t="shared" si="5"/>
        <v>0</v>
      </c>
      <c r="Y216" s="28"/>
    </row>
    <row r="217" spans="1:25" ht="20.25" customHeight="1" x14ac:dyDescent="0.35">
      <c r="A217" s="92" t="str">
        <f>+IF(BASE!B215="","",BASE!B215)</f>
        <v/>
      </c>
      <c r="B217" s="115" t="s">
        <v>39</v>
      </c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93"/>
      <c r="R217" s="95">
        <f t="shared" si="0"/>
        <v>0</v>
      </c>
      <c r="S217" s="95">
        <f>BASE!A215</f>
        <v>206</v>
      </c>
      <c r="T217" s="93">
        <f t="shared" si="1"/>
        <v>0</v>
      </c>
      <c r="U217" s="93">
        <f t="shared" si="2"/>
        <v>0</v>
      </c>
      <c r="V217" s="93">
        <f t="shared" si="3"/>
        <v>0</v>
      </c>
      <c r="W217" s="93">
        <f t="shared" si="4"/>
        <v>0</v>
      </c>
      <c r="X217" s="93">
        <f t="shared" si="5"/>
        <v>0</v>
      </c>
      <c r="Y217" s="28"/>
    </row>
    <row r="218" spans="1:25" ht="20.25" customHeight="1" x14ac:dyDescent="0.35">
      <c r="A218" s="92" t="str">
        <f>+IF(BASE!B216="","",BASE!B216)</f>
        <v/>
      </c>
      <c r="B218" s="115" t="s">
        <v>39</v>
      </c>
      <c r="C218" s="139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93"/>
      <c r="R218" s="95">
        <f t="shared" si="0"/>
        <v>0</v>
      </c>
      <c r="S218" s="95">
        <f>BASE!A216</f>
        <v>207</v>
      </c>
      <c r="T218" s="93">
        <f t="shared" si="1"/>
        <v>0</v>
      </c>
      <c r="U218" s="93">
        <f t="shared" si="2"/>
        <v>0</v>
      </c>
      <c r="V218" s="93">
        <f t="shared" si="3"/>
        <v>0</v>
      </c>
      <c r="W218" s="93">
        <f t="shared" si="4"/>
        <v>0</v>
      </c>
      <c r="X218" s="93">
        <f t="shared" si="5"/>
        <v>0</v>
      </c>
      <c r="Y218" s="28"/>
    </row>
    <row r="219" spans="1:25" ht="20.25" customHeight="1" x14ac:dyDescent="0.35">
      <c r="A219" s="92" t="str">
        <f>+IF(BASE!B217="","",BASE!B217)</f>
        <v/>
      </c>
      <c r="B219" s="115" t="s">
        <v>39</v>
      </c>
      <c r="C219" s="139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93"/>
      <c r="R219" s="95">
        <f t="shared" si="0"/>
        <v>0</v>
      </c>
      <c r="S219" s="95">
        <f>BASE!A217</f>
        <v>208</v>
      </c>
      <c r="T219" s="93">
        <f t="shared" si="1"/>
        <v>0</v>
      </c>
      <c r="U219" s="93">
        <f t="shared" si="2"/>
        <v>0</v>
      </c>
      <c r="V219" s="93">
        <f t="shared" si="3"/>
        <v>0</v>
      </c>
      <c r="W219" s="93">
        <f t="shared" si="4"/>
        <v>0</v>
      </c>
      <c r="X219" s="93">
        <f t="shared" si="5"/>
        <v>0</v>
      </c>
      <c r="Y219" s="28"/>
    </row>
    <row r="220" spans="1:25" ht="20.25" customHeight="1" x14ac:dyDescent="0.35">
      <c r="A220" s="92" t="str">
        <f>+IF(BASE!B218="","",BASE!B218)</f>
        <v/>
      </c>
      <c r="B220" s="115" t="s">
        <v>39</v>
      </c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93"/>
      <c r="R220" s="95">
        <f t="shared" si="0"/>
        <v>0</v>
      </c>
      <c r="S220" s="95">
        <f>BASE!A218</f>
        <v>209</v>
      </c>
      <c r="T220" s="93">
        <f t="shared" si="1"/>
        <v>0</v>
      </c>
      <c r="U220" s="93">
        <f t="shared" si="2"/>
        <v>0</v>
      </c>
      <c r="V220" s="93">
        <f t="shared" si="3"/>
        <v>0</v>
      </c>
      <c r="W220" s="93">
        <f t="shared" si="4"/>
        <v>0</v>
      </c>
      <c r="X220" s="93">
        <f t="shared" si="5"/>
        <v>0</v>
      </c>
      <c r="Y220" s="28"/>
    </row>
    <row r="221" spans="1:25" ht="20.25" customHeight="1" x14ac:dyDescent="0.35">
      <c r="A221" s="92" t="str">
        <f>+IF(BASE!B219="","",BASE!B219)</f>
        <v/>
      </c>
      <c r="B221" s="115" t="s">
        <v>39</v>
      </c>
      <c r="C221" s="139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93"/>
      <c r="R221" s="95">
        <f t="shared" si="0"/>
        <v>0</v>
      </c>
      <c r="S221" s="95">
        <f>BASE!A219</f>
        <v>210</v>
      </c>
      <c r="T221" s="93">
        <f t="shared" si="1"/>
        <v>0</v>
      </c>
      <c r="U221" s="93">
        <f t="shared" si="2"/>
        <v>0</v>
      </c>
      <c r="V221" s="93">
        <f t="shared" si="3"/>
        <v>0</v>
      </c>
      <c r="W221" s="93">
        <f t="shared" si="4"/>
        <v>0</v>
      </c>
      <c r="X221" s="93">
        <f t="shared" si="5"/>
        <v>0</v>
      </c>
      <c r="Y221" s="28"/>
    </row>
    <row r="222" spans="1:25" ht="20.25" customHeight="1" x14ac:dyDescent="0.35">
      <c r="A222" s="92" t="str">
        <f>+IF(BASE!B220="","",BASE!B220)</f>
        <v/>
      </c>
      <c r="B222" s="115" t="s">
        <v>39</v>
      </c>
      <c r="C222" s="139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93"/>
      <c r="R222" s="95">
        <f t="shared" si="0"/>
        <v>0</v>
      </c>
      <c r="S222" s="95">
        <f>BASE!A220</f>
        <v>211</v>
      </c>
      <c r="T222" s="93">
        <f t="shared" si="1"/>
        <v>0</v>
      </c>
      <c r="U222" s="93">
        <f t="shared" si="2"/>
        <v>0</v>
      </c>
      <c r="V222" s="93">
        <f t="shared" si="3"/>
        <v>0</v>
      </c>
      <c r="W222" s="93">
        <f t="shared" si="4"/>
        <v>0</v>
      </c>
      <c r="X222" s="93">
        <f t="shared" si="5"/>
        <v>0</v>
      </c>
      <c r="Y222" s="28"/>
    </row>
    <row r="223" spans="1:25" ht="20.25" customHeight="1" x14ac:dyDescent="0.35">
      <c r="A223" s="92" t="str">
        <f>+IF(BASE!B221="","",BASE!B221)</f>
        <v/>
      </c>
      <c r="B223" s="115" t="s">
        <v>39</v>
      </c>
      <c r="C223" s="139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93"/>
      <c r="R223" s="95">
        <f t="shared" si="0"/>
        <v>0</v>
      </c>
      <c r="S223" s="95">
        <f>BASE!A221</f>
        <v>212</v>
      </c>
      <c r="T223" s="93">
        <f t="shared" si="1"/>
        <v>0</v>
      </c>
      <c r="U223" s="93">
        <f t="shared" si="2"/>
        <v>0</v>
      </c>
      <c r="V223" s="93">
        <f t="shared" si="3"/>
        <v>0</v>
      </c>
      <c r="W223" s="93">
        <f t="shared" si="4"/>
        <v>0</v>
      </c>
      <c r="X223" s="93">
        <f t="shared" si="5"/>
        <v>0</v>
      </c>
      <c r="Y223" s="28"/>
    </row>
    <row r="224" spans="1:25" ht="20.25" customHeight="1" x14ac:dyDescent="0.35">
      <c r="A224" s="92" t="str">
        <f>+IF(BASE!B222="","",BASE!B222)</f>
        <v/>
      </c>
      <c r="B224" s="115" t="s">
        <v>39</v>
      </c>
      <c r="C224" s="139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93"/>
      <c r="R224" s="95">
        <f t="shared" si="0"/>
        <v>0</v>
      </c>
      <c r="S224" s="95">
        <f>BASE!A222</f>
        <v>213</v>
      </c>
      <c r="T224" s="93">
        <f t="shared" si="1"/>
        <v>0</v>
      </c>
      <c r="U224" s="93">
        <f t="shared" si="2"/>
        <v>0</v>
      </c>
      <c r="V224" s="93">
        <f t="shared" si="3"/>
        <v>0</v>
      </c>
      <c r="W224" s="93">
        <f t="shared" si="4"/>
        <v>0</v>
      </c>
      <c r="X224" s="93">
        <f t="shared" si="5"/>
        <v>0</v>
      </c>
      <c r="Y224" s="28"/>
    </row>
    <row r="225" spans="1:25" ht="20.25" customHeight="1" x14ac:dyDescent="0.35">
      <c r="A225" s="92" t="str">
        <f>+IF(BASE!B223="","",BASE!B223)</f>
        <v/>
      </c>
      <c r="B225" s="115" t="s">
        <v>39</v>
      </c>
      <c r="C225" s="139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93"/>
      <c r="R225" s="95">
        <f t="shared" si="0"/>
        <v>0</v>
      </c>
      <c r="S225" s="95">
        <f>BASE!A223</f>
        <v>214</v>
      </c>
      <c r="T225" s="93">
        <f t="shared" si="1"/>
        <v>0</v>
      </c>
      <c r="U225" s="93">
        <f t="shared" si="2"/>
        <v>0</v>
      </c>
      <c r="V225" s="93">
        <f t="shared" si="3"/>
        <v>0</v>
      </c>
      <c r="W225" s="93">
        <f t="shared" si="4"/>
        <v>0</v>
      </c>
      <c r="X225" s="93">
        <f t="shared" si="5"/>
        <v>0</v>
      </c>
      <c r="Y225" s="28"/>
    </row>
    <row r="226" spans="1:25" ht="20.25" customHeight="1" x14ac:dyDescent="0.35">
      <c r="A226" s="92" t="str">
        <f>+IF(BASE!B224="","",BASE!B224)</f>
        <v/>
      </c>
      <c r="B226" s="115" t="s">
        <v>39</v>
      </c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93"/>
      <c r="R226" s="95">
        <f t="shared" si="0"/>
        <v>0</v>
      </c>
      <c r="S226" s="95">
        <f>BASE!A224</f>
        <v>215</v>
      </c>
      <c r="T226" s="93">
        <f t="shared" si="1"/>
        <v>0</v>
      </c>
      <c r="U226" s="93">
        <f t="shared" si="2"/>
        <v>0</v>
      </c>
      <c r="V226" s="93">
        <f t="shared" si="3"/>
        <v>0</v>
      </c>
      <c r="W226" s="93">
        <f t="shared" si="4"/>
        <v>0</v>
      </c>
      <c r="X226" s="93">
        <f t="shared" si="5"/>
        <v>0</v>
      </c>
      <c r="Y226" s="28"/>
    </row>
    <row r="227" spans="1:25" ht="20.25" customHeight="1" x14ac:dyDescent="0.35">
      <c r="A227" s="92" t="str">
        <f>+IF(BASE!B225="","",BASE!B225)</f>
        <v/>
      </c>
      <c r="B227" s="115" t="s">
        <v>39</v>
      </c>
      <c r="C227" s="139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93"/>
      <c r="R227" s="95">
        <f t="shared" si="0"/>
        <v>0</v>
      </c>
      <c r="S227" s="95">
        <f>BASE!A225</f>
        <v>216</v>
      </c>
      <c r="T227" s="93">
        <f t="shared" si="1"/>
        <v>0</v>
      </c>
      <c r="U227" s="93">
        <f t="shared" si="2"/>
        <v>0</v>
      </c>
      <c r="V227" s="93">
        <f t="shared" si="3"/>
        <v>0</v>
      </c>
      <c r="W227" s="93">
        <f t="shared" si="4"/>
        <v>0</v>
      </c>
      <c r="X227" s="93">
        <f t="shared" si="5"/>
        <v>0</v>
      </c>
      <c r="Y227" s="28"/>
    </row>
    <row r="228" spans="1:25" ht="20.25" customHeight="1" x14ac:dyDescent="0.35">
      <c r="A228" s="92" t="str">
        <f>+IF(BASE!B226="","",BASE!B226)</f>
        <v/>
      </c>
      <c r="B228" s="115" t="s">
        <v>39</v>
      </c>
      <c r="C228" s="139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93"/>
      <c r="R228" s="95">
        <f t="shared" si="0"/>
        <v>0</v>
      </c>
      <c r="S228" s="95">
        <f>BASE!A226</f>
        <v>217</v>
      </c>
      <c r="T228" s="93">
        <f t="shared" si="1"/>
        <v>0</v>
      </c>
      <c r="U228" s="93">
        <f t="shared" si="2"/>
        <v>0</v>
      </c>
      <c r="V228" s="93">
        <f t="shared" si="3"/>
        <v>0</v>
      </c>
      <c r="W228" s="93">
        <f t="shared" si="4"/>
        <v>0</v>
      </c>
      <c r="X228" s="93">
        <f t="shared" si="5"/>
        <v>0</v>
      </c>
      <c r="Y228" s="28"/>
    </row>
    <row r="229" spans="1:25" ht="17.25" customHeight="1" x14ac:dyDescent="0.35">
      <c r="A229" s="92" t="str">
        <f>+IF(BASE!B227="","",BASE!B227)</f>
        <v/>
      </c>
      <c r="B229" s="115" t="s">
        <v>39</v>
      </c>
      <c r="C229" s="139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93"/>
      <c r="R229" s="95">
        <f t="shared" si="0"/>
        <v>0</v>
      </c>
      <c r="S229" s="95">
        <f>BASE!A227</f>
        <v>218</v>
      </c>
      <c r="T229" s="93">
        <f t="shared" si="1"/>
        <v>0</v>
      </c>
      <c r="U229" s="93">
        <f t="shared" si="2"/>
        <v>0</v>
      </c>
      <c r="V229" s="93">
        <f t="shared" si="3"/>
        <v>0</v>
      </c>
      <c r="W229" s="93">
        <f t="shared" si="4"/>
        <v>0</v>
      </c>
      <c r="X229" s="93">
        <f t="shared" si="5"/>
        <v>0</v>
      </c>
      <c r="Y229" s="28"/>
    </row>
    <row r="230" spans="1:25" ht="17.25" customHeight="1" x14ac:dyDescent="0.35">
      <c r="A230" s="92" t="str">
        <f>+IF(BASE!B228="","",BASE!B228)</f>
        <v/>
      </c>
      <c r="B230" s="115" t="s">
        <v>39</v>
      </c>
      <c r="C230" s="139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93"/>
      <c r="R230" s="95">
        <f t="shared" si="0"/>
        <v>0</v>
      </c>
      <c r="S230" s="95">
        <f>BASE!A228</f>
        <v>219</v>
      </c>
      <c r="T230" s="93">
        <f t="shared" si="1"/>
        <v>0</v>
      </c>
      <c r="U230" s="93">
        <f t="shared" si="2"/>
        <v>0</v>
      </c>
      <c r="V230" s="93">
        <f t="shared" si="3"/>
        <v>0</v>
      </c>
      <c r="W230" s="93">
        <f t="shared" si="4"/>
        <v>0</v>
      </c>
      <c r="X230" s="93">
        <f t="shared" si="5"/>
        <v>0</v>
      </c>
      <c r="Y230" s="28"/>
    </row>
    <row r="231" spans="1:25" ht="17.25" customHeight="1" x14ac:dyDescent="0.35">
      <c r="A231" s="92" t="str">
        <f>+IF(BASE!B229="","",BASE!B229)</f>
        <v/>
      </c>
      <c r="B231" s="115" t="s">
        <v>39</v>
      </c>
      <c r="C231" s="139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93"/>
      <c r="R231" s="95">
        <f t="shared" si="0"/>
        <v>0</v>
      </c>
      <c r="S231" s="95">
        <f>BASE!A229</f>
        <v>220</v>
      </c>
      <c r="T231" s="93">
        <f t="shared" si="1"/>
        <v>0</v>
      </c>
      <c r="U231" s="93">
        <f t="shared" si="2"/>
        <v>0</v>
      </c>
      <c r="V231" s="93">
        <f t="shared" si="3"/>
        <v>0</v>
      </c>
      <c r="W231" s="93">
        <f t="shared" si="4"/>
        <v>0</v>
      </c>
      <c r="X231" s="93">
        <f t="shared" si="5"/>
        <v>0</v>
      </c>
      <c r="Y231" s="28"/>
    </row>
    <row r="232" spans="1:25" ht="17.25" customHeight="1" x14ac:dyDescent="0.35">
      <c r="A232" s="92" t="str">
        <f>+IF(BASE!B230="","",BASE!B230)</f>
        <v/>
      </c>
      <c r="B232" s="115" t="s">
        <v>39</v>
      </c>
      <c r="C232" s="139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93"/>
      <c r="R232" s="95">
        <f t="shared" si="0"/>
        <v>0</v>
      </c>
      <c r="S232" s="95">
        <f>BASE!A230</f>
        <v>221</v>
      </c>
      <c r="T232" s="93">
        <f t="shared" si="1"/>
        <v>0</v>
      </c>
      <c r="U232" s="93">
        <f t="shared" si="2"/>
        <v>0</v>
      </c>
      <c r="V232" s="93">
        <f t="shared" si="3"/>
        <v>0</v>
      </c>
      <c r="W232" s="93">
        <f t="shared" si="4"/>
        <v>0</v>
      </c>
      <c r="X232" s="93">
        <f t="shared" si="5"/>
        <v>0</v>
      </c>
      <c r="Y232" s="28"/>
    </row>
    <row r="233" spans="1:25" ht="17.25" customHeight="1" x14ac:dyDescent="0.35">
      <c r="A233" s="92" t="str">
        <f>+IF(BASE!B231="","",BASE!B231)</f>
        <v/>
      </c>
      <c r="B233" s="115" t="s">
        <v>39</v>
      </c>
      <c r="C233" s="139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93"/>
      <c r="R233" s="95">
        <f t="shared" si="0"/>
        <v>0</v>
      </c>
      <c r="S233" s="95">
        <f>BASE!A231</f>
        <v>222</v>
      </c>
      <c r="T233" s="93">
        <f t="shared" si="1"/>
        <v>0</v>
      </c>
      <c r="U233" s="93">
        <f t="shared" si="2"/>
        <v>0</v>
      </c>
      <c r="V233" s="93">
        <f t="shared" si="3"/>
        <v>0</v>
      </c>
      <c r="W233" s="93">
        <f t="shared" si="4"/>
        <v>0</v>
      </c>
      <c r="X233" s="93">
        <f t="shared" si="5"/>
        <v>0</v>
      </c>
      <c r="Y233" s="28"/>
    </row>
    <row r="234" spans="1:25" ht="17.25" customHeight="1" x14ac:dyDescent="0.35">
      <c r="A234" s="92" t="str">
        <f>+IF(BASE!B232="","",BASE!B232)</f>
        <v/>
      </c>
      <c r="B234" s="115" t="s">
        <v>39</v>
      </c>
      <c r="C234" s="139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93"/>
      <c r="R234" s="95">
        <f t="shared" si="0"/>
        <v>0</v>
      </c>
      <c r="S234" s="95">
        <f>BASE!A232</f>
        <v>223</v>
      </c>
      <c r="T234" s="93">
        <f t="shared" si="1"/>
        <v>0</v>
      </c>
      <c r="U234" s="93">
        <f t="shared" si="2"/>
        <v>0</v>
      </c>
      <c r="V234" s="93">
        <f t="shared" si="3"/>
        <v>0</v>
      </c>
      <c r="W234" s="93">
        <f t="shared" si="4"/>
        <v>0</v>
      </c>
      <c r="X234" s="93">
        <f t="shared" si="5"/>
        <v>0</v>
      </c>
      <c r="Y234" s="28"/>
    </row>
    <row r="235" spans="1:25" ht="17.25" customHeight="1" x14ac:dyDescent="0.35">
      <c r="A235" s="92" t="str">
        <f>+IF(BASE!B233="","",BASE!B233)</f>
        <v/>
      </c>
      <c r="B235" s="115" t="s">
        <v>39</v>
      </c>
      <c r="C235" s="139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93"/>
      <c r="R235" s="95">
        <f t="shared" si="0"/>
        <v>0</v>
      </c>
      <c r="S235" s="95">
        <f>BASE!A233</f>
        <v>224</v>
      </c>
      <c r="T235" s="93">
        <f t="shared" si="1"/>
        <v>0</v>
      </c>
      <c r="U235" s="93">
        <f t="shared" si="2"/>
        <v>0</v>
      </c>
      <c r="V235" s="93">
        <f t="shared" si="3"/>
        <v>0</v>
      </c>
      <c r="W235" s="93">
        <f t="shared" si="4"/>
        <v>0</v>
      </c>
      <c r="X235" s="93">
        <f t="shared" si="5"/>
        <v>0</v>
      </c>
      <c r="Y235" s="28"/>
    </row>
    <row r="236" spans="1:25" ht="17.25" customHeight="1" x14ac:dyDescent="0.35">
      <c r="A236" s="92" t="str">
        <f>+IF(BASE!B234="","",BASE!B234)</f>
        <v/>
      </c>
      <c r="B236" s="115" t="s">
        <v>39</v>
      </c>
      <c r="C236" s="139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93"/>
      <c r="R236" s="95">
        <f t="shared" si="0"/>
        <v>0</v>
      </c>
      <c r="S236" s="95">
        <f>BASE!A234</f>
        <v>225</v>
      </c>
      <c r="T236" s="93">
        <f t="shared" si="1"/>
        <v>0</v>
      </c>
      <c r="U236" s="93">
        <f t="shared" si="2"/>
        <v>0</v>
      </c>
      <c r="V236" s="93">
        <f t="shared" si="3"/>
        <v>0</v>
      </c>
      <c r="W236" s="93">
        <f t="shared" si="4"/>
        <v>0</v>
      </c>
      <c r="X236" s="93">
        <f t="shared" si="5"/>
        <v>0</v>
      </c>
      <c r="Y236" s="28"/>
    </row>
    <row r="237" spans="1:25" ht="17.25" customHeight="1" x14ac:dyDescent="0.35">
      <c r="A237" s="92" t="str">
        <f>+IF(BASE!B235="","",BASE!B235)</f>
        <v/>
      </c>
      <c r="B237" s="115" t="s">
        <v>39</v>
      </c>
      <c r="C237" s="139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93"/>
      <c r="R237" s="95">
        <f t="shared" si="0"/>
        <v>0</v>
      </c>
      <c r="S237" s="95">
        <f>BASE!A235</f>
        <v>226</v>
      </c>
      <c r="T237" s="93">
        <f t="shared" si="1"/>
        <v>0</v>
      </c>
      <c r="U237" s="93">
        <f t="shared" si="2"/>
        <v>0</v>
      </c>
      <c r="V237" s="93">
        <f t="shared" si="3"/>
        <v>0</v>
      </c>
      <c r="W237" s="93">
        <f t="shared" si="4"/>
        <v>0</v>
      </c>
      <c r="X237" s="93">
        <f t="shared" si="5"/>
        <v>0</v>
      </c>
      <c r="Y237" s="28"/>
    </row>
    <row r="238" spans="1:25" ht="17.25" customHeight="1" x14ac:dyDescent="0.35">
      <c r="A238" s="92" t="str">
        <f>+IF(BASE!B236="","",BASE!B236)</f>
        <v/>
      </c>
      <c r="B238" s="115" t="s">
        <v>39</v>
      </c>
      <c r="C238" s="139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93"/>
      <c r="R238" s="95">
        <f t="shared" si="0"/>
        <v>0</v>
      </c>
      <c r="S238" s="95">
        <f>BASE!A236</f>
        <v>227</v>
      </c>
      <c r="T238" s="93">
        <f t="shared" si="1"/>
        <v>0</v>
      </c>
      <c r="U238" s="93">
        <f t="shared" si="2"/>
        <v>0</v>
      </c>
      <c r="V238" s="93">
        <f t="shared" si="3"/>
        <v>0</v>
      </c>
      <c r="W238" s="93">
        <f t="shared" si="4"/>
        <v>0</v>
      </c>
      <c r="X238" s="93">
        <f t="shared" si="5"/>
        <v>0</v>
      </c>
      <c r="Y238" s="28"/>
    </row>
    <row r="239" spans="1:25" ht="17.25" customHeight="1" x14ac:dyDescent="0.35">
      <c r="A239" s="92" t="str">
        <f>+IF(BASE!B237="","",BASE!B237)</f>
        <v/>
      </c>
      <c r="B239" s="115" t="s">
        <v>39</v>
      </c>
      <c r="C239" s="139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93"/>
      <c r="R239" s="95">
        <f t="shared" si="0"/>
        <v>0</v>
      </c>
      <c r="S239" s="95">
        <f>BASE!A237</f>
        <v>228</v>
      </c>
      <c r="T239" s="93">
        <f t="shared" si="1"/>
        <v>0</v>
      </c>
      <c r="U239" s="93">
        <f t="shared" si="2"/>
        <v>0</v>
      </c>
      <c r="V239" s="93">
        <f t="shared" si="3"/>
        <v>0</v>
      </c>
      <c r="W239" s="93">
        <f t="shared" si="4"/>
        <v>0</v>
      </c>
      <c r="X239" s="93">
        <f t="shared" si="5"/>
        <v>0</v>
      </c>
      <c r="Y239" s="28"/>
    </row>
    <row r="240" spans="1:25" ht="17.25" customHeight="1" x14ac:dyDescent="0.35">
      <c r="A240" s="92" t="str">
        <f>+IF(BASE!B238="","",BASE!B238)</f>
        <v/>
      </c>
      <c r="B240" s="115" t="s">
        <v>39</v>
      </c>
      <c r="C240" s="139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93"/>
      <c r="R240" s="95">
        <f t="shared" si="0"/>
        <v>0</v>
      </c>
      <c r="S240" s="95">
        <f>BASE!A238</f>
        <v>229</v>
      </c>
      <c r="T240" s="93">
        <f t="shared" si="1"/>
        <v>0</v>
      </c>
      <c r="U240" s="93">
        <f t="shared" si="2"/>
        <v>0</v>
      </c>
      <c r="V240" s="93">
        <f t="shared" si="3"/>
        <v>0</v>
      </c>
      <c r="W240" s="93">
        <f t="shared" si="4"/>
        <v>0</v>
      </c>
      <c r="X240" s="93">
        <f t="shared" si="5"/>
        <v>0</v>
      </c>
      <c r="Y240" s="28"/>
    </row>
    <row r="241" spans="1:25" ht="17.25" customHeight="1" x14ac:dyDescent="0.35">
      <c r="A241" s="92" t="str">
        <f>+IF(BASE!B239="","",BASE!B239)</f>
        <v/>
      </c>
      <c r="B241" s="115" t="s">
        <v>39</v>
      </c>
      <c r="C241" s="139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93"/>
      <c r="R241" s="95">
        <f t="shared" si="0"/>
        <v>0</v>
      </c>
      <c r="S241" s="95">
        <f>BASE!A239</f>
        <v>230</v>
      </c>
      <c r="T241" s="93">
        <f t="shared" si="1"/>
        <v>0</v>
      </c>
      <c r="U241" s="93">
        <f t="shared" si="2"/>
        <v>0</v>
      </c>
      <c r="V241" s="93">
        <f t="shared" si="3"/>
        <v>0</v>
      </c>
      <c r="W241" s="93">
        <f t="shared" si="4"/>
        <v>0</v>
      </c>
      <c r="X241" s="93">
        <f t="shared" si="5"/>
        <v>0</v>
      </c>
      <c r="Y241" s="28"/>
    </row>
    <row r="242" spans="1:25" ht="17.25" customHeight="1" x14ac:dyDescent="0.35">
      <c r="A242" s="92" t="str">
        <f>+IF(BASE!B240="","",BASE!B240)</f>
        <v/>
      </c>
      <c r="B242" s="115" t="s">
        <v>39</v>
      </c>
      <c r="C242" s="139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93"/>
      <c r="R242" s="95">
        <f t="shared" si="0"/>
        <v>0</v>
      </c>
      <c r="S242" s="95">
        <f>BASE!A240</f>
        <v>231</v>
      </c>
      <c r="T242" s="93">
        <f t="shared" si="1"/>
        <v>0</v>
      </c>
      <c r="U242" s="93">
        <f t="shared" si="2"/>
        <v>0</v>
      </c>
      <c r="V242" s="93">
        <f t="shared" si="3"/>
        <v>0</v>
      </c>
      <c r="W242" s="93">
        <f t="shared" si="4"/>
        <v>0</v>
      </c>
      <c r="X242" s="93">
        <f t="shared" si="5"/>
        <v>0</v>
      </c>
      <c r="Y242" s="28"/>
    </row>
    <row r="243" spans="1:25" ht="17.25" customHeight="1" x14ac:dyDescent="0.35">
      <c r="A243" s="92" t="str">
        <f>+IF(BASE!B241="","",BASE!B241)</f>
        <v/>
      </c>
      <c r="B243" s="115" t="s">
        <v>39</v>
      </c>
      <c r="C243" s="139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93"/>
      <c r="R243" s="95">
        <f t="shared" si="0"/>
        <v>0</v>
      </c>
      <c r="S243" s="95">
        <f>BASE!A241</f>
        <v>232</v>
      </c>
      <c r="T243" s="93">
        <f t="shared" si="1"/>
        <v>0</v>
      </c>
      <c r="U243" s="93">
        <f t="shared" si="2"/>
        <v>0</v>
      </c>
      <c r="V243" s="93">
        <f t="shared" si="3"/>
        <v>0</v>
      </c>
      <c r="W243" s="93">
        <f t="shared" si="4"/>
        <v>0</v>
      </c>
      <c r="X243" s="93">
        <f t="shared" si="5"/>
        <v>0</v>
      </c>
      <c r="Y243" s="28"/>
    </row>
    <row r="244" spans="1:25" ht="17.25" customHeight="1" x14ac:dyDescent="0.35">
      <c r="A244" s="92" t="str">
        <f>+IF(BASE!B242="","",BASE!B242)</f>
        <v/>
      </c>
      <c r="B244" s="115" t="s">
        <v>39</v>
      </c>
      <c r="C244" s="139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93"/>
      <c r="R244" s="95">
        <f t="shared" si="0"/>
        <v>0</v>
      </c>
      <c r="S244" s="95">
        <f>BASE!A242</f>
        <v>233</v>
      </c>
      <c r="T244" s="93">
        <f t="shared" si="1"/>
        <v>0</v>
      </c>
      <c r="U244" s="93">
        <f t="shared" si="2"/>
        <v>0</v>
      </c>
      <c r="V244" s="93">
        <f t="shared" si="3"/>
        <v>0</v>
      </c>
      <c r="W244" s="93">
        <f t="shared" si="4"/>
        <v>0</v>
      </c>
      <c r="X244" s="93">
        <f t="shared" si="5"/>
        <v>0</v>
      </c>
      <c r="Y244" s="28"/>
    </row>
    <row r="245" spans="1:25" ht="17.25" customHeight="1" x14ac:dyDescent="0.35">
      <c r="A245" s="92" t="str">
        <f>+IF(BASE!B243="","",BASE!B243)</f>
        <v/>
      </c>
      <c r="B245" s="115" t="s">
        <v>39</v>
      </c>
      <c r="C245" s="139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93"/>
      <c r="R245" s="95">
        <f t="shared" si="0"/>
        <v>0</v>
      </c>
      <c r="S245" s="95">
        <f>BASE!A243</f>
        <v>234</v>
      </c>
      <c r="T245" s="93">
        <f t="shared" si="1"/>
        <v>0</v>
      </c>
      <c r="U245" s="93">
        <f t="shared" si="2"/>
        <v>0</v>
      </c>
      <c r="V245" s="93">
        <f t="shared" si="3"/>
        <v>0</v>
      </c>
      <c r="W245" s="93">
        <f t="shared" si="4"/>
        <v>0</v>
      </c>
      <c r="X245" s="93">
        <f t="shared" si="5"/>
        <v>0</v>
      </c>
      <c r="Y245" s="28"/>
    </row>
    <row r="246" spans="1:25" ht="17.25" customHeight="1" x14ac:dyDescent="0.35">
      <c r="A246" s="92" t="str">
        <f>+IF(BASE!B244="","",BASE!B244)</f>
        <v/>
      </c>
      <c r="B246" s="115" t="s">
        <v>39</v>
      </c>
      <c r="C246" s="139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93"/>
      <c r="R246" s="95">
        <f t="shared" si="0"/>
        <v>0</v>
      </c>
      <c r="S246" s="95">
        <f>BASE!A244</f>
        <v>235</v>
      </c>
      <c r="T246" s="93">
        <f t="shared" si="1"/>
        <v>0</v>
      </c>
      <c r="U246" s="93">
        <f t="shared" si="2"/>
        <v>0</v>
      </c>
      <c r="V246" s="93">
        <f t="shared" si="3"/>
        <v>0</v>
      </c>
      <c r="W246" s="93">
        <f t="shared" si="4"/>
        <v>0</v>
      </c>
      <c r="X246" s="93">
        <f t="shared" si="5"/>
        <v>0</v>
      </c>
      <c r="Y246" s="28"/>
    </row>
    <row r="247" spans="1:25" ht="17.25" customHeight="1" x14ac:dyDescent="0.35">
      <c r="A247" s="92" t="str">
        <f>+IF(BASE!B245="","",BASE!B245)</f>
        <v/>
      </c>
      <c r="B247" s="115" t="s">
        <v>39</v>
      </c>
      <c r="C247" s="139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93"/>
      <c r="R247" s="95">
        <f t="shared" si="0"/>
        <v>0</v>
      </c>
      <c r="S247" s="95">
        <f>BASE!A245</f>
        <v>236</v>
      </c>
      <c r="T247" s="93">
        <f t="shared" si="1"/>
        <v>0</v>
      </c>
      <c r="U247" s="93">
        <f t="shared" si="2"/>
        <v>0</v>
      </c>
      <c r="V247" s="93">
        <f t="shared" si="3"/>
        <v>0</v>
      </c>
      <c r="W247" s="93">
        <f t="shared" si="4"/>
        <v>0</v>
      </c>
      <c r="X247" s="93">
        <f t="shared" si="5"/>
        <v>0</v>
      </c>
      <c r="Y247" s="28"/>
    </row>
    <row r="248" spans="1:25" ht="17.25" customHeight="1" x14ac:dyDescent="0.35">
      <c r="A248" s="92" t="str">
        <f>+IF(BASE!B246="","",BASE!B246)</f>
        <v/>
      </c>
      <c r="B248" s="115" t="s">
        <v>39</v>
      </c>
      <c r="C248" s="139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93"/>
      <c r="R248" s="95">
        <f t="shared" si="0"/>
        <v>0</v>
      </c>
      <c r="S248" s="95">
        <f>BASE!A246</f>
        <v>237</v>
      </c>
      <c r="T248" s="93">
        <f t="shared" si="1"/>
        <v>0</v>
      </c>
      <c r="U248" s="93">
        <f t="shared" si="2"/>
        <v>0</v>
      </c>
      <c r="V248" s="93">
        <f t="shared" si="3"/>
        <v>0</v>
      </c>
      <c r="W248" s="93">
        <f t="shared" si="4"/>
        <v>0</v>
      </c>
      <c r="X248" s="93">
        <f t="shared" si="5"/>
        <v>0</v>
      </c>
      <c r="Y248" s="28"/>
    </row>
    <row r="249" spans="1:25" ht="17.25" customHeight="1" x14ac:dyDescent="0.35">
      <c r="A249" s="92" t="str">
        <f>+IF(BASE!B247="","",BASE!B247)</f>
        <v/>
      </c>
      <c r="B249" s="115" t="s">
        <v>39</v>
      </c>
      <c r="C249" s="139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93"/>
      <c r="R249" s="95">
        <f t="shared" si="0"/>
        <v>0</v>
      </c>
      <c r="S249" s="95">
        <f>BASE!A247</f>
        <v>238</v>
      </c>
      <c r="T249" s="93">
        <f t="shared" si="1"/>
        <v>0</v>
      </c>
      <c r="U249" s="93">
        <f t="shared" si="2"/>
        <v>0</v>
      </c>
      <c r="V249" s="93">
        <f t="shared" si="3"/>
        <v>0</v>
      </c>
      <c r="W249" s="93">
        <f t="shared" si="4"/>
        <v>0</v>
      </c>
      <c r="X249" s="93">
        <f t="shared" si="5"/>
        <v>0</v>
      </c>
      <c r="Y249" s="28"/>
    </row>
    <row r="250" spans="1:25" ht="17.25" customHeight="1" x14ac:dyDescent="0.35">
      <c r="A250" s="92" t="str">
        <f>+IF(BASE!B248="","",BASE!B248)</f>
        <v/>
      </c>
      <c r="B250" s="115" t="s">
        <v>39</v>
      </c>
      <c r="C250" s="139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93"/>
      <c r="R250" s="95">
        <f t="shared" si="0"/>
        <v>0</v>
      </c>
      <c r="S250" s="95">
        <f>BASE!A248</f>
        <v>239</v>
      </c>
      <c r="T250" s="93">
        <f t="shared" si="1"/>
        <v>0</v>
      </c>
      <c r="U250" s="93">
        <f t="shared" si="2"/>
        <v>0</v>
      </c>
      <c r="V250" s="93">
        <f t="shared" si="3"/>
        <v>0</v>
      </c>
      <c r="W250" s="93">
        <f t="shared" si="4"/>
        <v>0</v>
      </c>
      <c r="X250" s="93">
        <f t="shared" si="5"/>
        <v>0</v>
      </c>
      <c r="Y250" s="28"/>
    </row>
    <row r="251" spans="1:25" ht="17.25" customHeight="1" x14ac:dyDescent="0.35">
      <c r="A251" s="92" t="str">
        <f>+IF(BASE!B249="","",BASE!B249)</f>
        <v/>
      </c>
      <c r="B251" s="115" t="s">
        <v>39</v>
      </c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93"/>
      <c r="R251" s="95">
        <f t="shared" si="0"/>
        <v>0</v>
      </c>
      <c r="S251" s="95">
        <f>BASE!A249</f>
        <v>240</v>
      </c>
      <c r="T251" s="93">
        <f t="shared" si="1"/>
        <v>0</v>
      </c>
      <c r="U251" s="93">
        <f t="shared" si="2"/>
        <v>0</v>
      </c>
      <c r="V251" s="93">
        <f t="shared" si="3"/>
        <v>0</v>
      </c>
      <c r="W251" s="93">
        <f t="shared" si="4"/>
        <v>0</v>
      </c>
      <c r="X251" s="93">
        <f t="shared" si="5"/>
        <v>0</v>
      </c>
      <c r="Y251" s="28"/>
    </row>
    <row r="252" spans="1:25" ht="17.25" customHeight="1" x14ac:dyDescent="0.35">
      <c r="A252" s="92" t="str">
        <f>+IF(BASE!B250="","",BASE!B250)</f>
        <v/>
      </c>
      <c r="B252" s="115" t="s">
        <v>39</v>
      </c>
      <c r="C252" s="149"/>
      <c r="D252" s="149"/>
      <c r="E252" s="149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49"/>
      <c r="Q252" s="97"/>
      <c r="R252" s="95">
        <f t="shared" si="0"/>
        <v>0</v>
      </c>
      <c r="S252" s="95">
        <f>BASE!A250</f>
        <v>241</v>
      </c>
      <c r="T252" s="93">
        <f t="shared" si="1"/>
        <v>0</v>
      </c>
      <c r="U252" s="93">
        <f t="shared" si="2"/>
        <v>0</v>
      </c>
      <c r="V252" s="93">
        <f t="shared" si="3"/>
        <v>0</v>
      </c>
      <c r="W252" s="93">
        <f t="shared" si="4"/>
        <v>0</v>
      </c>
      <c r="X252" s="93">
        <f t="shared" si="5"/>
        <v>0</v>
      </c>
      <c r="Y252" s="28"/>
    </row>
    <row r="253" spans="1:25" ht="17.25" customHeight="1" x14ac:dyDescent="0.35">
      <c r="A253" s="92" t="str">
        <f>+IF(BASE!B251="","",BASE!B251)</f>
        <v/>
      </c>
      <c r="B253" s="115" t="s">
        <v>39</v>
      </c>
      <c r="C253" s="149"/>
      <c r="D253" s="149"/>
      <c r="E253" s="149"/>
      <c r="F253" s="149"/>
      <c r="G253" s="149"/>
      <c r="H253" s="149"/>
      <c r="I253" s="149"/>
      <c r="J253" s="149"/>
      <c r="K253" s="149"/>
      <c r="L253" s="149"/>
      <c r="M253" s="149"/>
      <c r="N253" s="149"/>
      <c r="O253" s="149"/>
      <c r="P253" s="149"/>
      <c r="Q253" s="97"/>
      <c r="R253" s="95">
        <f t="shared" ref="R253:R316" si="6">SUM(C253:Q253)</f>
        <v>0</v>
      </c>
      <c r="S253" s="95">
        <f>BASE!A251</f>
        <v>242</v>
      </c>
      <c r="T253" s="93">
        <f t="shared" ref="T253:T316" si="7">SUMIF($C$11:$Q$11,1,C253:Q253)</f>
        <v>0</v>
      </c>
      <c r="U253" s="93">
        <f t="shared" ref="U253:U316" si="8">SUMIF($C$11:$Q$11,2,C253:Q253)</f>
        <v>0</v>
      </c>
      <c r="V253" s="93">
        <f t="shared" ref="V253:V316" si="9">SUMIF($C$11:$Q$11,3,C253:Q253)</f>
        <v>0</v>
      </c>
      <c r="W253" s="93">
        <f t="shared" ref="W253:W316" si="10">SUMIF($C$11:$Q$11,4,C253:Q253)</f>
        <v>0</v>
      </c>
      <c r="X253" s="93">
        <f t="shared" ref="X253:X316" si="11">SUMIF($C$11:$Q$11,5,C253:Q253)</f>
        <v>0</v>
      </c>
      <c r="Y253" s="28"/>
    </row>
    <row r="254" spans="1:25" ht="17.25" customHeight="1" x14ac:dyDescent="0.35">
      <c r="A254" s="92" t="str">
        <f>+IF(BASE!B252="","",BASE!B252)</f>
        <v/>
      </c>
      <c r="B254" s="115" t="s">
        <v>39</v>
      </c>
      <c r="C254" s="149"/>
      <c r="D254" s="149"/>
      <c r="E254" s="149"/>
      <c r="F254" s="149"/>
      <c r="G254" s="149"/>
      <c r="H254" s="149"/>
      <c r="I254" s="149"/>
      <c r="J254" s="149"/>
      <c r="K254" s="149"/>
      <c r="L254" s="149"/>
      <c r="M254" s="149"/>
      <c r="N254" s="149"/>
      <c r="O254" s="149"/>
      <c r="P254" s="149"/>
      <c r="Q254" s="97"/>
      <c r="R254" s="95">
        <f t="shared" si="6"/>
        <v>0</v>
      </c>
      <c r="S254" s="95">
        <f>BASE!A252</f>
        <v>243</v>
      </c>
      <c r="T254" s="93">
        <f t="shared" si="7"/>
        <v>0</v>
      </c>
      <c r="U254" s="93">
        <f t="shared" si="8"/>
        <v>0</v>
      </c>
      <c r="V254" s="93">
        <f t="shared" si="9"/>
        <v>0</v>
      </c>
      <c r="W254" s="93">
        <f t="shared" si="10"/>
        <v>0</v>
      </c>
      <c r="X254" s="93">
        <f t="shared" si="11"/>
        <v>0</v>
      </c>
      <c r="Y254" s="28"/>
    </row>
    <row r="255" spans="1:25" ht="17.25" customHeight="1" x14ac:dyDescent="0.35">
      <c r="A255" s="92" t="str">
        <f>+IF(BASE!B253="","",BASE!B253)</f>
        <v/>
      </c>
      <c r="B255" s="115" t="s">
        <v>39</v>
      </c>
      <c r="C255" s="149"/>
      <c r="D255" s="149"/>
      <c r="E255" s="149"/>
      <c r="F255" s="149"/>
      <c r="G255" s="149"/>
      <c r="H255" s="149"/>
      <c r="I255" s="149"/>
      <c r="J255" s="149"/>
      <c r="K255" s="149"/>
      <c r="L255" s="149"/>
      <c r="M255" s="149"/>
      <c r="N255" s="149"/>
      <c r="O255" s="149"/>
      <c r="P255" s="149"/>
      <c r="Q255" s="97"/>
      <c r="R255" s="95">
        <f t="shared" si="6"/>
        <v>0</v>
      </c>
      <c r="S255" s="95">
        <f>BASE!A253</f>
        <v>244</v>
      </c>
      <c r="T255" s="93">
        <f t="shared" si="7"/>
        <v>0</v>
      </c>
      <c r="U255" s="93">
        <f t="shared" si="8"/>
        <v>0</v>
      </c>
      <c r="V255" s="93">
        <f t="shared" si="9"/>
        <v>0</v>
      </c>
      <c r="W255" s="93">
        <f t="shared" si="10"/>
        <v>0</v>
      </c>
      <c r="X255" s="93">
        <f t="shared" si="11"/>
        <v>0</v>
      </c>
      <c r="Y255" s="28"/>
    </row>
    <row r="256" spans="1:25" ht="17.25" customHeight="1" x14ac:dyDescent="0.35">
      <c r="A256" s="92" t="str">
        <f>+IF(BASE!B254="","",BASE!B254)</f>
        <v/>
      </c>
      <c r="B256" s="115" t="s">
        <v>39</v>
      </c>
      <c r="C256" s="149"/>
      <c r="D256" s="149"/>
      <c r="E256" s="149"/>
      <c r="F256" s="149"/>
      <c r="G256" s="149"/>
      <c r="H256" s="149"/>
      <c r="I256" s="149"/>
      <c r="J256" s="149"/>
      <c r="K256" s="149"/>
      <c r="L256" s="149"/>
      <c r="M256" s="149"/>
      <c r="N256" s="149"/>
      <c r="O256" s="149"/>
      <c r="P256" s="149"/>
      <c r="Q256" s="97"/>
      <c r="R256" s="95">
        <f t="shared" si="6"/>
        <v>0</v>
      </c>
      <c r="S256" s="95">
        <f>BASE!A254</f>
        <v>245</v>
      </c>
      <c r="T256" s="93">
        <f t="shared" si="7"/>
        <v>0</v>
      </c>
      <c r="U256" s="93">
        <f t="shared" si="8"/>
        <v>0</v>
      </c>
      <c r="V256" s="93">
        <f t="shared" si="9"/>
        <v>0</v>
      </c>
      <c r="W256" s="93">
        <f t="shared" si="10"/>
        <v>0</v>
      </c>
      <c r="X256" s="93">
        <f t="shared" si="11"/>
        <v>0</v>
      </c>
      <c r="Y256" s="28"/>
    </row>
    <row r="257" spans="1:25" ht="17.25" customHeight="1" x14ac:dyDescent="0.35">
      <c r="A257" s="92" t="str">
        <f>+IF(BASE!B255="","",BASE!B255)</f>
        <v/>
      </c>
      <c r="B257" s="115" t="s">
        <v>39</v>
      </c>
      <c r="C257" s="149"/>
      <c r="D257" s="149"/>
      <c r="E257" s="149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49"/>
      <c r="Q257" s="97"/>
      <c r="R257" s="95">
        <f t="shared" si="6"/>
        <v>0</v>
      </c>
      <c r="S257" s="95">
        <f>BASE!A255</f>
        <v>246</v>
      </c>
      <c r="T257" s="93">
        <f t="shared" si="7"/>
        <v>0</v>
      </c>
      <c r="U257" s="93">
        <f t="shared" si="8"/>
        <v>0</v>
      </c>
      <c r="V257" s="93">
        <f t="shared" si="9"/>
        <v>0</v>
      </c>
      <c r="W257" s="93">
        <f t="shared" si="10"/>
        <v>0</v>
      </c>
      <c r="X257" s="93">
        <f t="shared" si="11"/>
        <v>0</v>
      </c>
      <c r="Y257" s="28"/>
    </row>
    <row r="258" spans="1:25" ht="17.25" customHeight="1" x14ac:dyDescent="0.35">
      <c r="A258" s="92" t="str">
        <f>+IF(BASE!B256="","",BASE!B256)</f>
        <v/>
      </c>
      <c r="B258" s="115" t="s">
        <v>39</v>
      </c>
      <c r="C258" s="149"/>
      <c r="D258" s="149"/>
      <c r="E258" s="149"/>
      <c r="F258" s="149"/>
      <c r="G258" s="149"/>
      <c r="H258" s="149"/>
      <c r="I258" s="149"/>
      <c r="J258" s="149"/>
      <c r="K258" s="149"/>
      <c r="L258" s="149"/>
      <c r="M258" s="149"/>
      <c r="N258" s="149"/>
      <c r="O258" s="149"/>
      <c r="P258" s="149"/>
      <c r="Q258" s="97"/>
      <c r="R258" s="95">
        <f t="shared" si="6"/>
        <v>0</v>
      </c>
      <c r="S258" s="95">
        <f>BASE!A256</f>
        <v>247</v>
      </c>
      <c r="T258" s="93">
        <f t="shared" si="7"/>
        <v>0</v>
      </c>
      <c r="U258" s="93">
        <f t="shared" si="8"/>
        <v>0</v>
      </c>
      <c r="V258" s="93">
        <f t="shared" si="9"/>
        <v>0</v>
      </c>
      <c r="W258" s="93">
        <f t="shared" si="10"/>
        <v>0</v>
      </c>
      <c r="X258" s="93">
        <f t="shared" si="11"/>
        <v>0</v>
      </c>
      <c r="Y258" s="28"/>
    </row>
    <row r="259" spans="1:25" ht="17.25" customHeight="1" x14ac:dyDescent="0.35">
      <c r="A259" s="92" t="str">
        <f>+IF(BASE!B257="","",BASE!B257)</f>
        <v/>
      </c>
      <c r="B259" s="115" t="s">
        <v>39</v>
      </c>
      <c r="C259" s="149"/>
      <c r="D259" s="149"/>
      <c r="E259" s="149"/>
      <c r="F259" s="149"/>
      <c r="G259" s="149"/>
      <c r="H259" s="149"/>
      <c r="I259" s="149"/>
      <c r="J259" s="149"/>
      <c r="K259" s="149"/>
      <c r="L259" s="149"/>
      <c r="M259" s="149"/>
      <c r="N259" s="149"/>
      <c r="O259" s="149"/>
      <c r="P259" s="149"/>
      <c r="Q259" s="97"/>
      <c r="R259" s="95">
        <f t="shared" si="6"/>
        <v>0</v>
      </c>
      <c r="S259" s="95">
        <f>BASE!A257</f>
        <v>248</v>
      </c>
      <c r="T259" s="93">
        <f t="shared" si="7"/>
        <v>0</v>
      </c>
      <c r="U259" s="93">
        <f t="shared" si="8"/>
        <v>0</v>
      </c>
      <c r="V259" s="93">
        <f t="shared" si="9"/>
        <v>0</v>
      </c>
      <c r="W259" s="93">
        <f t="shared" si="10"/>
        <v>0</v>
      </c>
      <c r="X259" s="93">
        <f t="shared" si="11"/>
        <v>0</v>
      </c>
      <c r="Y259" s="28"/>
    </row>
    <row r="260" spans="1:25" ht="17.25" customHeight="1" x14ac:dyDescent="0.35">
      <c r="A260" s="92" t="str">
        <f>+IF(BASE!B258="","",BASE!B258)</f>
        <v/>
      </c>
      <c r="B260" s="115" t="s">
        <v>39</v>
      </c>
      <c r="C260" s="149"/>
      <c r="D260" s="149"/>
      <c r="E260" s="149"/>
      <c r="F260" s="149"/>
      <c r="G260" s="149"/>
      <c r="H260" s="149"/>
      <c r="I260" s="149"/>
      <c r="J260" s="149"/>
      <c r="K260" s="149"/>
      <c r="L260" s="149"/>
      <c r="M260" s="149"/>
      <c r="N260" s="149"/>
      <c r="O260" s="149"/>
      <c r="P260" s="149"/>
      <c r="Q260" s="97"/>
      <c r="R260" s="95">
        <f t="shared" si="6"/>
        <v>0</v>
      </c>
      <c r="S260" s="95">
        <f>BASE!A258</f>
        <v>249</v>
      </c>
      <c r="T260" s="93">
        <f t="shared" si="7"/>
        <v>0</v>
      </c>
      <c r="U260" s="93">
        <f t="shared" si="8"/>
        <v>0</v>
      </c>
      <c r="V260" s="93">
        <f t="shared" si="9"/>
        <v>0</v>
      </c>
      <c r="W260" s="93">
        <f t="shared" si="10"/>
        <v>0</v>
      </c>
      <c r="X260" s="93">
        <f t="shared" si="11"/>
        <v>0</v>
      </c>
      <c r="Y260" s="28"/>
    </row>
    <row r="261" spans="1:25" ht="17.25" customHeight="1" x14ac:dyDescent="0.35">
      <c r="A261" s="92" t="str">
        <f>+IF(BASE!B259="","",BASE!B259)</f>
        <v/>
      </c>
      <c r="B261" s="115" t="s">
        <v>39</v>
      </c>
      <c r="C261" s="149"/>
      <c r="D261" s="149"/>
      <c r="E261" s="149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49"/>
      <c r="Q261" s="97"/>
      <c r="R261" s="95">
        <f t="shared" si="6"/>
        <v>0</v>
      </c>
      <c r="S261" s="95">
        <f>BASE!A259</f>
        <v>250</v>
      </c>
      <c r="T261" s="93">
        <f t="shared" si="7"/>
        <v>0</v>
      </c>
      <c r="U261" s="93">
        <f t="shared" si="8"/>
        <v>0</v>
      </c>
      <c r="V261" s="93">
        <f t="shared" si="9"/>
        <v>0</v>
      </c>
      <c r="W261" s="93">
        <f t="shared" si="10"/>
        <v>0</v>
      </c>
      <c r="X261" s="93">
        <f t="shared" si="11"/>
        <v>0</v>
      </c>
      <c r="Y261" s="28"/>
    </row>
    <row r="262" spans="1:25" ht="17.25" customHeight="1" x14ac:dyDescent="0.35">
      <c r="A262" s="92" t="str">
        <f>+IF(BASE!B260="","",BASE!B260)</f>
        <v/>
      </c>
      <c r="B262" s="115" t="s">
        <v>39</v>
      </c>
      <c r="C262" s="149"/>
      <c r="D262" s="149"/>
      <c r="E262" s="149"/>
      <c r="F262" s="149"/>
      <c r="G262" s="149"/>
      <c r="H262" s="149"/>
      <c r="I262" s="149"/>
      <c r="J262" s="149"/>
      <c r="K262" s="149"/>
      <c r="L262" s="149"/>
      <c r="M262" s="149"/>
      <c r="N262" s="149"/>
      <c r="O262" s="149"/>
      <c r="P262" s="149"/>
      <c r="Q262" s="97"/>
      <c r="R262" s="95">
        <f t="shared" si="6"/>
        <v>0</v>
      </c>
      <c r="S262" s="95">
        <f>BASE!A260</f>
        <v>251</v>
      </c>
      <c r="T262" s="93">
        <f t="shared" si="7"/>
        <v>0</v>
      </c>
      <c r="U262" s="93">
        <f t="shared" si="8"/>
        <v>0</v>
      </c>
      <c r="V262" s="93">
        <f t="shared" si="9"/>
        <v>0</v>
      </c>
      <c r="W262" s="93">
        <f t="shared" si="10"/>
        <v>0</v>
      </c>
      <c r="X262" s="93">
        <f t="shared" si="11"/>
        <v>0</v>
      </c>
      <c r="Y262" s="28"/>
    </row>
    <row r="263" spans="1:25" ht="17.25" customHeight="1" x14ac:dyDescent="0.35">
      <c r="A263" s="92" t="str">
        <f>+IF(BASE!B261="","",BASE!B261)</f>
        <v/>
      </c>
      <c r="B263" s="115" t="s">
        <v>39</v>
      </c>
      <c r="C263" s="149"/>
      <c r="D263" s="149"/>
      <c r="E263" s="149"/>
      <c r="F263" s="149"/>
      <c r="G263" s="149"/>
      <c r="H263" s="149"/>
      <c r="I263" s="149"/>
      <c r="J263" s="149"/>
      <c r="K263" s="149"/>
      <c r="L263" s="149"/>
      <c r="M263" s="149"/>
      <c r="N263" s="149"/>
      <c r="O263" s="149"/>
      <c r="P263" s="149"/>
      <c r="Q263" s="97"/>
      <c r="R263" s="95">
        <f t="shared" si="6"/>
        <v>0</v>
      </c>
      <c r="S263" s="95">
        <f>BASE!A261</f>
        <v>252</v>
      </c>
      <c r="T263" s="93">
        <f t="shared" si="7"/>
        <v>0</v>
      </c>
      <c r="U263" s="93">
        <f t="shared" si="8"/>
        <v>0</v>
      </c>
      <c r="V263" s="93">
        <f t="shared" si="9"/>
        <v>0</v>
      </c>
      <c r="W263" s="93">
        <f t="shared" si="10"/>
        <v>0</v>
      </c>
      <c r="X263" s="93">
        <f t="shared" si="11"/>
        <v>0</v>
      </c>
      <c r="Y263" s="28"/>
    </row>
    <row r="264" spans="1:25" ht="17.25" customHeight="1" x14ac:dyDescent="0.35">
      <c r="A264" s="92" t="str">
        <f>+IF(BASE!B262="","",BASE!B262)</f>
        <v/>
      </c>
      <c r="B264" s="115" t="s">
        <v>39</v>
      </c>
      <c r="C264" s="149"/>
      <c r="D264" s="149"/>
      <c r="E264" s="149"/>
      <c r="F264" s="149"/>
      <c r="G264" s="149"/>
      <c r="H264" s="149"/>
      <c r="I264" s="149"/>
      <c r="J264" s="149"/>
      <c r="K264" s="149"/>
      <c r="L264" s="149"/>
      <c r="M264" s="149"/>
      <c r="N264" s="149"/>
      <c r="O264" s="149"/>
      <c r="P264" s="149"/>
      <c r="Q264" s="97"/>
      <c r="R264" s="95">
        <f t="shared" si="6"/>
        <v>0</v>
      </c>
      <c r="S264" s="95">
        <f>BASE!A262</f>
        <v>253</v>
      </c>
      <c r="T264" s="93">
        <f t="shared" si="7"/>
        <v>0</v>
      </c>
      <c r="U264" s="93">
        <f t="shared" si="8"/>
        <v>0</v>
      </c>
      <c r="V264" s="93">
        <f t="shared" si="9"/>
        <v>0</v>
      </c>
      <c r="W264" s="93">
        <f t="shared" si="10"/>
        <v>0</v>
      </c>
      <c r="X264" s="93">
        <f t="shared" si="11"/>
        <v>0</v>
      </c>
      <c r="Y264" s="28"/>
    </row>
    <row r="265" spans="1:25" ht="17.25" customHeight="1" x14ac:dyDescent="0.35">
      <c r="A265" s="92" t="str">
        <f>+IF(BASE!B263="","",BASE!B263)</f>
        <v/>
      </c>
      <c r="B265" s="115" t="s">
        <v>39</v>
      </c>
      <c r="C265" s="149"/>
      <c r="D265" s="149"/>
      <c r="E265" s="149"/>
      <c r="F265" s="149"/>
      <c r="G265" s="149"/>
      <c r="H265" s="149"/>
      <c r="I265" s="149"/>
      <c r="J265" s="149"/>
      <c r="K265" s="149"/>
      <c r="L265" s="149"/>
      <c r="M265" s="149"/>
      <c r="N265" s="149"/>
      <c r="O265" s="149"/>
      <c r="P265" s="149"/>
      <c r="Q265" s="97"/>
      <c r="R265" s="95">
        <f t="shared" si="6"/>
        <v>0</v>
      </c>
      <c r="S265" s="95">
        <f>BASE!A263</f>
        <v>254</v>
      </c>
      <c r="T265" s="93">
        <f t="shared" si="7"/>
        <v>0</v>
      </c>
      <c r="U265" s="93">
        <f t="shared" si="8"/>
        <v>0</v>
      </c>
      <c r="V265" s="93">
        <f t="shared" si="9"/>
        <v>0</v>
      </c>
      <c r="W265" s="93">
        <f t="shared" si="10"/>
        <v>0</v>
      </c>
      <c r="X265" s="93">
        <f t="shared" si="11"/>
        <v>0</v>
      </c>
      <c r="Y265" s="28"/>
    </row>
    <row r="266" spans="1:25" ht="17.25" customHeight="1" x14ac:dyDescent="0.35">
      <c r="A266" s="92" t="str">
        <f>+IF(BASE!B264="","",BASE!B264)</f>
        <v/>
      </c>
      <c r="B266" s="115" t="s">
        <v>39</v>
      </c>
      <c r="C266" s="149"/>
      <c r="D266" s="149"/>
      <c r="E266" s="149"/>
      <c r="F266" s="149"/>
      <c r="G266" s="149"/>
      <c r="H266" s="149"/>
      <c r="I266" s="149"/>
      <c r="J266" s="149"/>
      <c r="K266" s="149"/>
      <c r="L266" s="149"/>
      <c r="M266" s="149"/>
      <c r="N266" s="149"/>
      <c r="O266" s="149"/>
      <c r="P266" s="149"/>
      <c r="Q266" s="97"/>
      <c r="R266" s="95">
        <f t="shared" si="6"/>
        <v>0</v>
      </c>
      <c r="S266" s="95">
        <f>BASE!A264</f>
        <v>255</v>
      </c>
      <c r="T266" s="93">
        <f t="shared" si="7"/>
        <v>0</v>
      </c>
      <c r="U266" s="93">
        <f t="shared" si="8"/>
        <v>0</v>
      </c>
      <c r="V266" s="93">
        <f t="shared" si="9"/>
        <v>0</v>
      </c>
      <c r="W266" s="93">
        <f t="shared" si="10"/>
        <v>0</v>
      </c>
      <c r="X266" s="93">
        <f t="shared" si="11"/>
        <v>0</v>
      </c>
      <c r="Y266" s="28"/>
    </row>
    <row r="267" spans="1:25" ht="17.25" customHeight="1" x14ac:dyDescent="0.35">
      <c r="A267" s="92" t="str">
        <f>+IF(BASE!B265="","",BASE!B265)</f>
        <v/>
      </c>
      <c r="B267" s="115" t="s">
        <v>39</v>
      </c>
      <c r="C267" s="149"/>
      <c r="D267" s="149"/>
      <c r="E267" s="149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49"/>
      <c r="Q267" s="97"/>
      <c r="R267" s="95">
        <f t="shared" si="6"/>
        <v>0</v>
      </c>
      <c r="S267" s="95">
        <f>BASE!A265</f>
        <v>256</v>
      </c>
      <c r="T267" s="93">
        <f t="shared" si="7"/>
        <v>0</v>
      </c>
      <c r="U267" s="93">
        <f t="shared" si="8"/>
        <v>0</v>
      </c>
      <c r="V267" s="93">
        <f t="shared" si="9"/>
        <v>0</v>
      </c>
      <c r="W267" s="93">
        <f t="shared" si="10"/>
        <v>0</v>
      </c>
      <c r="X267" s="93">
        <f t="shared" si="11"/>
        <v>0</v>
      </c>
      <c r="Y267" s="28"/>
    </row>
    <row r="268" spans="1:25" ht="17.25" customHeight="1" x14ac:dyDescent="0.35">
      <c r="A268" s="92" t="str">
        <f>+IF(BASE!B266="","",BASE!B266)</f>
        <v/>
      </c>
      <c r="B268" s="115" t="s">
        <v>39</v>
      </c>
      <c r="C268" s="149"/>
      <c r="D268" s="149"/>
      <c r="E268" s="149"/>
      <c r="F268" s="149"/>
      <c r="G268" s="149"/>
      <c r="H268" s="149"/>
      <c r="I268" s="149"/>
      <c r="J268" s="149"/>
      <c r="K268" s="149"/>
      <c r="L268" s="149"/>
      <c r="M268" s="149"/>
      <c r="N268" s="149"/>
      <c r="O268" s="149"/>
      <c r="P268" s="149"/>
      <c r="Q268" s="97"/>
      <c r="R268" s="95">
        <f t="shared" si="6"/>
        <v>0</v>
      </c>
      <c r="S268" s="95">
        <f>BASE!A266</f>
        <v>257</v>
      </c>
      <c r="T268" s="93">
        <f t="shared" si="7"/>
        <v>0</v>
      </c>
      <c r="U268" s="93">
        <f t="shared" si="8"/>
        <v>0</v>
      </c>
      <c r="V268" s="93">
        <f t="shared" si="9"/>
        <v>0</v>
      </c>
      <c r="W268" s="93">
        <f t="shared" si="10"/>
        <v>0</v>
      </c>
      <c r="X268" s="93">
        <f t="shared" si="11"/>
        <v>0</v>
      </c>
      <c r="Y268" s="28"/>
    </row>
    <row r="269" spans="1:25" ht="17.25" customHeight="1" x14ac:dyDescent="0.35">
      <c r="A269" s="92" t="str">
        <f>+IF(BASE!B267="","",BASE!B267)</f>
        <v/>
      </c>
      <c r="B269" s="115" t="s">
        <v>39</v>
      </c>
      <c r="C269" s="149"/>
      <c r="D269" s="149"/>
      <c r="E269" s="149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49"/>
      <c r="Q269" s="97"/>
      <c r="R269" s="95">
        <f t="shared" si="6"/>
        <v>0</v>
      </c>
      <c r="S269" s="95">
        <f>BASE!A267</f>
        <v>258</v>
      </c>
      <c r="T269" s="93">
        <f t="shared" si="7"/>
        <v>0</v>
      </c>
      <c r="U269" s="93">
        <f t="shared" si="8"/>
        <v>0</v>
      </c>
      <c r="V269" s="93">
        <f t="shared" si="9"/>
        <v>0</v>
      </c>
      <c r="W269" s="93">
        <f t="shared" si="10"/>
        <v>0</v>
      </c>
      <c r="X269" s="93">
        <f t="shared" si="11"/>
        <v>0</v>
      </c>
      <c r="Y269" s="28"/>
    </row>
    <row r="270" spans="1:25" ht="17.25" customHeight="1" x14ac:dyDescent="0.35">
      <c r="A270" s="92" t="str">
        <f>+IF(BASE!B268="","",BASE!B268)</f>
        <v/>
      </c>
      <c r="B270" s="115" t="s">
        <v>39</v>
      </c>
      <c r="C270" s="149"/>
      <c r="D270" s="149"/>
      <c r="E270" s="149"/>
      <c r="F270" s="149"/>
      <c r="G270" s="149"/>
      <c r="H270" s="149"/>
      <c r="I270" s="149"/>
      <c r="J270" s="149"/>
      <c r="K270" s="149"/>
      <c r="L270" s="149"/>
      <c r="M270" s="149"/>
      <c r="N270" s="149"/>
      <c r="O270" s="149"/>
      <c r="P270" s="149"/>
      <c r="Q270" s="97"/>
      <c r="R270" s="95">
        <f t="shared" si="6"/>
        <v>0</v>
      </c>
      <c r="S270" s="95">
        <f>BASE!A268</f>
        <v>259</v>
      </c>
      <c r="T270" s="93">
        <f t="shared" si="7"/>
        <v>0</v>
      </c>
      <c r="U270" s="93">
        <f t="shared" si="8"/>
        <v>0</v>
      </c>
      <c r="V270" s="93">
        <f t="shared" si="9"/>
        <v>0</v>
      </c>
      <c r="W270" s="93">
        <f t="shared" si="10"/>
        <v>0</v>
      </c>
      <c r="X270" s="93">
        <f t="shared" si="11"/>
        <v>0</v>
      </c>
      <c r="Y270" s="28"/>
    </row>
    <row r="271" spans="1:25" ht="17.25" customHeight="1" x14ac:dyDescent="0.35">
      <c r="A271" s="92" t="str">
        <f>+IF(BASE!B269="","",BASE!B269)</f>
        <v/>
      </c>
      <c r="B271" s="115" t="s">
        <v>39</v>
      </c>
      <c r="C271" s="149"/>
      <c r="D271" s="149"/>
      <c r="E271" s="149"/>
      <c r="F271" s="149"/>
      <c r="G271" s="149"/>
      <c r="H271" s="149"/>
      <c r="I271" s="149"/>
      <c r="J271" s="149"/>
      <c r="K271" s="149"/>
      <c r="L271" s="149"/>
      <c r="M271" s="149"/>
      <c r="N271" s="149"/>
      <c r="O271" s="149"/>
      <c r="P271" s="149"/>
      <c r="Q271" s="97"/>
      <c r="R271" s="95">
        <f t="shared" si="6"/>
        <v>0</v>
      </c>
      <c r="S271" s="95">
        <f>BASE!A269</f>
        <v>260</v>
      </c>
      <c r="T271" s="93">
        <f t="shared" si="7"/>
        <v>0</v>
      </c>
      <c r="U271" s="93">
        <f t="shared" si="8"/>
        <v>0</v>
      </c>
      <c r="V271" s="93">
        <f t="shared" si="9"/>
        <v>0</v>
      </c>
      <c r="W271" s="93">
        <f t="shared" si="10"/>
        <v>0</v>
      </c>
      <c r="X271" s="93">
        <f t="shared" si="11"/>
        <v>0</v>
      </c>
      <c r="Y271" s="28"/>
    </row>
    <row r="272" spans="1:25" ht="17.25" customHeight="1" x14ac:dyDescent="0.35">
      <c r="A272" s="92" t="str">
        <f>+IF(BASE!B270="","",BASE!B270)</f>
        <v/>
      </c>
      <c r="B272" s="115" t="s">
        <v>39</v>
      </c>
      <c r="C272" s="149"/>
      <c r="D272" s="149"/>
      <c r="E272" s="149"/>
      <c r="F272" s="149"/>
      <c r="G272" s="149"/>
      <c r="H272" s="149"/>
      <c r="I272" s="149"/>
      <c r="J272" s="149"/>
      <c r="K272" s="149"/>
      <c r="L272" s="149"/>
      <c r="M272" s="149"/>
      <c r="N272" s="149"/>
      <c r="O272" s="149"/>
      <c r="P272" s="149"/>
      <c r="Q272" s="97"/>
      <c r="R272" s="95">
        <f t="shared" si="6"/>
        <v>0</v>
      </c>
      <c r="S272" s="95">
        <f>BASE!A270</f>
        <v>261</v>
      </c>
      <c r="T272" s="93">
        <f t="shared" si="7"/>
        <v>0</v>
      </c>
      <c r="U272" s="93">
        <f t="shared" si="8"/>
        <v>0</v>
      </c>
      <c r="V272" s="93">
        <f t="shared" si="9"/>
        <v>0</v>
      </c>
      <c r="W272" s="93">
        <f t="shared" si="10"/>
        <v>0</v>
      </c>
      <c r="X272" s="93">
        <f t="shared" si="11"/>
        <v>0</v>
      </c>
      <c r="Y272" s="28"/>
    </row>
    <row r="273" spans="1:25" ht="17.25" customHeight="1" x14ac:dyDescent="0.35">
      <c r="A273" s="92" t="str">
        <f>+IF(BASE!B271="","",BASE!B271)</f>
        <v/>
      </c>
      <c r="B273" s="115" t="s">
        <v>39</v>
      </c>
      <c r="C273" s="149"/>
      <c r="D273" s="149"/>
      <c r="E273" s="149"/>
      <c r="F273" s="149"/>
      <c r="G273" s="149"/>
      <c r="H273" s="149"/>
      <c r="I273" s="149"/>
      <c r="J273" s="149"/>
      <c r="K273" s="149"/>
      <c r="L273" s="149"/>
      <c r="M273" s="149"/>
      <c r="N273" s="149"/>
      <c r="O273" s="149"/>
      <c r="P273" s="149"/>
      <c r="Q273" s="97"/>
      <c r="R273" s="95">
        <f t="shared" si="6"/>
        <v>0</v>
      </c>
      <c r="S273" s="95">
        <f>BASE!A271</f>
        <v>262</v>
      </c>
      <c r="T273" s="93">
        <f t="shared" si="7"/>
        <v>0</v>
      </c>
      <c r="U273" s="93">
        <f t="shared" si="8"/>
        <v>0</v>
      </c>
      <c r="V273" s="93">
        <f t="shared" si="9"/>
        <v>0</v>
      </c>
      <c r="W273" s="93">
        <f t="shared" si="10"/>
        <v>0</v>
      </c>
      <c r="X273" s="93">
        <f t="shared" si="11"/>
        <v>0</v>
      </c>
      <c r="Y273" s="28"/>
    </row>
    <row r="274" spans="1:25" ht="17.25" customHeight="1" x14ac:dyDescent="0.35">
      <c r="A274" s="92" t="str">
        <f>+IF(BASE!B272="","",BASE!B272)</f>
        <v/>
      </c>
      <c r="B274" s="115" t="s">
        <v>39</v>
      </c>
      <c r="C274" s="149"/>
      <c r="D274" s="149"/>
      <c r="E274" s="149"/>
      <c r="F274" s="149"/>
      <c r="G274" s="149"/>
      <c r="H274" s="149"/>
      <c r="I274" s="149"/>
      <c r="J274" s="149"/>
      <c r="K274" s="149"/>
      <c r="L274" s="149"/>
      <c r="M274" s="149"/>
      <c r="N274" s="149"/>
      <c r="O274" s="149"/>
      <c r="P274" s="149"/>
      <c r="Q274" s="97"/>
      <c r="R274" s="95">
        <f t="shared" si="6"/>
        <v>0</v>
      </c>
      <c r="S274" s="95">
        <f>BASE!A272</f>
        <v>263</v>
      </c>
      <c r="T274" s="93">
        <f t="shared" si="7"/>
        <v>0</v>
      </c>
      <c r="U274" s="93">
        <f t="shared" si="8"/>
        <v>0</v>
      </c>
      <c r="V274" s="93">
        <f t="shared" si="9"/>
        <v>0</v>
      </c>
      <c r="W274" s="93">
        <f t="shared" si="10"/>
        <v>0</v>
      </c>
      <c r="X274" s="93">
        <f t="shared" si="11"/>
        <v>0</v>
      </c>
      <c r="Y274" s="28"/>
    </row>
    <row r="275" spans="1:25" ht="17.25" customHeight="1" x14ac:dyDescent="0.35">
      <c r="A275" s="92" t="str">
        <f>+IF(BASE!B273="","",BASE!B273)</f>
        <v/>
      </c>
      <c r="B275" s="115" t="s">
        <v>39</v>
      </c>
      <c r="C275" s="149"/>
      <c r="D275" s="149"/>
      <c r="E275" s="149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97"/>
      <c r="R275" s="95">
        <f t="shared" si="6"/>
        <v>0</v>
      </c>
      <c r="S275" s="95">
        <f>BASE!A273</f>
        <v>264</v>
      </c>
      <c r="T275" s="93">
        <f t="shared" si="7"/>
        <v>0</v>
      </c>
      <c r="U275" s="93">
        <f t="shared" si="8"/>
        <v>0</v>
      </c>
      <c r="V275" s="93">
        <f t="shared" si="9"/>
        <v>0</v>
      </c>
      <c r="W275" s="93">
        <f t="shared" si="10"/>
        <v>0</v>
      </c>
      <c r="X275" s="93">
        <f t="shared" si="11"/>
        <v>0</v>
      </c>
      <c r="Y275" s="28"/>
    </row>
    <row r="276" spans="1:25" ht="17.25" customHeight="1" x14ac:dyDescent="0.35">
      <c r="A276" s="92" t="str">
        <f>+IF(BASE!B274="","",BASE!B274)</f>
        <v/>
      </c>
      <c r="B276" s="115" t="s">
        <v>39</v>
      </c>
      <c r="C276" s="149"/>
      <c r="D276" s="149"/>
      <c r="E276" s="149"/>
      <c r="F276" s="149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97"/>
      <c r="R276" s="95">
        <f t="shared" si="6"/>
        <v>0</v>
      </c>
      <c r="S276" s="95">
        <f>BASE!A274</f>
        <v>265</v>
      </c>
      <c r="T276" s="93">
        <f t="shared" si="7"/>
        <v>0</v>
      </c>
      <c r="U276" s="93">
        <f t="shared" si="8"/>
        <v>0</v>
      </c>
      <c r="V276" s="93">
        <f t="shared" si="9"/>
        <v>0</v>
      </c>
      <c r="W276" s="93">
        <f t="shared" si="10"/>
        <v>0</v>
      </c>
      <c r="X276" s="93">
        <f t="shared" si="11"/>
        <v>0</v>
      </c>
      <c r="Y276" s="28"/>
    </row>
    <row r="277" spans="1:25" ht="17.25" customHeight="1" x14ac:dyDescent="0.35">
      <c r="A277" s="92" t="str">
        <f>+IF(BASE!B275="","",BASE!B275)</f>
        <v/>
      </c>
      <c r="B277" s="115" t="s">
        <v>39</v>
      </c>
      <c r="C277" s="149"/>
      <c r="D277" s="149"/>
      <c r="E277" s="149"/>
      <c r="F277" s="149"/>
      <c r="G277" s="149"/>
      <c r="H277" s="149"/>
      <c r="I277" s="149"/>
      <c r="J277" s="149"/>
      <c r="K277" s="149"/>
      <c r="L277" s="149"/>
      <c r="M277" s="149"/>
      <c r="N277" s="149"/>
      <c r="O277" s="149"/>
      <c r="P277" s="149"/>
      <c r="Q277" s="97"/>
      <c r="R277" s="95">
        <f t="shared" si="6"/>
        <v>0</v>
      </c>
      <c r="S277" s="95">
        <f>BASE!A275</f>
        <v>266</v>
      </c>
      <c r="T277" s="93">
        <f t="shared" si="7"/>
        <v>0</v>
      </c>
      <c r="U277" s="93">
        <f t="shared" si="8"/>
        <v>0</v>
      </c>
      <c r="V277" s="93">
        <f t="shared" si="9"/>
        <v>0</v>
      </c>
      <c r="W277" s="93">
        <f t="shared" si="10"/>
        <v>0</v>
      </c>
      <c r="X277" s="93">
        <f t="shared" si="11"/>
        <v>0</v>
      </c>
      <c r="Y277" s="28"/>
    </row>
    <row r="278" spans="1:25" ht="17.25" customHeight="1" x14ac:dyDescent="0.35">
      <c r="A278" s="92" t="str">
        <f>+IF(BASE!B276="","",BASE!B276)</f>
        <v/>
      </c>
      <c r="B278" s="115" t="s">
        <v>39</v>
      </c>
      <c r="C278" s="149"/>
      <c r="D278" s="149"/>
      <c r="E278" s="149"/>
      <c r="F278" s="149"/>
      <c r="G278" s="149"/>
      <c r="H278" s="149"/>
      <c r="I278" s="149"/>
      <c r="J278" s="149"/>
      <c r="K278" s="149"/>
      <c r="L278" s="149"/>
      <c r="M278" s="149"/>
      <c r="N278" s="149"/>
      <c r="O278" s="149"/>
      <c r="P278" s="149"/>
      <c r="Q278" s="97"/>
      <c r="R278" s="95">
        <f t="shared" si="6"/>
        <v>0</v>
      </c>
      <c r="S278" s="95">
        <f>BASE!A276</f>
        <v>267</v>
      </c>
      <c r="T278" s="93">
        <f t="shared" si="7"/>
        <v>0</v>
      </c>
      <c r="U278" s="93">
        <f t="shared" si="8"/>
        <v>0</v>
      </c>
      <c r="V278" s="93">
        <f t="shared" si="9"/>
        <v>0</v>
      </c>
      <c r="W278" s="93">
        <f t="shared" si="10"/>
        <v>0</v>
      </c>
      <c r="X278" s="93">
        <f t="shared" si="11"/>
        <v>0</v>
      </c>
      <c r="Y278" s="28"/>
    </row>
    <row r="279" spans="1:25" ht="17.25" customHeight="1" x14ac:dyDescent="0.35">
      <c r="A279" s="92" t="str">
        <f>+IF(BASE!B277="","",BASE!B277)</f>
        <v/>
      </c>
      <c r="B279" s="115" t="s">
        <v>39</v>
      </c>
      <c r="C279" s="149"/>
      <c r="D279" s="149"/>
      <c r="E279" s="149"/>
      <c r="F279" s="149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97"/>
      <c r="R279" s="95">
        <f t="shared" si="6"/>
        <v>0</v>
      </c>
      <c r="S279" s="95">
        <f>BASE!A277</f>
        <v>268</v>
      </c>
      <c r="T279" s="93">
        <f t="shared" si="7"/>
        <v>0</v>
      </c>
      <c r="U279" s="93">
        <f t="shared" si="8"/>
        <v>0</v>
      </c>
      <c r="V279" s="93">
        <f t="shared" si="9"/>
        <v>0</v>
      </c>
      <c r="W279" s="93">
        <f t="shared" si="10"/>
        <v>0</v>
      </c>
      <c r="X279" s="93">
        <f t="shared" si="11"/>
        <v>0</v>
      </c>
      <c r="Y279" s="28"/>
    </row>
    <row r="280" spans="1:25" ht="17.25" customHeight="1" x14ac:dyDescent="0.35">
      <c r="A280" s="92" t="str">
        <f>+IF(BASE!B278="","",BASE!B278)</f>
        <v/>
      </c>
      <c r="B280" s="115" t="s">
        <v>39</v>
      </c>
      <c r="C280" s="149"/>
      <c r="D280" s="149"/>
      <c r="E280" s="149"/>
      <c r="F280" s="149"/>
      <c r="G280" s="149"/>
      <c r="H280" s="149"/>
      <c r="I280" s="149"/>
      <c r="J280" s="149"/>
      <c r="K280" s="149"/>
      <c r="L280" s="149"/>
      <c r="M280" s="149"/>
      <c r="N280" s="149"/>
      <c r="O280" s="149"/>
      <c r="P280" s="149"/>
      <c r="Q280" s="97"/>
      <c r="R280" s="95">
        <f t="shared" si="6"/>
        <v>0</v>
      </c>
      <c r="S280" s="95">
        <f>BASE!A278</f>
        <v>269</v>
      </c>
      <c r="T280" s="93">
        <f t="shared" si="7"/>
        <v>0</v>
      </c>
      <c r="U280" s="93">
        <f t="shared" si="8"/>
        <v>0</v>
      </c>
      <c r="V280" s="93">
        <f t="shared" si="9"/>
        <v>0</v>
      </c>
      <c r="W280" s="93">
        <f t="shared" si="10"/>
        <v>0</v>
      </c>
      <c r="X280" s="93">
        <f t="shared" si="11"/>
        <v>0</v>
      </c>
      <c r="Y280" s="28"/>
    </row>
    <row r="281" spans="1:25" ht="17.25" customHeight="1" x14ac:dyDescent="0.35">
      <c r="A281" s="92" t="str">
        <f>+IF(BASE!B279="","",BASE!B279)</f>
        <v/>
      </c>
      <c r="B281" s="115" t="s">
        <v>39</v>
      </c>
      <c r="C281" s="149"/>
      <c r="D281" s="149"/>
      <c r="E281" s="149"/>
      <c r="F281" s="149"/>
      <c r="G281" s="149"/>
      <c r="H281" s="149"/>
      <c r="I281" s="149"/>
      <c r="J281" s="149"/>
      <c r="K281" s="149"/>
      <c r="L281" s="149"/>
      <c r="M281" s="149"/>
      <c r="N281" s="149"/>
      <c r="O281" s="149"/>
      <c r="P281" s="149"/>
      <c r="Q281" s="97"/>
      <c r="R281" s="95">
        <f t="shared" si="6"/>
        <v>0</v>
      </c>
      <c r="S281" s="95">
        <f>BASE!A279</f>
        <v>270</v>
      </c>
      <c r="T281" s="93">
        <f t="shared" si="7"/>
        <v>0</v>
      </c>
      <c r="U281" s="93">
        <f t="shared" si="8"/>
        <v>0</v>
      </c>
      <c r="V281" s="93">
        <f t="shared" si="9"/>
        <v>0</v>
      </c>
      <c r="W281" s="93">
        <f t="shared" si="10"/>
        <v>0</v>
      </c>
      <c r="X281" s="93">
        <f t="shared" si="11"/>
        <v>0</v>
      </c>
      <c r="Y281" s="28"/>
    </row>
    <row r="282" spans="1:25" ht="17.25" customHeight="1" x14ac:dyDescent="0.35">
      <c r="A282" s="92" t="str">
        <f>+IF(BASE!B280="","",BASE!B280)</f>
        <v/>
      </c>
      <c r="B282" s="115" t="s">
        <v>39</v>
      </c>
      <c r="C282" s="149"/>
      <c r="D282" s="149"/>
      <c r="E282" s="149"/>
      <c r="F282" s="149"/>
      <c r="G282" s="149"/>
      <c r="H282" s="149"/>
      <c r="I282" s="149"/>
      <c r="J282" s="149"/>
      <c r="K282" s="149"/>
      <c r="L282" s="149"/>
      <c r="M282" s="149"/>
      <c r="N282" s="149"/>
      <c r="O282" s="149"/>
      <c r="P282" s="149"/>
      <c r="Q282" s="97"/>
      <c r="R282" s="95">
        <f t="shared" si="6"/>
        <v>0</v>
      </c>
      <c r="S282" s="95">
        <f>BASE!A280</f>
        <v>271</v>
      </c>
      <c r="T282" s="93">
        <f t="shared" si="7"/>
        <v>0</v>
      </c>
      <c r="U282" s="93">
        <f t="shared" si="8"/>
        <v>0</v>
      </c>
      <c r="V282" s="93">
        <f t="shared" si="9"/>
        <v>0</v>
      </c>
      <c r="W282" s="93">
        <f t="shared" si="10"/>
        <v>0</v>
      </c>
      <c r="X282" s="93">
        <f t="shared" si="11"/>
        <v>0</v>
      </c>
      <c r="Y282" s="28"/>
    </row>
    <row r="283" spans="1:25" ht="17.25" customHeight="1" x14ac:dyDescent="0.35">
      <c r="A283" s="92" t="str">
        <f>+IF(BASE!B281="","",BASE!B281)</f>
        <v/>
      </c>
      <c r="B283" s="115" t="s">
        <v>39</v>
      </c>
      <c r="C283" s="149"/>
      <c r="D283" s="149"/>
      <c r="E283" s="149"/>
      <c r="F283" s="149"/>
      <c r="G283" s="149"/>
      <c r="H283" s="149"/>
      <c r="I283" s="149"/>
      <c r="J283" s="149"/>
      <c r="K283" s="149"/>
      <c r="L283" s="149"/>
      <c r="M283" s="149"/>
      <c r="N283" s="149"/>
      <c r="O283" s="149"/>
      <c r="P283" s="149"/>
      <c r="Q283" s="97"/>
      <c r="R283" s="95">
        <f t="shared" si="6"/>
        <v>0</v>
      </c>
      <c r="S283" s="95">
        <f>BASE!A281</f>
        <v>272</v>
      </c>
      <c r="T283" s="93">
        <f t="shared" si="7"/>
        <v>0</v>
      </c>
      <c r="U283" s="93">
        <f t="shared" si="8"/>
        <v>0</v>
      </c>
      <c r="V283" s="93">
        <f t="shared" si="9"/>
        <v>0</v>
      </c>
      <c r="W283" s="93">
        <f t="shared" si="10"/>
        <v>0</v>
      </c>
      <c r="X283" s="93">
        <f t="shared" si="11"/>
        <v>0</v>
      </c>
      <c r="Y283" s="28"/>
    </row>
    <row r="284" spans="1:25" ht="17.25" customHeight="1" x14ac:dyDescent="0.35">
      <c r="A284" s="92" t="str">
        <f>+IF(BASE!B282="","",BASE!B282)</f>
        <v/>
      </c>
      <c r="B284" s="115" t="s">
        <v>39</v>
      </c>
      <c r="C284" s="149"/>
      <c r="D284" s="149"/>
      <c r="E284" s="149"/>
      <c r="F284" s="149"/>
      <c r="G284" s="149"/>
      <c r="H284" s="149"/>
      <c r="I284" s="149"/>
      <c r="J284" s="149"/>
      <c r="K284" s="149"/>
      <c r="L284" s="149"/>
      <c r="M284" s="149"/>
      <c r="N284" s="149"/>
      <c r="O284" s="149"/>
      <c r="P284" s="149"/>
      <c r="Q284" s="97"/>
      <c r="R284" s="95">
        <f t="shared" si="6"/>
        <v>0</v>
      </c>
      <c r="S284" s="95">
        <f>BASE!A282</f>
        <v>273</v>
      </c>
      <c r="T284" s="93">
        <f t="shared" si="7"/>
        <v>0</v>
      </c>
      <c r="U284" s="93">
        <f t="shared" si="8"/>
        <v>0</v>
      </c>
      <c r="V284" s="93">
        <f t="shared" si="9"/>
        <v>0</v>
      </c>
      <c r="W284" s="93">
        <f t="shared" si="10"/>
        <v>0</v>
      </c>
      <c r="X284" s="93">
        <f t="shared" si="11"/>
        <v>0</v>
      </c>
      <c r="Y284" s="28"/>
    </row>
    <row r="285" spans="1:25" ht="17.25" customHeight="1" x14ac:dyDescent="0.35">
      <c r="A285" s="92" t="str">
        <f>+IF(BASE!B283="","",BASE!B283)</f>
        <v/>
      </c>
      <c r="B285" s="115" t="s">
        <v>39</v>
      </c>
      <c r="C285" s="149"/>
      <c r="D285" s="149"/>
      <c r="E285" s="149"/>
      <c r="F285" s="149"/>
      <c r="G285" s="149"/>
      <c r="H285" s="149"/>
      <c r="I285" s="149"/>
      <c r="J285" s="149"/>
      <c r="K285" s="149"/>
      <c r="L285" s="149"/>
      <c r="M285" s="149"/>
      <c r="N285" s="149"/>
      <c r="O285" s="149"/>
      <c r="P285" s="149"/>
      <c r="Q285" s="97"/>
      <c r="R285" s="95">
        <f t="shared" si="6"/>
        <v>0</v>
      </c>
      <c r="S285" s="95">
        <f>BASE!A283</f>
        <v>274</v>
      </c>
      <c r="T285" s="93">
        <f t="shared" si="7"/>
        <v>0</v>
      </c>
      <c r="U285" s="93">
        <f t="shared" si="8"/>
        <v>0</v>
      </c>
      <c r="V285" s="93">
        <f t="shared" si="9"/>
        <v>0</v>
      </c>
      <c r="W285" s="93">
        <f t="shared" si="10"/>
        <v>0</v>
      </c>
      <c r="X285" s="93">
        <f t="shared" si="11"/>
        <v>0</v>
      </c>
      <c r="Y285" s="28"/>
    </row>
    <row r="286" spans="1:25" ht="17.25" customHeight="1" x14ac:dyDescent="0.35">
      <c r="A286" s="92" t="str">
        <f>+IF(BASE!B284="","",BASE!B284)</f>
        <v/>
      </c>
      <c r="B286" s="115" t="s">
        <v>39</v>
      </c>
      <c r="C286" s="149"/>
      <c r="D286" s="149"/>
      <c r="E286" s="149"/>
      <c r="F286" s="149"/>
      <c r="G286" s="149"/>
      <c r="H286" s="149"/>
      <c r="I286" s="149"/>
      <c r="J286" s="149"/>
      <c r="K286" s="149"/>
      <c r="L286" s="149"/>
      <c r="M286" s="149"/>
      <c r="N286" s="149"/>
      <c r="O286" s="149"/>
      <c r="P286" s="149"/>
      <c r="Q286" s="97"/>
      <c r="R286" s="95">
        <f t="shared" si="6"/>
        <v>0</v>
      </c>
      <c r="S286" s="95">
        <f>BASE!A284</f>
        <v>275</v>
      </c>
      <c r="T286" s="93">
        <f t="shared" si="7"/>
        <v>0</v>
      </c>
      <c r="U286" s="93">
        <f t="shared" si="8"/>
        <v>0</v>
      </c>
      <c r="V286" s="93">
        <f t="shared" si="9"/>
        <v>0</v>
      </c>
      <c r="W286" s="93">
        <f t="shared" si="10"/>
        <v>0</v>
      </c>
      <c r="X286" s="93">
        <f t="shared" si="11"/>
        <v>0</v>
      </c>
      <c r="Y286" s="28"/>
    </row>
    <row r="287" spans="1:25" ht="17.25" customHeight="1" x14ac:dyDescent="0.35">
      <c r="A287" s="92" t="str">
        <f>+IF(BASE!B285="","",BASE!B285)</f>
        <v/>
      </c>
      <c r="B287" s="115" t="s">
        <v>39</v>
      </c>
      <c r="C287" s="149"/>
      <c r="D287" s="149"/>
      <c r="E287" s="149"/>
      <c r="F287" s="149"/>
      <c r="G287" s="149"/>
      <c r="H287" s="149"/>
      <c r="I287" s="149"/>
      <c r="J287" s="149"/>
      <c r="K287" s="149"/>
      <c r="L287" s="149"/>
      <c r="M287" s="149"/>
      <c r="N287" s="149"/>
      <c r="O287" s="149"/>
      <c r="P287" s="149"/>
      <c r="Q287" s="97"/>
      <c r="R287" s="95">
        <f t="shared" si="6"/>
        <v>0</v>
      </c>
      <c r="S287" s="95">
        <f>BASE!A285</f>
        <v>276</v>
      </c>
      <c r="T287" s="93">
        <f t="shared" si="7"/>
        <v>0</v>
      </c>
      <c r="U287" s="93">
        <f t="shared" si="8"/>
        <v>0</v>
      </c>
      <c r="V287" s="93">
        <f t="shared" si="9"/>
        <v>0</v>
      </c>
      <c r="W287" s="93">
        <f t="shared" si="10"/>
        <v>0</v>
      </c>
      <c r="X287" s="93">
        <f t="shared" si="11"/>
        <v>0</v>
      </c>
      <c r="Y287" s="28"/>
    </row>
    <row r="288" spans="1:25" ht="17.25" customHeight="1" x14ac:dyDescent="0.35">
      <c r="A288" s="92" t="str">
        <f>+IF(BASE!B286="","",BASE!B286)</f>
        <v/>
      </c>
      <c r="B288" s="115" t="s">
        <v>39</v>
      </c>
      <c r="C288" s="149"/>
      <c r="D288" s="149"/>
      <c r="E288" s="149"/>
      <c r="F288" s="149"/>
      <c r="G288" s="149"/>
      <c r="H288" s="149"/>
      <c r="I288" s="149"/>
      <c r="J288" s="149"/>
      <c r="K288" s="149"/>
      <c r="L288" s="149"/>
      <c r="M288" s="149"/>
      <c r="N288" s="149"/>
      <c r="O288" s="149"/>
      <c r="P288" s="149"/>
      <c r="Q288" s="97"/>
      <c r="R288" s="95">
        <f t="shared" si="6"/>
        <v>0</v>
      </c>
      <c r="S288" s="95">
        <f>BASE!A286</f>
        <v>277</v>
      </c>
      <c r="T288" s="93">
        <f t="shared" si="7"/>
        <v>0</v>
      </c>
      <c r="U288" s="93">
        <f t="shared" si="8"/>
        <v>0</v>
      </c>
      <c r="V288" s="93">
        <f t="shared" si="9"/>
        <v>0</v>
      </c>
      <c r="W288" s="93">
        <f t="shared" si="10"/>
        <v>0</v>
      </c>
      <c r="X288" s="93">
        <f t="shared" si="11"/>
        <v>0</v>
      </c>
      <c r="Y288" s="28"/>
    </row>
    <row r="289" spans="1:25" ht="17.25" customHeight="1" x14ac:dyDescent="0.35">
      <c r="A289" s="92" t="str">
        <f>+IF(BASE!B287="","",BASE!B287)</f>
        <v/>
      </c>
      <c r="B289" s="115" t="s">
        <v>39</v>
      </c>
      <c r="C289" s="149"/>
      <c r="D289" s="149"/>
      <c r="E289" s="149"/>
      <c r="F289" s="149"/>
      <c r="G289" s="149"/>
      <c r="H289" s="149"/>
      <c r="I289" s="149"/>
      <c r="J289" s="149"/>
      <c r="K289" s="149"/>
      <c r="L289" s="149"/>
      <c r="M289" s="149"/>
      <c r="N289" s="149"/>
      <c r="O289" s="149"/>
      <c r="P289" s="149"/>
      <c r="Q289" s="97"/>
      <c r="R289" s="95">
        <f t="shared" si="6"/>
        <v>0</v>
      </c>
      <c r="S289" s="95">
        <f>BASE!A287</f>
        <v>278</v>
      </c>
      <c r="T289" s="93">
        <f t="shared" si="7"/>
        <v>0</v>
      </c>
      <c r="U289" s="93">
        <f t="shared" si="8"/>
        <v>0</v>
      </c>
      <c r="V289" s="93">
        <f t="shared" si="9"/>
        <v>0</v>
      </c>
      <c r="W289" s="93">
        <f t="shared" si="10"/>
        <v>0</v>
      </c>
      <c r="X289" s="93">
        <f t="shared" si="11"/>
        <v>0</v>
      </c>
      <c r="Y289" s="28"/>
    </row>
    <row r="290" spans="1:25" ht="17.25" customHeight="1" x14ac:dyDescent="0.35">
      <c r="A290" s="92" t="str">
        <f>+IF(BASE!B288="","",BASE!B288)</f>
        <v/>
      </c>
      <c r="B290" s="115" t="s">
        <v>39</v>
      </c>
      <c r="C290" s="149"/>
      <c r="D290" s="149"/>
      <c r="E290" s="149"/>
      <c r="F290" s="149"/>
      <c r="G290" s="149"/>
      <c r="H290" s="149"/>
      <c r="I290" s="149"/>
      <c r="J290" s="149"/>
      <c r="K290" s="149"/>
      <c r="L290" s="149"/>
      <c r="M290" s="149"/>
      <c r="N290" s="149"/>
      <c r="O290" s="149"/>
      <c r="P290" s="149"/>
      <c r="Q290" s="97"/>
      <c r="R290" s="95">
        <f t="shared" si="6"/>
        <v>0</v>
      </c>
      <c r="S290" s="95">
        <f>BASE!A288</f>
        <v>279</v>
      </c>
      <c r="T290" s="93">
        <f t="shared" si="7"/>
        <v>0</v>
      </c>
      <c r="U290" s="93">
        <f t="shared" si="8"/>
        <v>0</v>
      </c>
      <c r="V290" s="93">
        <f t="shared" si="9"/>
        <v>0</v>
      </c>
      <c r="W290" s="93">
        <f t="shared" si="10"/>
        <v>0</v>
      </c>
      <c r="X290" s="93">
        <f t="shared" si="11"/>
        <v>0</v>
      </c>
      <c r="Y290" s="28"/>
    </row>
    <row r="291" spans="1:25" ht="17.25" customHeight="1" x14ac:dyDescent="0.35">
      <c r="A291" s="92" t="str">
        <f>+IF(BASE!B289="","",BASE!B289)</f>
        <v/>
      </c>
      <c r="B291" s="115" t="s">
        <v>39</v>
      </c>
      <c r="C291" s="149"/>
      <c r="D291" s="149"/>
      <c r="E291" s="149"/>
      <c r="F291" s="149"/>
      <c r="G291" s="149"/>
      <c r="H291" s="149"/>
      <c r="I291" s="149"/>
      <c r="J291" s="149"/>
      <c r="K291" s="149"/>
      <c r="L291" s="149"/>
      <c r="M291" s="149"/>
      <c r="N291" s="149"/>
      <c r="O291" s="149"/>
      <c r="P291" s="149"/>
      <c r="Q291" s="97"/>
      <c r="R291" s="95">
        <f t="shared" si="6"/>
        <v>0</v>
      </c>
      <c r="S291" s="95">
        <f>BASE!A289</f>
        <v>280</v>
      </c>
      <c r="T291" s="93">
        <f t="shared" si="7"/>
        <v>0</v>
      </c>
      <c r="U291" s="93">
        <f t="shared" si="8"/>
        <v>0</v>
      </c>
      <c r="V291" s="93">
        <f t="shared" si="9"/>
        <v>0</v>
      </c>
      <c r="W291" s="93">
        <f t="shared" si="10"/>
        <v>0</v>
      </c>
      <c r="X291" s="93">
        <f t="shared" si="11"/>
        <v>0</v>
      </c>
      <c r="Y291" s="28"/>
    </row>
    <row r="292" spans="1:25" ht="17.25" customHeight="1" x14ac:dyDescent="0.35">
      <c r="A292" s="92" t="str">
        <f>+IF(BASE!B290="","",BASE!B290)</f>
        <v/>
      </c>
      <c r="B292" s="115" t="s">
        <v>39</v>
      </c>
      <c r="C292" s="149"/>
      <c r="D292" s="149"/>
      <c r="E292" s="149"/>
      <c r="F292" s="149"/>
      <c r="G292" s="149"/>
      <c r="H292" s="149"/>
      <c r="I292" s="149"/>
      <c r="J292" s="149"/>
      <c r="K292" s="149"/>
      <c r="L292" s="149"/>
      <c r="M292" s="149"/>
      <c r="N292" s="149"/>
      <c r="O292" s="149"/>
      <c r="P292" s="149"/>
      <c r="Q292" s="97"/>
      <c r="R292" s="95">
        <f t="shared" si="6"/>
        <v>0</v>
      </c>
      <c r="S292" s="95">
        <f>BASE!A290</f>
        <v>281</v>
      </c>
      <c r="T292" s="93">
        <f t="shared" si="7"/>
        <v>0</v>
      </c>
      <c r="U292" s="93">
        <f t="shared" si="8"/>
        <v>0</v>
      </c>
      <c r="V292" s="93">
        <f t="shared" si="9"/>
        <v>0</v>
      </c>
      <c r="W292" s="93">
        <f t="shared" si="10"/>
        <v>0</v>
      </c>
      <c r="X292" s="93">
        <f t="shared" si="11"/>
        <v>0</v>
      </c>
      <c r="Y292" s="28"/>
    </row>
    <row r="293" spans="1:25" ht="17.25" customHeight="1" x14ac:dyDescent="0.35">
      <c r="A293" s="92" t="str">
        <f>+IF(BASE!B291="","",BASE!B291)</f>
        <v/>
      </c>
      <c r="B293" s="115" t="s">
        <v>39</v>
      </c>
      <c r="C293" s="149"/>
      <c r="D293" s="149"/>
      <c r="E293" s="149"/>
      <c r="F293" s="149"/>
      <c r="G293" s="149"/>
      <c r="H293" s="149"/>
      <c r="I293" s="149"/>
      <c r="J293" s="149"/>
      <c r="K293" s="149"/>
      <c r="L293" s="149"/>
      <c r="M293" s="149"/>
      <c r="N293" s="149"/>
      <c r="O293" s="149"/>
      <c r="P293" s="149"/>
      <c r="Q293" s="97"/>
      <c r="R293" s="95">
        <f t="shared" si="6"/>
        <v>0</v>
      </c>
      <c r="S293" s="95">
        <f>BASE!A291</f>
        <v>282</v>
      </c>
      <c r="T293" s="93">
        <f t="shared" si="7"/>
        <v>0</v>
      </c>
      <c r="U293" s="93">
        <f t="shared" si="8"/>
        <v>0</v>
      </c>
      <c r="V293" s="93">
        <f t="shared" si="9"/>
        <v>0</v>
      </c>
      <c r="W293" s="93">
        <f t="shared" si="10"/>
        <v>0</v>
      </c>
      <c r="X293" s="93">
        <f t="shared" si="11"/>
        <v>0</v>
      </c>
      <c r="Y293" s="28"/>
    </row>
    <row r="294" spans="1:25" ht="17.25" customHeight="1" x14ac:dyDescent="0.35">
      <c r="A294" s="92" t="str">
        <f>+IF(BASE!B292="","",BASE!B292)</f>
        <v/>
      </c>
      <c r="B294" s="115" t="s">
        <v>39</v>
      </c>
      <c r="C294" s="149"/>
      <c r="D294" s="149"/>
      <c r="E294" s="149"/>
      <c r="F294" s="149"/>
      <c r="G294" s="149"/>
      <c r="H294" s="149"/>
      <c r="I294" s="149"/>
      <c r="J294" s="149"/>
      <c r="K294" s="149"/>
      <c r="L294" s="149"/>
      <c r="M294" s="149"/>
      <c r="N294" s="149"/>
      <c r="O294" s="149"/>
      <c r="P294" s="149"/>
      <c r="Q294" s="97"/>
      <c r="R294" s="95">
        <f t="shared" si="6"/>
        <v>0</v>
      </c>
      <c r="S294" s="95">
        <f>BASE!A292</f>
        <v>283</v>
      </c>
      <c r="T294" s="93">
        <f t="shared" si="7"/>
        <v>0</v>
      </c>
      <c r="U294" s="93">
        <f t="shared" si="8"/>
        <v>0</v>
      </c>
      <c r="V294" s="93">
        <f t="shared" si="9"/>
        <v>0</v>
      </c>
      <c r="W294" s="93">
        <f t="shared" si="10"/>
        <v>0</v>
      </c>
      <c r="X294" s="93">
        <f t="shared" si="11"/>
        <v>0</v>
      </c>
      <c r="Y294" s="28"/>
    </row>
    <row r="295" spans="1:25" ht="17.25" customHeight="1" x14ac:dyDescent="0.35">
      <c r="A295" s="92" t="str">
        <f>+IF(BASE!B293="","",BASE!B293)</f>
        <v/>
      </c>
      <c r="B295" s="115" t="s">
        <v>39</v>
      </c>
      <c r="C295" s="149"/>
      <c r="D295" s="149"/>
      <c r="E295" s="149"/>
      <c r="F295" s="149"/>
      <c r="G295" s="149"/>
      <c r="H295" s="149"/>
      <c r="I295" s="149"/>
      <c r="J295" s="149"/>
      <c r="K295" s="149"/>
      <c r="L295" s="149"/>
      <c r="M295" s="149"/>
      <c r="N295" s="149"/>
      <c r="O295" s="149"/>
      <c r="P295" s="149"/>
      <c r="Q295" s="97"/>
      <c r="R295" s="95">
        <f t="shared" si="6"/>
        <v>0</v>
      </c>
      <c r="S295" s="95">
        <f>BASE!A293</f>
        <v>284</v>
      </c>
      <c r="T295" s="93">
        <f t="shared" si="7"/>
        <v>0</v>
      </c>
      <c r="U295" s="93">
        <f t="shared" si="8"/>
        <v>0</v>
      </c>
      <c r="V295" s="93">
        <f t="shared" si="9"/>
        <v>0</v>
      </c>
      <c r="W295" s="93">
        <f t="shared" si="10"/>
        <v>0</v>
      </c>
      <c r="X295" s="93">
        <f t="shared" si="11"/>
        <v>0</v>
      </c>
      <c r="Y295" s="28"/>
    </row>
    <row r="296" spans="1:25" ht="17.25" customHeight="1" x14ac:dyDescent="0.35">
      <c r="A296" s="92" t="str">
        <f>+IF(BASE!B294="","",BASE!B294)</f>
        <v/>
      </c>
      <c r="B296" s="115" t="s">
        <v>39</v>
      </c>
      <c r="C296" s="149"/>
      <c r="D296" s="149"/>
      <c r="E296" s="149"/>
      <c r="F296" s="149"/>
      <c r="G296" s="149"/>
      <c r="H296" s="149"/>
      <c r="I296" s="149"/>
      <c r="J296" s="149"/>
      <c r="K296" s="149"/>
      <c r="L296" s="149"/>
      <c r="M296" s="149"/>
      <c r="N296" s="149"/>
      <c r="O296" s="149"/>
      <c r="P296" s="149"/>
      <c r="Q296" s="97"/>
      <c r="R296" s="95">
        <f t="shared" si="6"/>
        <v>0</v>
      </c>
      <c r="S296" s="95">
        <f>BASE!A294</f>
        <v>285</v>
      </c>
      <c r="T296" s="93">
        <f t="shared" si="7"/>
        <v>0</v>
      </c>
      <c r="U296" s="93">
        <f t="shared" si="8"/>
        <v>0</v>
      </c>
      <c r="V296" s="93">
        <f t="shared" si="9"/>
        <v>0</v>
      </c>
      <c r="W296" s="93">
        <f t="shared" si="10"/>
        <v>0</v>
      </c>
      <c r="X296" s="93">
        <f t="shared" si="11"/>
        <v>0</v>
      </c>
      <c r="Y296" s="28"/>
    </row>
    <row r="297" spans="1:25" ht="17.25" customHeight="1" x14ac:dyDescent="0.35">
      <c r="A297" s="92" t="str">
        <f>+IF(BASE!B295="","",BASE!B295)</f>
        <v/>
      </c>
      <c r="B297" s="115" t="s">
        <v>39</v>
      </c>
      <c r="C297" s="149"/>
      <c r="D297" s="149"/>
      <c r="E297" s="149"/>
      <c r="F297" s="149"/>
      <c r="G297" s="149"/>
      <c r="H297" s="149"/>
      <c r="I297" s="149"/>
      <c r="J297" s="149"/>
      <c r="K297" s="149"/>
      <c r="L297" s="149"/>
      <c r="M297" s="149"/>
      <c r="N297" s="149"/>
      <c r="O297" s="149"/>
      <c r="P297" s="149"/>
      <c r="Q297" s="97"/>
      <c r="R297" s="95">
        <f t="shared" si="6"/>
        <v>0</v>
      </c>
      <c r="S297" s="95">
        <f>BASE!A295</f>
        <v>286</v>
      </c>
      <c r="T297" s="93">
        <f t="shared" si="7"/>
        <v>0</v>
      </c>
      <c r="U297" s="93">
        <f t="shared" si="8"/>
        <v>0</v>
      </c>
      <c r="V297" s="93">
        <f t="shared" si="9"/>
        <v>0</v>
      </c>
      <c r="W297" s="93">
        <f t="shared" si="10"/>
        <v>0</v>
      </c>
      <c r="X297" s="93">
        <f t="shared" si="11"/>
        <v>0</v>
      </c>
      <c r="Y297" s="28"/>
    </row>
    <row r="298" spans="1:25" ht="17.25" customHeight="1" x14ac:dyDescent="0.35">
      <c r="A298" s="92" t="str">
        <f>+IF(BASE!B296="","",BASE!B296)</f>
        <v/>
      </c>
      <c r="B298" s="115" t="s">
        <v>39</v>
      </c>
      <c r="C298" s="149"/>
      <c r="D298" s="149"/>
      <c r="E298" s="149"/>
      <c r="F298" s="149"/>
      <c r="G298" s="149"/>
      <c r="H298" s="149"/>
      <c r="I298" s="149"/>
      <c r="J298" s="149"/>
      <c r="K298" s="149"/>
      <c r="L298" s="149"/>
      <c r="M298" s="149"/>
      <c r="N298" s="149"/>
      <c r="O298" s="149"/>
      <c r="P298" s="149"/>
      <c r="Q298" s="97"/>
      <c r="R298" s="95">
        <f t="shared" si="6"/>
        <v>0</v>
      </c>
      <c r="S298" s="95">
        <f>BASE!A296</f>
        <v>287</v>
      </c>
      <c r="T298" s="93">
        <f t="shared" si="7"/>
        <v>0</v>
      </c>
      <c r="U298" s="93">
        <f t="shared" si="8"/>
        <v>0</v>
      </c>
      <c r="V298" s="93">
        <f t="shared" si="9"/>
        <v>0</v>
      </c>
      <c r="W298" s="93">
        <f t="shared" si="10"/>
        <v>0</v>
      </c>
      <c r="X298" s="93">
        <f t="shared" si="11"/>
        <v>0</v>
      </c>
      <c r="Y298" s="28"/>
    </row>
    <row r="299" spans="1:25" ht="17.25" customHeight="1" x14ac:dyDescent="0.35">
      <c r="A299" s="92" t="str">
        <f>+IF(BASE!B297="","",BASE!B297)</f>
        <v/>
      </c>
      <c r="B299" s="115" t="s">
        <v>39</v>
      </c>
      <c r="C299" s="149"/>
      <c r="D299" s="149"/>
      <c r="E299" s="149"/>
      <c r="F299" s="149"/>
      <c r="G299" s="149"/>
      <c r="H299" s="149"/>
      <c r="I299" s="149"/>
      <c r="J299" s="149"/>
      <c r="K299" s="149"/>
      <c r="L299" s="149"/>
      <c r="M299" s="149"/>
      <c r="N299" s="149"/>
      <c r="O299" s="149"/>
      <c r="P299" s="149"/>
      <c r="Q299" s="97"/>
      <c r="R299" s="95">
        <f t="shared" si="6"/>
        <v>0</v>
      </c>
      <c r="S299" s="95">
        <f>BASE!A297</f>
        <v>288</v>
      </c>
      <c r="T299" s="93">
        <f t="shared" si="7"/>
        <v>0</v>
      </c>
      <c r="U299" s="93">
        <f t="shared" si="8"/>
        <v>0</v>
      </c>
      <c r="V299" s="93">
        <f t="shared" si="9"/>
        <v>0</v>
      </c>
      <c r="W299" s="93">
        <f t="shared" si="10"/>
        <v>0</v>
      </c>
      <c r="X299" s="93">
        <f t="shared" si="11"/>
        <v>0</v>
      </c>
      <c r="Y299" s="28"/>
    </row>
    <row r="300" spans="1:25" ht="17.25" customHeight="1" x14ac:dyDescent="0.35">
      <c r="A300" s="92" t="str">
        <f>+IF(BASE!B298="","",BASE!B298)</f>
        <v/>
      </c>
      <c r="B300" s="115" t="s">
        <v>39</v>
      </c>
      <c r="C300" s="149"/>
      <c r="D300" s="149"/>
      <c r="E300" s="149"/>
      <c r="F300" s="149"/>
      <c r="G300" s="149"/>
      <c r="H300" s="149"/>
      <c r="I300" s="149"/>
      <c r="J300" s="149"/>
      <c r="K300" s="149"/>
      <c r="L300" s="149"/>
      <c r="M300" s="149"/>
      <c r="N300" s="149"/>
      <c r="O300" s="149"/>
      <c r="P300" s="149"/>
      <c r="Q300" s="97"/>
      <c r="R300" s="95">
        <f t="shared" si="6"/>
        <v>0</v>
      </c>
      <c r="S300" s="95">
        <f>BASE!A298</f>
        <v>289</v>
      </c>
      <c r="T300" s="93">
        <f t="shared" si="7"/>
        <v>0</v>
      </c>
      <c r="U300" s="93">
        <f t="shared" si="8"/>
        <v>0</v>
      </c>
      <c r="V300" s="93">
        <f t="shared" si="9"/>
        <v>0</v>
      </c>
      <c r="W300" s="93">
        <f t="shared" si="10"/>
        <v>0</v>
      </c>
      <c r="X300" s="93">
        <f t="shared" si="11"/>
        <v>0</v>
      </c>
      <c r="Y300" s="28"/>
    </row>
    <row r="301" spans="1:25" ht="17.25" customHeight="1" x14ac:dyDescent="0.35">
      <c r="A301" s="92" t="str">
        <f>+IF(BASE!B299="","",BASE!B299)</f>
        <v/>
      </c>
      <c r="B301" s="115" t="s">
        <v>39</v>
      </c>
      <c r="C301" s="149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49"/>
      <c r="Q301" s="97"/>
      <c r="R301" s="95">
        <f t="shared" si="6"/>
        <v>0</v>
      </c>
      <c r="S301" s="95">
        <f>BASE!A299</f>
        <v>290</v>
      </c>
      <c r="T301" s="93">
        <f t="shared" si="7"/>
        <v>0</v>
      </c>
      <c r="U301" s="93">
        <f t="shared" si="8"/>
        <v>0</v>
      </c>
      <c r="V301" s="93">
        <f t="shared" si="9"/>
        <v>0</v>
      </c>
      <c r="W301" s="93">
        <f t="shared" si="10"/>
        <v>0</v>
      </c>
      <c r="X301" s="93">
        <f t="shared" si="11"/>
        <v>0</v>
      </c>
      <c r="Y301" s="28"/>
    </row>
    <row r="302" spans="1:25" ht="17.25" customHeight="1" x14ac:dyDescent="0.35">
      <c r="A302" s="92" t="str">
        <f>+IF(BASE!B300="","",BASE!B300)</f>
        <v/>
      </c>
      <c r="B302" s="115" t="s">
        <v>39</v>
      </c>
      <c r="C302" s="149"/>
      <c r="D302" s="149"/>
      <c r="E302" s="149"/>
      <c r="F302" s="149"/>
      <c r="G302" s="149"/>
      <c r="H302" s="149"/>
      <c r="I302" s="149"/>
      <c r="J302" s="149"/>
      <c r="K302" s="149"/>
      <c r="L302" s="149"/>
      <c r="M302" s="149"/>
      <c r="N302" s="149"/>
      <c r="O302" s="149"/>
      <c r="P302" s="149"/>
      <c r="Q302" s="97"/>
      <c r="R302" s="95">
        <f t="shared" si="6"/>
        <v>0</v>
      </c>
      <c r="S302" s="95">
        <f>BASE!A300</f>
        <v>291</v>
      </c>
      <c r="T302" s="93">
        <f t="shared" si="7"/>
        <v>0</v>
      </c>
      <c r="U302" s="93">
        <f t="shared" si="8"/>
        <v>0</v>
      </c>
      <c r="V302" s="93">
        <f t="shared" si="9"/>
        <v>0</v>
      </c>
      <c r="W302" s="93">
        <f t="shared" si="10"/>
        <v>0</v>
      </c>
      <c r="X302" s="93">
        <f t="shared" si="11"/>
        <v>0</v>
      </c>
      <c r="Y302" s="28"/>
    </row>
    <row r="303" spans="1:25" ht="17.25" customHeight="1" x14ac:dyDescent="0.35">
      <c r="A303" s="92" t="str">
        <f>+IF(BASE!B301="","",BASE!B301)</f>
        <v/>
      </c>
      <c r="B303" s="115" t="s">
        <v>39</v>
      </c>
      <c r="C303" s="149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49"/>
      <c r="Q303" s="97"/>
      <c r="R303" s="95">
        <f t="shared" si="6"/>
        <v>0</v>
      </c>
      <c r="S303" s="95">
        <f>BASE!A301</f>
        <v>292</v>
      </c>
      <c r="T303" s="93">
        <f t="shared" si="7"/>
        <v>0</v>
      </c>
      <c r="U303" s="93">
        <f t="shared" si="8"/>
        <v>0</v>
      </c>
      <c r="V303" s="93">
        <f t="shared" si="9"/>
        <v>0</v>
      </c>
      <c r="W303" s="93">
        <f t="shared" si="10"/>
        <v>0</v>
      </c>
      <c r="X303" s="93">
        <f t="shared" si="11"/>
        <v>0</v>
      </c>
      <c r="Y303" s="28"/>
    </row>
    <row r="304" spans="1:25" ht="17.25" customHeight="1" x14ac:dyDescent="0.35">
      <c r="A304" s="92" t="str">
        <f>+IF(BASE!B302="","",BASE!B302)</f>
        <v/>
      </c>
      <c r="B304" s="115" t="s">
        <v>39</v>
      </c>
      <c r="C304" s="149"/>
      <c r="D304" s="149"/>
      <c r="E304" s="149"/>
      <c r="F304" s="149"/>
      <c r="G304" s="149"/>
      <c r="H304" s="149"/>
      <c r="I304" s="149"/>
      <c r="J304" s="149"/>
      <c r="K304" s="149"/>
      <c r="L304" s="149"/>
      <c r="M304" s="149"/>
      <c r="N304" s="149"/>
      <c r="O304" s="149"/>
      <c r="P304" s="149"/>
      <c r="Q304" s="97"/>
      <c r="R304" s="95">
        <f t="shared" si="6"/>
        <v>0</v>
      </c>
      <c r="S304" s="95">
        <f>BASE!A302</f>
        <v>293</v>
      </c>
      <c r="T304" s="93">
        <f t="shared" si="7"/>
        <v>0</v>
      </c>
      <c r="U304" s="93">
        <f t="shared" si="8"/>
        <v>0</v>
      </c>
      <c r="V304" s="93">
        <f t="shared" si="9"/>
        <v>0</v>
      </c>
      <c r="W304" s="93">
        <f t="shared" si="10"/>
        <v>0</v>
      </c>
      <c r="X304" s="93">
        <f t="shared" si="11"/>
        <v>0</v>
      </c>
      <c r="Y304" s="28"/>
    </row>
    <row r="305" spans="1:25" ht="17.25" customHeight="1" x14ac:dyDescent="0.35">
      <c r="A305" s="92" t="str">
        <f>+IF(BASE!B303="","",BASE!B303)</f>
        <v/>
      </c>
      <c r="B305" s="115" t="s">
        <v>39</v>
      </c>
      <c r="C305" s="149"/>
      <c r="D305" s="149"/>
      <c r="E305" s="149"/>
      <c r="F305" s="149"/>
      <c r="G305" s="149"/>
      <c r="H305" s="149"/>
      <c r="I305" s="149"/>
      <c r="J305" s="149"/>
      <c r="K305" s="149"/>
      <c r="L305" s="149"/>
      <c r="M305" s="149"/>
      <c r="N305" s="149"/>
      <c r="O305" s="149"/>
      <c r="P305" s="149"/>
      <c r="Q305" s="97"/>
      <c r="R305" s="95">
        <f t="shared" si="6"/>
        <v>0</v>
      </c>
      <c r="S305" s="95">
        <f>BASE!A303</f>
        <v>294</v>
      </c>
      <c r="T305" s="93">
        <f t="shared" si="7"/>
        <v>0</v>
      </c>
      <c r="U305" s="93">
        <f t="shared" si="8"/>
        <v>0</v>
      </c>
      <c r="V305" s="93">
        <f t="shared" si="9"/>
        <v>0</v>
      </c>
      <c r="W305" s="93">
        <f t="shared" si="10"/>
        <v>0</v>
      </c>
      <c r="X305" s="93">
        <f t="shared" si="11"/>
        <v>0</v>
      </c>
      <c r="Y305" s="28"/>
    </row>
    <row r="306" spans="1:25" ht="17.25" customHeight="1" x14ac:dyDescent="0.35">
      <c r="A306" s="92" t="str">
        <f>+IF(BASE!B304="","",BASE!B304)</f>
        <v/>
      </c>
      <c r="B306" s="115" t="s">
        <v>39</v>
      </c>
      <c r="C306" s="149"/>
      <c r="D306" s="149"/>
      <c r="E306" s="149"/>
      <c r="F306" s="149"/>
      <c r="G306" s="149"/>
      <c r="H306" s="149"/>
      <c r="I306" s="149"/>
      <c r="J306" s="149"/>
      <c r="K306" s="149"/>
      <c r="L306" s="149"/>
      <c r="M306" s="149"/>
      <c r="N306" s="149"/>
      <c r="O306" s="149"/>
      <c r="P306" s="149"/>
      <c r="Q306" s="97"/>
      <c r="R306" s="95">
        <f t="shared" si="6"/>
        <v>0</v>
      </c>
      <c r="S306" s="95">
        <f>BASE!A304</f>
        <v>295</v>
      </c>
      <c r="T306" s="93">
        <f t="shared" si="7"/>
        <v>0</v>
      </c>
      <c r="U306" s="93">
        <f t="shared" si="8"/>
        <v>0</v>
      </c>
      <c r="V306" s="93">
        <f t="shared" si="9"/>
        <v>0</v>
      </c>
      <c r="W306" s="93">
        <f t="shared" si="10"/>
        <v>0</v>
      </c>
      <c r="X306" s="93">
        <f t="shared" si="11"/>
        <v>0</v>
      </c>
      <c r="Y306" s="28"/>
    </row>
    <row r="307" spans="1:25" ht="17.25" customHeight="1" x14ac:dyDescent="0.35">
      <c r="A307" s="92" t="str">
        <f>+IF(BASE!B305="","",BASE!B305)</f>
        <v/>
      </c>
      <c r="B307" s="115" t="s">
        <v>39</v>
      </c>
      <c r="C307" s="149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49"/>
      <c r="Q307" s="97"/>
      <c r="R307" s="95">
        <f t="shared" si="6"/>
        <v>0</v>
      </c>
      <c r="S307" s="95">
        <f>BASE!A305</f>
        <v>296</v>
      </c>
      <c r="T307" s="93">
        <f t="shared" si="7"/>
        <v>0</v>
      </c>
      <c r="U307" s="93">
        <f t="shared" si="8"/>
        <v>0</v>
      </c>
      <c r="V307" s="93">
        <f t="shared" si="9"/>
        <v>0</v>
      </c>
      <c r="W307" s="93">
        <f t="shared" si="10"/>
        <v>0</v>
      </c>
      <c r="X307" s="93">
        <f t="shared" si="11"/>
        <v>0</v>
      </c>
      <c r="Y307" s="28"/>
    </row>
    <row r="308" spans="1:25" ht="17.25" customHeight="1" x14ac:dyDescent="0.35">
      <c r="A308" s="92" t="str">
        <f>+IF(BASE!B306="","",BASE!B306)</f>
        <v/>
      </c>
      <c r="B308" s="115" t="s">
        <v>39</v>
      </c>
      <c r="C308" s="149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49"/>
      <c r="Q308" s="97"/>
      <c r="R308" s="95">
        <f t="shared" si="6"/>
        <v>0</v>
      </c>
      <c r="S308" s="95">
        <f>BASE!A306</f>
        <v>297</v>
      </c>
      <c r="T308" s="93">
        <f t="shared" si="7"/>
        <v>0</v>
      </c>
      <c r="U308" s="93">
        <f t="shared" si="8"/>
        <v>0</v>
      </c>
      <c r="V308" s="93">
        <f t="shared" si="9"/>
        <v>0</v>
      </c>
      <c r="W308" s="93">
        <f t="shared" si="10"/>
        <v>0</v>
      </c>
      <c r="X308" s="93">
        <f t="shared" si="11"/>
        <v>0</v>
      </c>
      <c r="Y308" s="28"/>
    </row>
    <row r="309" spans="1:25" ht="17.25" customHeight="1" x14ac:dyDescent="0.35">
      <c r="A309" s="92" t="str">
        <f>+IF(BASE!B307="","",BASE!B307)</f>
        <v/>
      </c>
      <c r="B309" s="115" t="s">
        <v>39</v>
      </c>
      <c r="C309" s="149"/>
      <c r="D309" s="149"/>
      <c r="E309" s="149"/>
      <c r="F309" s="149"/>
      <c r="G309" s="149"/>
      <c r="H309" s="149"/>
      <c r="I309" s="149"/>
      <c r="J309" s="149"/>
      <c r="K309" s="149"/>
      <c r="L309" s="149"/>
      <c r="M309" s="149"/>
      <c r="N309" s="149"/>
      <c r="O309" s="149"/>
      <c r="P309" s="149"/>
      <c r="Q309" s="97"/>
      <c r="R309" s="95">
        <f t="shared" si="6"/>
        <v>0</v>
      </c>
      <c r="S309" s="95">
        <f>BASE!A307</f>
        <v>298</v>
      </c>
      <c r="T309" s="93">
        <f t="shared" si="7"/>
        <v>0</v>
      </c>
      <c r="U309" s="93">
        <f t="shared" si="8"/>
        <v>0</v>
      </c>
      <c r="V309" s="93">
        <f t="shared" si="9"/>
        <v>0</v>
      </c>
      <c r="W309" s="93">
        <f t="shared" si="10"/>
        <v>0</v>
      </c>
      <c r="X309" s="93">
        <f t="shared" si="11"/>
        <v>0</v>
      </c>
      <c r="Y309" s="28"/>
    </row>
    <row r="310" spans="1:25" ht="17.25" customHeight="1" x14ac:dyDescent="0.35">
      <c r="A310" s="92" t="str">
        <f>+IF(BASE!B308="","",BASE!B308)</f>
        <v/>
      </c>
      <c r="B310" s="115" t="s">
        <v>39</v>
      </c>
      <c r="C310" s="149"/>
      <c r="D310" s="149"/>
      <c r="E310" s="149"/>
      <c r="F310" s="149"/>
      <c r="G310" s="149"/>
      <c r="H310" s="149"/>
      <c r="I310" s="149"/>
      <c r="J310" s="149"/>
      <c r="K310" s="149"/>
      <c r="L310" s="149"/>
      <c r="M310" s="149"/>
      <c r="N310" s="149"/>
      <c r="O310" s="149"/>
      <c r="P310" s="149"/>
      <c r="Q310" s="97"/>
      <c r="R310" s="95">
        <f t="shared" si="6"/>
        <v>0</v>
      </c>
      <c r="S310" s="95">
        <f>BASE!A308</f>
        <v>299</v>
      </c>
      <c r="T310" s="93">
        <f t="shared" si="7"/>
        <v>0</v>
      </c>
      <c r="U310" s="93">
        <f t="shared" si="8"/>
        <v>0</v>
      </c>
      <c r="V310" s="93">
        <f t="shared" si="9"/>
        <v>0</v>
      </c>
      <c r="W310" s="93">
        <f t="shared" si="10"/>
        <v>0</v>
      </c>
      <c r="X310" s="93">
        <f t="shared" si="11"/>
        <v>0</v>
      </c>
      <c r="Y310" s="28"/>
    </row>
    <row r="311" spans="1:25" ht="17.25" customHeight="1" x14ac:dyDescent="0.35">
      <c r="A311" s="92" t="str">
        <f>+IF(BASE!B309="","",BASE!B309)</f>
        <v/>
      </c>
      <c r="B311" s="115" t="s">
        <v>39</v>
      </c>
      <c r="C311" s="149"/>
      <c r="D311" s="149"/>
      <c r="E311" s="149"/>
      <c r="F311" s="149"/>
      <c r="G311" s="149"/>
      <c r="H311" s="149"/>
      <c r="I311" s="149"/>
      <c r="J311" s="149"/>
      <c r="K311" s="149"/>
      <c r="L311" s="149"/>
      <c r="M311" s="149"/>
      <c r="N311" s="149"/>
      <c r="O311" s="149"/>
      <c r="P311" s="149"/>
      <c r="Q311" s="97"/>
      <c r="R311" s="95">
        <f t="shared" si="6"/>
        <v>0</v>
      </c>
      <c r="S311" s="95">
        <f>BASE!A309</f>
        <v>300</v>
      </c>
      <c r="T311" s="93">
        <f t="shared" si="7"/>
        <v>0</v>
      </c>
      <c r="U311" s="93">
        <f t="shared" si="8"/>
        <v>0</v>
      </c>
      <c r="V311" s="93">
        <f t="shared" si="9"/>
        <v>0</v>
      </c>
      <c r="W311" s="93">
        <f t="shared" si="10"/>
        <v>0</v>
      </c>
      <c r="X311" s="93">
        <f t="shared" si="11"/>
        <v>0</v>
      </c>
      <c r="Y311" s="28"/>
    </row>
    <row r="312" spans="1:25" ht="17.25" customHeight="1" x14ac:dyDescent="0.35">
      <c r="A312" s="92" t="str">
        <f>+IF(BASE!B310="","",BASE!B310)</f>
        <v/>
      </c>
      <c r="B312" s="115" t="s">
        <v>39</v>
      </c>
      <c r="C312" s="149"/>
      <c r="D312" s="149"/>
      <c r="E312" s="149"/>
      <c r="F312" s="149"/>
      <c r="G312" s="149"/>
      <c r="H312" s="149"/>
      <c r="I312" s="149"/>
      <c r="J312" s="149"/>
      <c r="K312" s="149"/>
      <c r="L312" s="149"/>
      <c r="M312" s="149"/>
      <c r="N312" s="149"/>
      <c r="O312" s="149"/>
      <c r="P312" s="149"/>
      <c r="Q312" s="97"/>
      <c r="R312" s="95">
        <f t="shared" si="6"/>
        <v>0</v>
      </c>
      <c r="S312" s="95">
        <f>BASE!A310</f>
        <v>301</v>
      </c>
      <c r="T312" s="93">
        <f t="shared" si="7"/>
        <v>0</v>
      </c>
      <c r="U312" s="93">
        <f t="shared" si="8"/>
        <v>0</v>
      </c>
      <c r="V312" s="93">
        <f t="shared" si="9"/>
        <v>0</v>
      </c>
      <c r="W312" s="93">
        <f t="shared" si="10"/>
        <v>0</v>
      </c>
      <c r="X312" s="93">
        <f t="shared" si="11"/>
        <v>0</v>
      </c>
      <c r="Y312" s="28"/>
    </row>
    <row r="313" spans="1:25" ht="17.25" customHeight="1" x14ac:dyDescent="0.35">
      <c r="A313" s="92" t="str">
        <f>+IF(BASE!B311="","",BASE!B311)</f>
        <v/>
      </c>
      <c r="B313" s="115" t="s">
        <v>39</v>
      </c>
      <c r="C313" s="149"/>
      <c r="D313" s="149"/>
      <c r="E313" s="149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49"/>
      <c r="Q313" s="97"/>
      <c r="R313" s="95">
        <f t="shared" si="6"/>
        <v>0</v>
      </c>
      <c r="S313" s="95">
        <f>BASE!A311</f>
        <v>302</v>
      </c>
      <c r="T313" s="93">
        <f t="shared" si="7"/>
        <v>0</v>
      </c>
      <c r="U313" s="93">
        <f t="shared" si="8"/>
        <v>0</v>
      </c>
      <c r="V313" s="93">
        <f t="shared" si="9"/>
        <v>0</v>
      </c>
      <c r="W313" s="93">
        <f t="shared" si="10"/>
        <v>0</v>
      </c>
      <c r="X313" s="93">
        <f t="shared" si="11"/>
        <v>0</v>
      </c>
      <c r="Y313" s="28"/>
    </row>
    <row r="314" spans="1:25" ht="17.25" customHeight="1" x14ac:dyDescent="0.35">
      <c r="A314" s="92" t="str">
        <f>+IF(BASE!B312="","",BASE!B312)</f>
        <v/>
      </c>
      <c r="B314" s="115" t="s">
        <v>39</v>
      </c>
      <c r="C314" s="149"/>
      <c r="D314" s="149"/>
      <c r="E314" s="149"/>
      <c r="F314" s="149"/>
      <c r="G314" s="149"/>
      <c r="H314" s="149"/>
      <c r="I314" s="149"/>
      <c r="J314" s="149"/>
      <c r="K314" s="149"/>
      <c r="L314" s="149"/>
      <c r="M314" s="149"/>
      <c r="N314" s="149"/>
      <c r="O314" s="149"/>
      <c r="P314" s="149"/>
      <c r="Q314" s="97"/>
      <c r="R314" s="95">
        <f t="shared" si="6"/>
        <v>0</v>
      </c>
      <c r="S314" s="95">
        <f>BASE!A312</f>
        <v>303</v>
      </c>
      <c r="T314" s="93">
        <f t="shared" si="7"/>
        <v>0</v>
      </c>
      <c r="U314" s="93">
        <f t="shared" si="8"/>
        <v>0</v>
      </c>
      <c r="V314" s="93">
        <f t="shared" si="9"/>
        <v>0</v>
      </c>
      <c r="W314" s="93">
        <f t="shared" si="10"/>
        <v>0</v>
      </c>
      <c r="X314" s="93">
        <f t="shared" si="11"/>
        <v>0</v>
      </c>
      <c r="Y314" s="28"/>
    </row>
    <row r="315" spans="1:25" ht="17.25" customHeight="1" x14ac:dyDescent="0.35">
      <c r="A315" s="92" t="str">
        <f>+IF(BASE!B313="","",BASE!B313)</f>
        <v/>
      </c>
      <c r="B315" s="115" t="s">
        <v>39</v>
      </c>
      <c r="C315" s="149"/>
      <c r="D315" s="149"/>
      <c r="E315" s="149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49"/>
      <c r="Q315" s="97"/>
      <c r="R315" s="95">
        <f t="shared" si="6"/>
        <v>0</v>
      </c>
      <c r="S315" s="95">
        <f>BASE!A313</f>
        <v>304</v>
      </c>
      <c r="T315" s="93">
        <f t="shared" si="7"/>
        <v>0</v>
      </c>
      <c r="U315" s="93">
        <f t="shared" si="8"/>
        <v>0</v>
      </c>
      <c r="V315" s="93">
        <f t="shared" si="9"/>
        <v>0</v>
      </c>
      <c r="W315" s="93">
        <f t="shared" si="10"/>
        <v>0</v>
      </c>
      <c r="X315" s="93">
        <f t="shared" si="11"/>
        <v>0</v>
      </c>
      <c r="Y315" s="28"/>
    </row>
    <row r="316" spans="1:25" ht="17.25" customHeight="1" x14ac:dyDescent="0.35">
      <c r="A316" s="92" t="str">
        <f>+IF(BASE!B314="","",BASE!B314)</f>
        <v/>
      </c>
      <c r="B316" s="115" t="s">
        <v>39</v>
      </c>
      <c r="C316" s="149"/>
      <c r="D316" s="149"/>
      <c r="E316" s="149"/>
      <c r="F316" s="149"/>
      <c r="G316" s="149"/>
      <c r="H316" s="149"/>
      <c r="I316" s="149"/>
      <c r="J316" s="149"/>
      <c r="K316" s="149"/>
      <c r="L316" s="149"/>
      <c r="M316" s="149"/>
      <c r="N316" s="149"/>
      <c r="O316" s="149"/>
      <c r="P316" s="149"/>
      <c r="Q316" s="97"/>
      <c r="R316" s="95">
        <f t="shared" si="6"/>
        <v>0</v>
      </c>
      <c r="S316" s="95">
        <f>BASE!A314</f>
        <v>305</v>
      </c>
      <c r="T316" s="93">
        <f t="shared" si="7"/>
        <v>0</v>
      </c>
      <c r="U316" s="93">
        <f t="shared" si="8"/>
        <v>0</v>
      </c>
      <c r="V316" s="93">
        <f t="shared" si="9"/>
        <v>0</v>
      </c>
      <c r="W316" s="93">
        <f t="shared" si="10"/>
        <v>0</v>
      </c>
      <c r="X316" s="93">
        <f t="shared" si="11"/>
        <v>0</v>
      </c>
      <c r="Y316" s="28"/>
    </row>
    <row r="317" spans="1:25" ht="17.25" customHeight="1" x14ac:dyDescent="0.35">
      <c r="A317" s="92" t="str">
        <f>+IF(BASE!B315="","",BASE!B315)</f>
        <v/>
      </c>
      <c r="B317" s="115" t="s">
        <v>39</v>
      </c>
      <c r="C317" s="149"/>
      <c r="D317" s="149"/>
      <c r="E317" s="149"/>
      <c r="F317" s="149"/>
      <c r="G317" s="149"/>
      <c r="H317" s="149"/>
      <c r="I317" s="149"/>
      <c r="J317" s="149"/>
      <c r="K317" s="149"/>
      <c r="L317" s="149"/>
      <c r="M317" s="149"/>
      <c r="N317" s="149"/>
      <c r="O317" s="149"/>
      <c r="P317" s="149"/>
      <c r="Q317" s="97"/>
      <c r="R317" s="95">
        <f t="shared" ref="R317:R380" si="12">SUM(C317:Q317)</f>
        <v>0</v>
      </c>
      <c r="S317" s="95">
        <f>BASE!A315</f>
        <v>306</v>
      </c>
      <c r="T317" s="93">
        <f t="shared" ref="T317:T380" si="13">SUMIF($C$11:$Q$11,1,C317:Q317)</f>
        <v>0</v>
      </c>
      <c r="U317" s="93">
        <f t="shared" ref="U317:U380" si="14">SUMIF($C$11:$Q$11,2,C317:Q317)</f>
        <v>0</v>
      </c>
      <c r="V317" s="93">
        <f t="shared" ref="V317:V380" si="15">SUMIF($C$11:$Q$11,3,C317:Q317)</f>
        <v>0</v>
      </c>
      <c r="W317" s="93">
        <f t="shared" ref="W317:W380" si="16">SUMIF($C$11:$Q$11,4,C317:Q317)</f>
        <v>0</v>
      </c>
      <c r="X317" s="93">
        <f t="shared" ref="X317:X380" si="17">SUMIF($C$11:$Q$11,5,C317:Q317)</f>
        <v>0</v>
      </c>
      <c r="Y317" s="28"/>
    </row>
    <row r="318" spans="1:25" ht="17.25" customHeight="1" x14ac:dyDescent="0.35">
      <c r="A318" s="92" t="str">
        <f>+IF(BASE!B316="","",BASE!B316)</f>
        <v/>
      </c>
      <c r="B318" s="115" t="s">
        <v>39</v>
      </c>
      <c r="C318" s="149"/>
      <c r="D318" s="149"/>
      <c r="E318" s="149"/>
      <c r="F318" s="149"/>
      <c r="G318" s="149"/>
      <c r="H318" s="149"/>
      <c r="I318" s="149"/>
      <c r="J318" s="149"/>
      <c r="K318" s="149"/>
      <c r="L318" s="149"/>
      <c r="M318" s="149"/>
      <c r="N318" s="149"/>
      <c r="O318" s="149"/>
      <c r="P318" s="149"/>
      <c r="Q318" s="97"/>
      <c r="R318" s="95">
        <f t="shared" si="12"/>
        <v>0</v>
      </c>
      <c r="S318" s="95">
        <f>BASE!A316</f>
        <v>307</v>
      </c>
      <c r="T318" s="93">
        <f t="shared" si="13"/>
        <v>0</v>
      </c>
      <c r="U318" s="93">
        <f t="shared" si="14"/>
        <v>0</v>
      </c>
      <c r="V318" s="93">
        <f t="shared" si="15"/>
        <v>0</v>
      </c>
      <c r="W318" s="93">
        <f t="shared" si="16"/>
        <v>0</v>
      </c>
      <c r="X318" s="93">
        <f t="shared" si="17"/>
        <v>0</v>
      </c>
      <c r="Y318" s="28"/>
    </row>
    <row r="319" spans="1:25" ht="17.25" customHeight="1" x14ac:dyDescent="0.35">
      <c r="A319" s="92" t="str">
        <f>+IF(BASE!B317="","",BASE!B317)</f>
        <v/>
      </c>
      <c r="B319" s="115" t="s">
        <v>39</v>
      </c>
      <c r="C319" s="149"/>
      <c r="D319" s="149"/>
      <c r="E319" s="149"/>
      <c r="F319" s="149"/>
      <c r="G319" s="149"/>
      <c r="H319" s="149"/>
      <c r="I319" s="149"/>
      <c r="J319" s="149"/>
      <c r="K319" s="149"/>
      <c r="L319" s="149"/>
      <c r="M319" s="149"/>
      <c r="N319" s="149"/>
      <c r="O319" s="149"/>
      <c r="P319" s="149"/>
      <c r="Q319" s="97"/>
      <c r="R319" s="95">
        <f t="shared" si="12"/>
        <v>0</v>
      </c>
      <c r="S319" s="95">
        <f>BASE!A317</f>
        <v>308</v>
      </c>
      <c r="T319" s="93">
        <f t="shared" si="13"/>
        <v>0</v>
      </c>
      <c r="U319" s="93">
        <f t="shared" si="14"/>
        <v>0</v>
      </c>
      <c r="V319" s="93">
        <f t="shared" si="15"/>
        <v>0</v>
      </c>
      <c r="W319" s="93">
        <f t="shared" si="16"/>
        <v>0</v>
      </c>
      <c r="X319" s="93">
        <f t="shared" si="17"/>
        <v>0</v>
      </c>
      <c r="Y319" s="28"/>
    </row>
    <row r="320" spans="1:25" ht="17.25" customHeight="1" x14ac:dyDescent="0.35">
      <c r="A320" s="92" t="str">
        <f>+IF(BASE!B318="","",BASE!B318)</f>
        <v/>
      </c>
      <c r="B320" s="115" t="s">
        <v>39</v>
      </c>
      <c r="C320" s="149"/>
      <c r="D320" s="149"/>
      <c r="E320" s="149"/>
      <c r="F320" s="149"/>
      <c r="G320" s="149"/>
      <c r="H320" s="149"/>
      <c r="I320" s="149"/>
      <c r="J320" s="149"/>
      <c r="K320" s="149"/>
      <c r="L320" s="149"/>
      <c r="M320" s="149"/>
      <c r="N320" s="149"/>
      <c r="O320" s="149"/>
      <c r="P320" s="149"/>
      <c r="Q320" s="97"/>
      <c r="R320" s="95">
        <f t="shared" si="12"/>
        <v>0</v>
      </c>
      <c r="S320" s="95">
        <f>BASE!A318</f>
        <v>309</v>
      </c>
      <c r="T320" s="93">
        <f t="shared" si="13"/>
        <v>0</v>
      </c>
      <c r="U320" s="93">
        <f t="shared" si="14"/>
        <v>0</v>
      </c>
      <c r="V320" s="93">
        <f t="shared" si="15"/>
        <v>0</v>
      </c>
      <c r="W320" s="93">
        <f t="shared" si="16"/>
        <v>0</v>
      </c>
      <c r="X320" s="93">
        <f t="shared" si="17"/>
        <v>0</v>
      </c>
      <c r="Y320" s="28"/>
    </row>
    <row r="321" spans="1:25" ht="17.25" customHeight="1" x14ac:dyDescent="0.35">
      <c r="A321" s="92" t="str">
        <f>+IF(BASE!B319="","",BASE!B319)</f>
        <v/>
      </c>
      <c r="B321" s="115" t="s">
        <v>39</v>
      </c>
      <c r="C321" s="149"/>
      <c r="D321" s="149"/>
      <c r="E321" s="149"/>
      <c r="F321" s="149"/>
      <c r="G321" s="149"/>
      <c r="H321" s="149"/>
      <c r="I321" s="149"/>
      <c r="J321" s="149"/>
      <c r="K321" s="149"/>
      <c r="L321" s="149"/>
      <c r="M321" s="149"/>
      <c r="N321" s="149"/>
      <c r="O321" s="149"/>
      <c r="P321" s="149"/>
      <c r="Q321" s="97"/>
      <c r="R321" s="95">
        <f t="shared" si="12"/>
        <v>0</v>
      </c>
      <c r="S321" s="95">
        <f>BASE!A319</f>
        <v>310</v>
      </c>
      <c r="T321" s="93">
        <f t="shared" si="13"/>
        <v>0</v>
      </c>
      <c r="U321" s="93">
        <f t="shared" si="14"/>
        <v>0</v>
      </c>
      <c r="V321" s="93">
        <f t="shared" si="15"/>
        <v>0</v>
      </c>
      <c r="W321" s="93">
        <f t="shared" si="16"/>
        <v>0</v>
      </c>
      <c r="X321" s="93">
        <f t="shared" si="17"/>
        <v>0</v>
      </c>
      <c r="Y321" s="28"/>
    </row>
    <row r="322" spans="1:25" ht="17.25" customHeight="1" x14ac:dyDescent="0.35">
      <c r="A322" s="92" t="str">
        <f>+IF(BASE!B320="","",BASE!B320)</f>
        <v/>
      </c>
      <c r="B322" s="115" t="s">
        <v>39</v>
      </c>
      <c r="C322" s="149"/>
      <c r="D322" s="149"/>
      <c r="E322" s="149"/>
      <c r="F322" s="149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97"/>
      <c r="R322" s="95">
        <f t="shared" si="12"/>
        <v>0</v>
      </c>
      <c r="S322" s="95">
        <f>BASE!A320</f>
        <v>311</v>
      </c>
      <c r="T322" s="93">
        <f t="shared" si="13"/>
        <v>0</v>
      </c>
      <c r="U322" s="93">
        <f t="shared" si="14"/>
        <v>0</v>
      </c>
      <c r="V322" s="93">
        <f t="shared" si="15"/>
        <v>0</v>
      </c>
      <c r="W322" s="93">
        <f t="shared" si="16"/>
        <v>0</v>
      </c>
      <c r="X322" s="93">
        <f t="shared" si="17"/>
        <v>0</v>
      </c>
      <c r="Y322" s="28"/>
    </row>
    <row r="323" spans="1:25" ht="17.25" customHeight="1" x14ac:dyDescent="0.35">
      <c r="A323" s="92" t="str">
        <f>+IF(BASE!B321="","",BASE!B321)</f>
        <v/>
      </c>
      <c r="B323" s="115" t="s">
        <v>39</v>
      </c>
      <c r="C323" s="149"/>
      <c r="D323" s="149"/>
      <c r="E323" s="149"/>
      <c r="F323" s="149"/>
      <c r="G323" s="149"/>
      <c r="H323" s="149"/>
      <c r="I323" s="149"/>
      <c r="J323" s="149"/>
      <c r="K323" s="149"/>
      <c r="L323" s="149"/>
      <c r="M323" s="149"/>
      <c r="N323" s="149"/>
      <c r="O323" s="149"/>
      <c r="P323" s="149"/>
      <c r="Q323" s="97"/>
      <c r="R323" s="95">
        <f t="shared" si="12"/>
        <v>0</v>
      </c>
      <c r="S323" s="95">
        <f>BASE!A321</f>
        <v>312</v>
      </c>
      <c r="T323" s="93">
        <f t="shared" si="13"/>
        <v>0</v>
      </c>
      <c r="U323" s="93">
        <f t="shared" si="14"/>
        <v>0</v>
      </c>
      <c r="V323" s="93">
        <f t="shared" si="15"/>
        <v>0</v>
      </c>
      <c r="W323" s="93">
        <f t="shared" si="16"/>
        <v>0</v>
      </c>
      <c r="X323" s="93">
        <f t="shared" si="17"/>
        <v>0</v>
      </c>
      <c r="Y323" s="28"/>
    </row>
    <row r="324" spans="1:25" ht="17.25" customHeight="1" x14ac:dyDescent="0.35">
      <c r="A324" s="92" t="str">
        <f>+IF(BASE!B322="","",BASE!B322)</f>
        <v/>
      </c>
      <c r="B324" s="115" t="s">
        <v>39</v>
      </c>
      <c r="C324" s="149"/>
      <c r="D324" s="149"/>
      <c r="E324" s="149"/>
      <c r="F324" s="149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97"/>
      <c r="R324" s="95">
        <f t="shared" si="12"/>
        <v>0</v>
      </c>
      <c r="S324" s="95">
        <f>BASE!A322</f>
        <v>313</v>
      </c>
      <c r="T324" s="93">
        <f t="shared" si="13"/>
        <v>0</v>
      </c>
      <c r="U324" s="93">
        <f t="shared" si="14"/>
        <v>0</v>
      </c>
      <c r="V324" s="93">
        <f t="shared" si="15"/>
        <v>0</v>
      </c>
      <c r="W324" s="93">
        <f t="shared" si="16"/>
        <v>0</v>
      </c>
      <c r="X324" s="93">
        <f t="shared" si="17"/>
        <v>0</v>
      </c>
      <c r="Y324" s="28"/>
    </row>
    <row r="325" spans="1:25" ht="17.25" customHeight="1" x14ac:dyDescent="0.35">
      <c r="A325" s="92" t="str">
        <f>+IF(BASE!B323="","",BASE!B323)</f>
        <v/>
      </c>
      <c r="B325" s="115" t="s">
        <v>39</v>
      </c>
      <c r="C325" s="149"/>
      <c r="D325" s="149"/>
      <c r="E325" s="149"/>
      <c r="F325" s="149"/>
      <c r="G325" s="149"/>
      <c r="H325" s="149"/>
      <c r="I325" s="149"/>
      <c r="J325" s="149"/>
      <c r="K325" s="149"/>
      <c r="L325" s="149"/>
      <c r="M325" s="149"/>
      <c r="N325" s="149"/>
      <c r="O325" s="149"/>
      <c r="P325" s="149"/>
      <c r="Q325" s="97"/>
      <c r="R325" s="95">
        <f t="shared" si="12"/>
        <v>0</v>
      </c>
      <c r="S325" s="95">
        <f>BASE!A323</f>
        <v>314</v>
      </c>
      <c r="T325" s="93">
        <f t="shared" si="13"/>
        <v>0</v>
      </c>
      <c r="U325" s="93">
        <f t="shared" si="14"/>
        <v>0</v>
      </c>
      <c r="V325" s="93">
        <f t="shared" si="15"/>
        <v>0</v>
      </c>
      <c r="W325" s="93">
        <f t="shared" si="16"/>
        <v>0</v>
      </c>
      <c r="X325" s="93">
        <f t="shared" si="17"/>
        <v>0</v>
      </c>
      <c r="Y325" s="28"/>
    </row>
    <row r="326" spans="1:25" ht="17.25" customHeight="1" x14ac:dyDescent="0.35">
      <c r="A326" s="92" t="str">
        <f>+IF(BASE!B324="","",BASE!B324)</f>
        <v/>
      </c>
      <c r="B326" s="115" t="s">
        <v>39</v>
      </c>
      <c r="C326" s="149"/>
      <c r="D326" s="149"/>
      <c r="E326" s="149"/>
      <c r="F326" s="149"/>
      <c r="G326" s="149"/>
      <c r="H326" s="149"/>
      <c r="I326" s="149"/>
      <c r="J326" s="149"/>
      <c r="K326" s="149"/>
      <c r="L326" s="149"/>
      <c r="M326" s="149"/>
      <c r="N326" s="149"/>
      <c r="O326" s="149"/>
      <c r="P326" s="149"/>
      <c r="Q326" s="97"/>
      <c r="R326" s="95">
        <f t="shared" si="12"/>
        <v>0</v>
      </c>
      <c r="S326" s="95">
        <f>BASE!A324</f>
        <v>315</v>
      </c>
      <c r="T326" s="93">
        <f t="shared" si="13"/>
        <v>0</v>
      </c>
      <c r="U326" s="93">
        <f t="shared" si="14"/>
        <v>0</v>
      </c>
      <c r="V326" s="93">
        <f t="shared" si="15"/>
        <v>0</v>
      </c>
      <c r="W326" s="93">
        <f t="shared" si="16"/>
        <v>0</v>
      </c>
      <c r="X326" s="93">
        <f t="shared" si="17"/>
        <v>0</v>
      </c>
      <c r="Y326" s="28"/>
    </row>
    <row r="327" spans="1:25" ht="17.25" customHeight="1" x14ac:dyDescent="0.35">
      <c r="A327" s="92" t="str">
        <f>+IF(BASE!B325="","",BASE!B325)</f>
        <v/>
      </c>
      <c r="B327" s="115" t="s">
        <v>39</v>
      </c>
      <c r="C327" s="149"/>
      <c r="D327" s="149"/>
      <c r="E327" s="149"/>
      <c r="F327" s="149"/>
      <c r="G327" s="149"/>
      <c r="H327" s="149"/>
      <c r="I327" s="149"/>
      <c r="J327" s="149"/>
      <c r="K327" s="149"/>
      <c r="L327" s="149"/>
      <c r="M327" s="149"/>
      <c r="N327" s="149"/>
      <c r="O327" s="149"/>
      <c r="P327" s="149"/>
      <c r="Q327" s="97"/>
      <c r="R327" s="95">
        <f t="shared" si="12"/>
        <v>0</v>
      </c>
      <c r="S327" s="95">
        <f>BASE!A325</f>
        <v>316</v>
      </c>
      <c r="T327" s="93">
        <f t="shared" si="13"/>
        <v>0</v>
      </c>
      <c r="U327" s="93">
        <f t="shared" si="14"/>
        <v>0</v>
      </c>
      <c r="V327" s="93">
        <f t="shared" si="15"/>
        <v>0</v>
      </c>
      <c r="W327" s="93">
        <f t="shared" si="16"/>
        <v>0</v>
      </c>
      <c r="X327" s="93">
        <f t="shared" si="17"/>
        <v>0</v>
      </c>
      <c r="Y327" s="28"/>
    </row>
    <row r="328" spans="1:25" ht="17.25" customHeight="1" x14ac:dyDescent="0.35">
      <c r="A328" s="92" t="str">
        <f>+IF(BASE!B326="","",BASE!B326)</f>
        <v/>
      </c>
      <c r="B328" s="115" t="s">
        <v>39</v>
      </c>
      <c r="C328" s="149"/>
      <c r="D328" s="149"/>
      <c r="E328" s="149"/>
      <c r="F328" s="149"/>
      <c r="G328" s="149"/>
      <c r="H328" s="149"/>
      <c r="I328" s="149"/>
      <c r="J328" s="149"/>
      <c r="K328" s="149"/>
      <c r="L328" s="149"/>
      <c r="M328" s="149"/>
      <c r="N328" s="149"/>
      <c r="O328" s="149"/>
      <c r="P328" s="149"/>
      <c r="Q328" s="97"/>
      <c r="R328" s="95">
        <f t="shared" si="12"/>
        <v>0</v>
      </c>
      <c r="S328" s="95">
        <f>BASE!A326</f>
        <v>317</v>
      </c>
      <c r="T328" s="93">
        <f t="shared" si="13"/>
        <v>0</v>
      </c>
      <c r="U328" s="93">
        <f t="shared" si="14"/>
        <v>0</v>
      </c>
      <c r="V328" s="93">
        <f t="shared" si="15"/>
        <v>0</v>
      </c>
      <c r="W328" s="93">
        <f t="shared" si="16"/>
        <v>0</v>
      </c>
      <c r="X328" s="93">
        <f t="shared" si="17"/>
        <v>0</v>
      </c>
      <c r="Y328" s="28"/>
    </row>
    <row r="329" spans="1:25" ht="17.25" customHeight="1" x14ac:dyDescent="0.35">
      <c r="A329" s="92" t="str">
        <f>+IF(BASE!B327="","",BASE!B327)</f>
        <v/>
      </c>
      <c r="B329" s="115" t="s">
        <v>39</v>
      </c>
      <c r="C329" s="149"/>
      <c r="D329" s="149"/>
      <c r="E329" s="149"/>
      <c r="F329" s="149"/>
      <c r="G329" s="149"/>
      <c r="H329" s="149"/>
      <c r="I329" s="149"/>
      <c r="J329" s="149"/>
      <c r="K329" s="149"/>
      <c r="L329" s="149"/>
      <c r="M329" s="149"/>
      <c r="N329" s="149"/>
      <c r="O329" s="149"/>
      <c r="P329" s="149"/>
      <c r="Q329" s="97"/>
      <c r="R329" s="95">
        <f t="shared" si="12"/>
        <v>0</v>
      </c>
      <c r="S329" s="95">
        <f>BASE!A327</f>
        <v>318</v>
      </c>
      <c r="T329" s="93">
        <f t="shared" si="13"/>
        <v>0</v>
      </c>
      <c r="U329" s="93">
        <f t="shared" si="14"/>
        <v>0</v>
      </c>
      <c r="V329" s="93">
        <f t="shared" si="15"/>
        <v>0</v>
      </c>
      <c r="W329" s="93">
        <f t="shared" si="16"/>
        <v>0</v>
      </c>
      <c r="X329" s="93">
        <f t="shared" si="17"/>
        <v>0</v>
      </c>
      <c r="Y329" s="28"/>
    </row>
    <row r="330" spans="1:25" ht="17.25" customHeight="1" x14ac:dyDescent="0.35">
      <c r="A330" s="92" t="str">
        <f>+IF(BASE!B328="","",BASE!B328)</f>
        <v/>
      </c>
      <c r="B330" s="115" t="s">
        <v>39</v>
      </c>
      <c r="C330" s="149"/>
      <c r="D330" s="149"/>
      <c r="E330" s="149"/>
      <c r="F330" s="149"/>
      <c r="G330" s="149"/>
      <c r="H330" s="149"/>
      <c r="I330" s="149"/>
      <c r="J330" s="149"/>
      <c r="K330" s="149"/>
      <c r="L330" s="149"/>
      <c r="M330" s="149"/>
      <c r="N330" s="149"/>
      <c r="O330" s="149"/>
      <c r="P330" s="149"/>
      <c r="Q330" s="97"/>
      <c r="R330" s="95">
        <f t="shared" si="12"/>
        <v>0</v>
      </c>
      <c r="S330" s="95">
        <f>BASE!A328</f>
        <v>319</v>
      </c>
      <c r="T330" s="93">
        <f t="shared" si="13"/>
        <v>0</v>
      </c>
      <c r="U330" s="93">
        <f t="shared" si="14"/>
        <v>0</v>
      </c>
      <c r="V330" s="93">
        <f t="shared" si="15"/>
        <v>0</v>
      </c>
      <c r="W330" s="93">
        <f t="shared" si="16"/>
        <v>0</v>
      </c>
      <c r="X330" s="93">
        <f t="shared" si="17"/>
        <v>0</v>
      </c>
      <c r="Y330" s="28"/>
    </row>
    <row r="331" spans="1:25" ht="17.25" customHeight="1" x14ac:dyDescent="0.35">
      <c r="A331" s="92" t="str">
        <f>+IF(BASE!B329="","",BASE!B329)</f>
        <v/>
      </c>
      <c r="B331" s="115" t="s">
        <v>39</v>
      </c>
      <c r="C331" s="149"/>
      <c r="D331" s="149"/>
      <c r="E331" s="149"/>
      <c r="F331" s="149"/>
      <c r="G331" s="149"/>
      <c r="H331" s="149"/>
      <c r="I331" s="149"/>
      <c r="J331" s="149"/>
      <c r="K331" s="149"/>
      <c r="L331" s="149"/>
      <c r="M331" s="149"/>
      <c r="N331" s="149"/>
      <c r="O331" s="149"/>
      <c r="P331" s="149"/>
      <c r="Q331" s="97"/>
      <c r="R331" s="95">
        <f t="shared" si="12"/>
        <v>0</v>
      </c>
      <c r="S331" s="95">
        <f>BASE!A329</f>
        <v>320</v>
      </c>
      <c r="T331" s="93">
        <f t="shared" si="13"/>
        <v>0</v>
      </c>
      <c r="U331" s="93">
        <f t="shared" si="14"/>
        <v>0</v>
      </c>
      <c r="V331" s="93">
        <f t="shared" si="15"/>
        <v>0</v>
      </c>
      <c r="W331" s="93">
        <f t="shared" si="16"/>
        <v>0</v>
      </c>
      <c r="X331" s="93">
        <f t="shared" si="17"/>
        <v>0</v>
      </c>
      <c r="Y331" s="28"/>
    </row>
    <row r="332" spans="1:25" ht="17.25" customHeight="1" x14ac:dyDescent="0.35">
      <c r="A332" s="92" t="str">
        <f>+IF(BASE!B330="","",BASE!B330)</f>
        <v/>
      </c>
      <c r="B332" s="115" t="s">
        <v>39</v>
      </c>
      <c r="C332" s="149"/>
      <c r="D332" s="149"/>
      <c r="E332" s="149"/>
      <c r="F332" s="149"/>
      <c r="G332" s="149"/>
      <c r="H332" s="149"/>
      <c r="I332" s="149"/>
      <c r="J332" s="149"/>
      <c r="K332" s="149"/>
      <c r="L332" s="149"/>
      <c r="M332" s="149"/>
      <c r="N332" s="149"/>
      <c r="O332" s="149"/>
      <c r="P332" s="149"/>
      <c r="Q332" s="97"/>
      <c r="R332" s="95">
        <f t="shared" si="12"/>
        <v>0</v>
      </c>
      <c r="S332" s="95">
        <f>BASE!A330</f>
        <v>321</v>
      </c>
      <c r="T332" s="93">
        <f t="shared" si="13"/>
        <v>0</v>
      </c>
      <c r="U332" s="93">
        <f t="shared" si="14"/>
        <v>0</v>
      </c>
      <c r="V332" s="93">
        <f t="shared" si="15"/>
        <v>0</v>
      </c>
      <c r="W332" s="93">
        <f t="shared" si="16"/>
        <v>0</v>
      </c>
      <c r="X332" s="93">
        <f t="shared" si="17"/>
        <v>0</v>
      </c>
      <c r="Y332" s="28"/>
    </row>
    <row r="333" spans="1:25" ht="17.25" customHeight="1" x14ac:dyDescent="0.35">
      <c r="A333" s="92" t="str">
        <f>+IF(BASE!B331="","",BASE!B331)</f>
        <v/>
      </c>
      <c r="B333" s="115" t="s">
        <v>39</v>
      </c>
      <c r="C333" s="149"/>
      <c r="D333" s="149"/>
      <c r="E333" s="149"/>
      <c r="F333" s="149"/>
      <c r="G333" s="149"/>
      <c r="H333" s="149"/>
      <c r="I333" s="149"/>
      <c r="J333" s="149"/>
      <c r="K333" s="149"/>
      <c r="L333" s="149"/>
      <c r="M333" s="149"/>
      <c r="N333" s="149"/>
      <c r="O333" s="149"/>
      <c r="P333" s="149"/>
      <c r="Q333" s="97"/>
      <c r="R333" s="95">
        <f t="shared" si="12"/>
        <v>0</v>
      </c>
      <c r="S333" s="95">
        <f>BASE!A331</f>
        <v>322</v>
      </c>
      <c r="T333" s="93">
        <f t="shared" si="13"/>
        <v>0</v>
      </c>
      <c r="U333" s="93">
        <f t="shared" si="14"/>
        <v>0</v>
      </c>
      <c r="V333" s="93">
        <f t="shared" si="15"/>
        <v>0</v>
      </c>
      <c r="W333" s="93">
        <f t="shared" si="16"/>
        <v>0</v>
      </c>
      <c r="X333" s="93">
        <f t="shared" si="17"/>
        <v>0</v>
      </c>
      <c r="Y333" s="28"/>
    </row>
    <row r="334" spans="1:25" ht="17.25" customHeight="1" x14ac:dyDescent="0.35">
      <c r="A334" s="92" t="str">
        <f>+IF(BASE!B332="","",BASE!B332)</f>
        <v/>
      </c>
      <c r="B334" s="115" t="s">
        <v>39</v>
      </c>
      <c r="C334" s="149"/>
      <c r="D334" s="149"/>
      <c r="E334" s="149"/>
      <c r="F334" s="149"/>
      <c r="G334" s="149"/>
      <c r="H334" s="149"/>
      <c r="I334" s="149"/>
      <c r="J334" s="149"/>
      <c r="K334" s="149"/>
      <c r="L334" s="149"/>
      <c r="M334" s="149"/>
      <c r="N334" s="149"/>
      <c r="O334" s="149"/>
      <c r="P334" s="149"/>
      <c r="Q334" s="97"/>
      <c r="R334" s="95">
        <f t="shared" si="12"/>
        <v>0</v>
      </c>
      <c r="S334" s="95">
        <f>BASE!A332</f>
        <v>323</v>
      </c>
      <c r="T334" s="93">
        <f t="shared" si="13"/>
        <v>0</v>
      </c>
      <c r="U334" s="93">
        <f t="shared" si="14"/>
        <v>0</v>
      </c>
      <c r="V334" s="93">
        <f t="shared" si="15"/>
        <v>0</v>
      </c>
      <c r="W334" s="93">
        <f t="shared" si="16"/>
        <v>0</v>
      </c>
      <c r="X334" s="93">
        <f t="shared" si="17"/>
        <v>0</v>
      </c>
      <c r="Y334" s="28"/>
    </row>
    <row r="335" spans="1:25" ht="17.25" customHeight="1" x14ac:dyDescent="0.35">
      <c r="A335" s="92" t="str">
        <f>+IF(BASE!B333="","",BASE!B333)</f>
        <v/>
      </c>
      <c r="B335" s="115" t="s">
        <v>39</v>
      </c>
      <c r="C335" s="149"/>
      <c r="D335" s="149"/>
      <c r="E335" s="149"/>
      <c r="F335" s="149"/>
      <c r="G335" s="149"/>
      <c r="H335" s="149"/>
      <c r="I335" s="149"/>
      <c r="J335" s="149"/>
      <c r="K335" s="149"/>
      <c r="L335" s="149"/>
      <c r="M335" s="149"/>
      <c r="N335" s="149"/>
      <c r="O335" s="149"/>
      <c r="P335" s="149"/>
      <c r="Q335" s="97"/>
      <c r="R335" s="95">
        <f t="shared" si="12"/>
        <v>0</v>
      </c>
      <c r="S335" s="95">
        <f>BASE!A333</f>
        <v>324</v>
      </c>
      <c r="T335" s="93">
        <f t="shared" si="13"/>
        <v>0</v>
      </c>
      <c r="U335" s="93">
        <f t="shared" si="14"/>
        <v>0</v>
      </c>
      <c r="V335" s="93">
        <f t="shared" si="15"/>
        <v>0</v>
      </c>
      <c r="W335" s="93">
        <f t="shared" si="16"/>
        <v>0</v>
      </c>
      <c r="X335" s="93">
        <f t="shared" si="17"/>
        <v>0</v>
      </c>
      <c r="Y335" s="28"/>
    </row>
    <row r="336" spans="1:25" ht="17.25" customHeight="1" x14ac:dyDescent="0.35">
      <c r="A336" s="92" t="str">
        <f>+IF(BASE!B334="","",BASE!B334)</f>
        <v/>
      </c>
      <c r="B336" s="115" t="s">
        <v>39</v>
      </c>
      <c r="C336" s="149"/>
      <c r="D336" s="149"/>
      <c r="E336" s="149"/>
      <c r="F336" s="149"/>
      <c r="G336" s="149"/>
      <c r="H336" s="149"/>
      <c r="I336" s="149"/>
      <c r="J336" s="149"/>
      <c r="K336" s="149"/>
      <c r="L336" s="149"/>
      <c r="M336" s="149"/>
      <c r="N336" s="149"/>
      <c r="O336" s="149"/>
      <c r="P336" s="149"/>
      <c r="Q336" s="97"/>
      <c r="R336" s="95">
        <f t="shared" si="12"/>
        <v>0</v>
      </c>
      <c r="S336" s="95">
        <f>BASE!A334</f>
        <v>325</v>
      </c>
      <c r="T336" s="93">
        <f t="shared" si="13"/>
        <v>0</v>
      </c>
      <c r="U336" s="93">
        <f t="shared" si="14"/>
        <v>0</v>
      </c>
      <c r="V336" s="93">
        <f t="shared" si="15"/>
        <v>0</v>
      </c>
      <c r="W336" s="93">
        <f t="shared" si="16"/>
        <v>0</v>
      </c>
      <c r="X336" s="93">
        <f t="shared" si="17"/>
        <v>0</v>
      </c>
      <c r="Y336" s="28"/>
    </row>
    <row r="337" spans="1:25" ht="17.25" customHeight="1" x14ac:dyDescent="0.35">
      <c r="A337" s="92" t="str">
        <f>+IF(BASE!B335="","",BASE!B335)</f>
        <v/>
      </c>
      <c r="B337" s="115" t="s">
        <v>39</v>
      </c>
      <c r="C337" s="149"/>
      <c r="D337" s="149"/>
      <c r="E337" s="149"/>
      <c r="F337" s="149"/>
      <c r="G337" s="149"/>
      <c r="H337" s="149"/>
      <c r="I337" s="149"/>
      <c r="J337" s="149"/>
      <c r="K337" s="149"/>
      <c r="L337" s="149"/>
      <c r="M337" s="149"/>
      <c r="N337" s="149"/>
      <c r="O337" s="149"/>
      <c r="P337" s="149"/>
      <c r="Q337" s="97"/>
      <c r="R337" s="95">
        <f t="shared" si="12"/>
        <v>0</v>
      </c>
      <c r="S337" s="95">
        <f>BASE!A335</f>
        <v>326</v>
      </c>
      <c r="T337" s="93">
        <f t="shared" si="13"/>
        <v>0</v>
      </c>
      <c r="U337" s="93">
        <f t="shared" si="14"/>
        <v>0</v>
      </c>
      <c r="V337" s="93">
        <f t="shared" si="15"/>
        <v>0</v>
      </c>
      <c r="W337" s="93">
        <f t="shared" si="16"/>
        <v>0</v>
      </c>
      <c r="X337" s="93">
        <f t="shared" si="17"/>
        <v>0</v>
      </c>
      <c r="Y337" s="28"/>
    </row>
    <row r="338" spans="1:25" ht="17.25" customHeight="1" x14ac:dyDescent="0.35">
      <c r="A338" s="92" t="str">
        <f>+IF(BASE!B336="","",BASE!B336)</f>
        <v/>
      </c>
      <c r="B338" s="115" t="s">
        <v>39</v>
      </c>
      <c r="C338" s="149"/>
      <c r="D338" s="149"/>
      <c r="E338" s="149"/>
      <c r="F338" s="149"/>
      <c r="G338" s="149"/>
      <c r="H338" s="149"/>
      <c r="I338" s="149"/>
      <c r="J338" s="149"/>
      <c r="K338" s="149"/>
      <c r="L338" s="149"/>
      <c r="M338" s="149"/>
      <c r="N338" s="149"/>
      <c r="O338" s="149"/>
      <c r="P338" s="149"/>
      <c r="Q338" s="97"/>
      <c r="R338" s="95">
        <f t="shared" si="12"/>
        <v>0</v>
      </c>
      <c r="S338" s="95">
        <f>BASE!A336</f>
        <v>327</v>
      </c>
      <c r="T338" s="93">
        <f t="shared" si="13"/>
        <v>0</v>
      </c>
      <c r="U338" s="93">
        <f t="shared" si="14"/>
        <v>0</v>
      </c>
      <c r="V338" s="93">
        <f t="shared" si="15"/>
        <v>0</v>
      </c>
      <c r="W338" s="93">
        <f t="shared" si="16"/>
        <v>0</v>
      </c>
      <c r="X338" s="93">
        <f t="shared" si="17"/>
        <v>0</v>
      </c>
      <c r="Y338" s="28"/>
    </row>
    <row r="339" spans="1:25" ht="17.25" customHeight="1" x14ac:dyDescent="0.35">
      <c r="A339" s="92" t="str">
        <f>+IF(BASE!B337="","",BASE!B337)</f>
        <v/>
      </c>
      <c r="B339" s="115" t="s">
        <v>39</v>
      </c>
      <c r="C339" s="149"/>
      <c r="D339" s="149"/>
      <c r="E339" s="149"/>
      <c r="F339" s="149"/>
      <c r="G339" s="149"/>
      <c r="H339" s="149"/>
      <c r="I339" s="149"/>
      <c r="J339" s="149"/>
      <c r="K339" s="149"/>
      <c r="L339" s="149"/>
      <c r="M339" s="149"/>
      <c r="N339" s="149"/>
      <c r="O339" s="149"/>
      <c r="P339" s="149"/>
      <c r="Q339" s="97"/>
      <c r="R339" s="95">
        <f t="shared" si="12"/>
        <v>0</v>
      </c>
      <c r="S339" s="95">
        <f>BASE!A337</f>
        <v>328</v>
      </c>
      <c r="T339" s="93">
        <f t="shared" si="13"/>
        <v>0</v>
      </c>
      <c r="U339" s="93">
        <f t="shared" si="14"/>
        <v>0</v>
      </c>
      <c r="V339" s="93">
        <f t="shared" si="15"/>
        <v>0</v>
      </c>
      <c r="W339" s="93">
        <f t="shared" si="16"/>
        <v>0</v>
      </c>
      <c r="X339" s="93">
        <f t="shared" si="17"/>
        <v>0</v>
      </c>
      <c r="Y339" s="28"/>
    </row>
    <row r="340" spans="1:25" ht="17.25" customHeight="1" x14ac:dyDescent="0.35">
      <c r="A340" s="92" t="str">
        <f>+IF(BASE!B338="","",BASE!B338)</f>
        <v/>
      </c>
      <c r="B340" s="115" t="s">
        <v>39</v>
      </c>
      <c r="C340" s="149"/>
      <c r="D340" s="149"/>
      <c r="E340" s="149"/>
      <c r="F340" s="149"/>
      <c r="G340" s="149"/>
      <c r="H340" s="149"/>
      <c r="I340" s="149"/>
      <c r="J340" s="149"/>
      <c r="K340" s="149"/>
      <c r="L340" s="149"/>
      <c r="M340" s="149"/>
      <c r="N340" s="149"/>
      <c r="O340" s="149"/>
      <c r="P340" s="149"/>
      <c r="Q340" s="97"/>
      <c r="R340" s="95">
        <f t="shared" si="12"/>
        <v>0</v>
      </c>
      <c r="S340" s="95">
        <f>BASE!A338</f>
        <v>329</v>
      </c>
      <c r="T340" s="93">
        <f t="shared" si="13"/>
        <v>0</v>
      </c>
      <c r="U340" s="93">
        <f t="shared" si="14"/>
        <v>0</v>
      </c>
      <c r="V340" s="93">
        <f t="shared" si="15"/>
        <v>0</v>
      </c>
      <c r="W340" s="93">
        <f t="shared" si="16"/>
        <v>0</v>
      </c>
      <c r="X340" s="93">
        <f t="shared" si="17"/>
        <v>0</v>
      </c>
      <c r="Y340" s="28"/>
    </row>
    <row r="341" spans="1:25" ht="17.25" customHeight="1" x14ac:dyDescent="0.35">
      <c r="A341" s="92" t="str">
        <f>+IF(BASE!B339="","",BASE!B339)</f>
        <v/>
      </c>
      <c r="B341" s="115" t="s">
        <v>39</v>
      </c>
      <c r="C341" s="149"/>
      <c r="D341" s="149"/>
      <c r="E341" s="149"/>
      <c r="F341" s="149"/>
      <c r="G341" s="149"/>
      <c r="H341" s="149"/>
      <c r="I341" s="149"/>
      <c r="J341" s="149"/>
      <c r="K341" s="149"/>
      <c r="L341" s="149"/>
      <c r="M341" s="149"/>
      <c r="N341" s="149"/>
      <c r="O341" s="149"/>
      <c r="P341" s="149"/>
      <c r="Q341" s="97"/>
      <c r="R341" s="95">
        <f t="shared" si="12"/>
        <v>0</v>
      </c>
      <c r="S341" s="95">
        <f>BASE!A339</f>
        <v>330</v>
      </c>
      <c r="T341" s="93">
        <f t="shared" si="13"/>
        <v>0</v>
      </c>
      <c r="U341" s="93">
        <f t="shared" si="14"/>
        <v>0</v>
      </c>
      <c r="V341" s="93">
        <f t="shared" si="15"/>
        <v>0</v>
      </c>
      <c r="W341" s="93">
        <f t="shared" si="16"/>
        <v>0</v>
      </c>
      <c r="X341" s="93">
        <f t="shared" si="17"/>
        <v>0</v>
      </c>
      <c r="Y341" s="28"/>
    </row>
    <row r="342" spans="1:25" ht="17.25" customHeight="1" x14ac:dyDescent="0.35">
      <c r="A342" s="92" t="str">
        <f>+IF(BASE!B340="","",BASE!B340)</f>
        <v/>
      </c>
      <c r="B342" s="115" t="s">
        <v>39</v>
      </c>
      <c r="C342" s="149"/>
      <c r="D342" s="149"/>
      <c r="E342" s="149"/>
      <c r="F342" s="149"/>
      <c r="G342" s="149"/>
      <c r="H342" s="149"/>
      <c r="I342" s="149"/>
      <c r="J342" s="149"/>
      <c r="K342" s="149"/>
      <c r="L342" s="149"/>
      <c r="M342" s="149"/>
      <c r="N342" s="149"/>
      <c r="O342" s="149"/>
      <c r="P342" s="149"/>
      <c r="Q342" s="97"/>
      <c r="R342" s="95">
        <f t="shared" si="12"/>
        <v>0</v>
      </c>
      <c r="S342" s="95">
        <f>BASE!A340</f>
        <v>331</v>
      </c>
      <c r="T342" s="93">
        <f t="shared" si="13"/>
        <v>0</v>
      </c>
      <c r="U342" s="93">
        <f t="shared" si="14"/>
        <v>0</v>
      </c>
      <c r="V342" s="93">
        <f t="shared" si="15"/>
        <v>0</v>
      </c>
      <c r="W342" s="93">
        <f t="shared" si="16"/>
        <v>0</v>
      </c>
      <c r="X342" s="93">
        <f t="shared" si="17"/>
        <v>0</v>
      </c>
      <c r="Y342" s="28"/>
    </row>
    <row r="343" spans="1:25" ht="17.25" customHeight="1" x14ac:dyDescent="0.35">
      <c r="A343" s="92" t="str">
        <f>+IF(BASE!B341="","",BASE!B341)</f>
        <v/>
      </c>
      <c r="B343" s="115" t="s">
        <v>39</v>
      </c>
      <c r="C343" s="149"/>
      <c r="D343" s="149"/>
      <c r="E343" s="149"/>
      <c r="F343" s="149"/>
      <c r="G343" s="149"/>
      <c r="H343" s="149"/>
      <c r="I343" s="149"/>
      <c r="J343" s="149"/>
      <c r="K343" s="149"/>
      <c r="L343" s="149"/>
      <c r="M343" s="149"/>
      <c r="N343" s="149"/>
      <c r="O343" s="149"/>
      <c r="P343" s="149"/>
      <c r="Q343" s="97"/>
      <c r="R343" s="95">
        <f t="shared" si="12"/>
        <v>0</v>
      </c>
      <c r="S343" s="95">
        <f>BASE!A341</f>
        <v>332</v>
      </c>
      <c r="T343" s="93">
        <f t="shared" si="13"/>
        <v>0</v>
      </c>
      <c r="U343" s="93">
        <f t="shared" si="14"/>
        <v>0</v>
      </c>
      <c r="V343" s="93">
        <f t="shared" si="15"/>
        <v>0</v>
      </c>
      <c r="W343" s="93">
        <f t="shared" si="16"/>
        <v>0</v>
      </c>
      <c r="X343" s="93">
        <f t="shared" si="17"/>
        <v>0</v>
      </c>
      <c r="Y343" s="28"/>
    </row>
    <row r="344" spans="1:25" ht="17.25" customHeight="1" x14ac:dyDescent="0.35">
      <c r="A344" s="92" t="str">
        <f>+IF(BASE!B342="","",BASE!B342)</f>
        <v/>
      </c>
      <c r="B344" s="115" t="s">
        <v>39</v>
      </c>
      <c r="C344" s="149"/>
      <c r="D344" s="149"/>
      <c r="E344" s="149"/>
      <c r="F344" s="149"/>
      <c r="G344" s="149"/>
      <c r="H344" s="149"/>
      <c r="I344" s="149"/>
      <c r="J344" s="149"/>
      <c r="K344" s="149"/>
      <c r="L344" s="149"/>
      <c r="M344" s="149"/>
      <c r="N344" s="149"/>
      <c r="O344" s="149"/>
      <c r="P344" s="149"/>
      <c r="Q344" s="97"/>
      <c r="R344" s="95">
        <f t="shared" si="12"/>
        <v>0</v>
      </c>
      <c r="S344" s="95">
        <f>BASE!A342</f>
        <v>333</v>
      </c>
      <c r="T344" s="93">
        <f t="shared" si="13"/>
        <v>0</v>
      </c>
      <c r="U344" s="93">
        <f t="shared" si="14"/>
        <v>0</v>
      </c>
      <c r="V344" s="93">
        <f t="shared" si="15"/>
        <v>0</v>
      </c>
      <c r="W344" s="93">
        <f t="shared" si="16"/>
        <v>0</v>
      </c>
      <c r="X344" s="93">
        <f t="shared" si="17"/>
        <v>0</v>
      </c>
      <c r="Y344" s="28"/>
    </row>
    <row r="345" spans="1:25" ht="17.25" customHeight="1" x14ac:dyDescent="0.35">
      <c r="A345" s="92" t="str">
        <f>+IF(BASE!B343="","",BASE!B343)</f>
        <v/>
      </c>
      <c r="B345" s="115" t="s">
        <v>39</v>
      </c>
      <c r="C345" s="149"/>
      <c r="D345" s="149"/>
      <c r="E345" s="149"/>
      <c r="F345" s="149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97"/>
      <c r="R345" s="95">
        <f t="shared" si="12"/>
        <v>0</v>
      </c>
      <c r="S345" s="95">
        <f>BASE!A343</f>
        <v>334</v>
      </c>
      <c r="T345" s="93">
        <f t="shared" si="13"/>
        <v>0</v>
      </c>
      <c r="U345" s="93">
        <f t="shared" si="14"/>
        <v>0</v>
      </c>
      <c r="V345" s="93">
        <f t="shared" si="15"/>
        <v>0</v>
      </c>
      <c r="W345" s="93">
        <f t="shared" si="16"/>
        <v>0</v>
      </c>
      <c r="X345" s="93">
        <f t="shared" si="17"/>
        <v>0</v>
      </c>
      <c r="Y345" s="28"/>
    </row>
    <row r="346" spans="1:25" ht="17.25" customHeight="1" x14ac:dyDescent="0.35">
      <c r="A346" s="92" t="str">
        <f>+IF(BASE!B344="","",BASE!B344)</f>
        <v/>
      </c>
      <c r="B346" s="115" t="s">
        <v>39</v>
      </c>
      <c r="C346" s="149"/>
      <c r="D346" s="149"/>
      <c r="E346" s="149"/>
      <c r="F346" s="149"/>
      <c r="G346" s="149"/>
      <c r="H346" s="149"/>
      <c r="I346" s="149"/>
      <c r="J346" s="149"/>
      <c r="K346" s="149"/>
      <c r="L346" s="149"/>
      <c r="M346" s="149"/>
      <c r="N346" s="149"/>
      <c r="O346" s="149"/>
      <c r="P346" s="149"/>
      <c r="Q346" s="97"/>
      <c r="R346" s="95">
        <f t="shared" si="12"/>
        <v>0</v>
      </c>
      <c r="S346" s="95">
        <f>BASE!A344</f>
        <v>335</v>
      </c>
      <c r="T346" s="93">
        <f t="shared" si="13"/>
        <v>0</v>
      </c>
      <c r="U346" s="93">
        <f t="shared" si="14"/>
        <v>0</v>
      </c>
      <c r="V346" s="93">
        <f t="shared" si="15"/>
        <v>0</v>
      </c>
      <c r="W346" s="93">
        <f t="shared" si="16"/>
        <v>0</v>
      </c>
      <c r="X346" s="93">
        <f t="shared" si="17"/>
        <v>0</v>
      </c>
      <c r="Y346" s="28"/>
    </row>
    <row r="347" spans="1:25" ht="17.25" customHeight="1" x14ac:dyDescent="0.35">
      <c r="A347" s="92" t="str">
        <f>+IF(BASE!B345="","",BASE!B345)</f>
        <v/>
      </c>
      <c r="B347" s="115" t="s">
        <v>39</v>
      </c>
      <c r="C347" s="149"/>
      <c r="D347" s="149"/>
      <c r="E347" s="149"/>
      <c r="F347" s="149"/>
      <c r="G347" s="149"/>
      <c r="H347" s="149"/>
      <c r="I347" s="149"/>
      <c r="J347" s="149"/>
      <c r="K347" s="149"/>
      <c r="L347" s="149"/>
      <c r="M347" s="149"/>
      <c r="N347" s="149"/>
      <c r="O347" s="149"/>
      <c r="P347" s="149"/>
      <c r="Q347" s="97"/>
      <c r="R347" s="95">
        <f t="shared" si="12"/>
        <v>0</v>
      </c>
      <c r="S347" s="95">
        <f>BASE!A345</f>
        <v>336</v>
      </c>
      <c r="T347" s="93">
        <f t="shared" si="13"/>
        <v>0</v>
      </c>
      <c r="U347" s="93">
        <f t="shared" si="14"/>
        <v>0</v>
      </c>
      <c r="V347" s="93">
        <f t="shared" si="15"/>
        <v>0</v>
      </c>
      <c r="W347" s="93">
        <f t="shared" si="16"/>
        <v>0</v>
      </c>
      <c r="X347" s="93">
        <f t="shared" si="17"/>
        <v>0</v>
      </c>
      <c r="Y347" s="28"/>
    </row>
    <row r="348" spans="1:25" ht="17.25" customHeight="1" x14ac:dyDescent="0.35">
      <c r="A348" s="92" t="str">
        <f>+IF(BASE!B346="","",BASE!B346)</f>
        <v/>
      </c>
      <c r="B348" s="115" t="s">
        <v>39</v>
      </c>
      <c r="C348" s="149"/>
      <c r="D348" s="149"/>
      <c r="E348" s="149"/>
      <c r="F348" s="149"/>
      <c r="G348" s="149"/>
      <c r="H348" s="149"/>
      <c r="I348" s="149"/>
      <c r="J348" s="149"/>
      <c r="K348" s="149"/>
      <c r="L348" s="149"/>
      <c r="M348" s="149"/>
      <c r="N348" s="149"/>
      <c r="O348" s="149"/>
      <c r="P348" s="149"/>
      <c r="Q348" s="97"/>
      <c r="R348" s="95">
        <f t="shared" si="12"/>
        <v>0</v>
      </c>
      <c r="S348" s="95">
        <f>BASE!A346</f>
        <v>337</v>
      </c>
      <c r="T348" s="93">
        <f t="shared" si="13"/>
        <v>0</v>
      </c>
      <c r="U348" s="93">
        <f t="shared" si="14"/>
        <v>0</v>
      </c>
      <c r="V348" s="93">
        <f t="shared" si="15"/>
        <v>0</v>
      </c>
      <c r="W348" s="93">
        <f t="shared" si="16"/>
        <v>0</v>
      </c>
      <c r="X348" s="93">
        <f t="shared" si="17"/>
        <v>0</v>
      </c>
      <c r="Y348" s="28"/>
    </row>
    <row r="349" spans="1:25" ht="17.25" customHeight="1" x14ac:dyDescent="0.35">
      <c r="A349" s="92" t="str">
        <f>+IF(BASE!B347="","",BASE!B347)</f>
        <v/>
      </c>
      <c r="B349" s="115" t="s">
        <v>39</v>
      </c>
      <c r="C349" s="149"/>
      <c r="D349" s="149"/>
      <c r="E349" s="149"/>
      <c r="F349" s="149"/>
      <c r="G349" s="149"/>
      <c r="H349" s="149"/>
      <c r="I349" s="149"/>
      <c r="J349" s="149"/>
      <c r="K349" s="149"/>
      <c r="L349" s="149"/>
      <c r="M349" s="149"/>
      <c r="N349" s="149"/>
      <c r="O349" s="149"/>
      <c r="P349" s="149"/>
      <c r="Q349" s="97"/>
      <c r="R349" s="95">
        <f t="shared" si="12"/>
        <v>0</v>
      </c>
      <c r="S349" s="95">
        <f>BASE!A347</f>
        <v>338</v>
      </c>
      <c r="T349" s="93">
        <f t="shared" si="13"/>
        <v>0</v>
      </c>
      <c r="U349" s="93">
        <f t="shared" si="14"/>
        <v>0</v>
      </c>
      <c r="V349" s="93">
        <f t="shared" si="15"/>
        <v>0</v>
      </c>
      <c r="W349" s="93">
        <f t="shared" si="16"/>
        <v>0</v>
      </c>
      <c r="X349" s="93">
        <f t="shared" si="17"/>
        <v>0</v>
      </c>
      <c r="Y349" s="28"/>
    </row>
    <row r="350" spans="1:25" ht="17.25" customHeight="1" x14ac:dyDescent="0.35">
      <c r="A350" s="92" t="str">
        <f>+IF(BASE!B348="","",BASE!B348)</f>
        <v/>
      </c>
      <c r="B350" s="115" t="s">
        <v>39</v>
      </c>
      <c r="C350" s="149"/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97"/>
      <c r="R350" s="95">
        <f t="shared" si="12"/>
        <v>0</v>
      </c>
      <c r="S350" s="95">
        <f>BASE!A348</f>
        <v>339</v>
      </c>
      <c r="T350" s="93">
        <f t="shared" si="13"/>
        <v>0</v>
      </c>
      <c r="U350" s="93">
        <f t="shared" si="14"/>
        <v>0</v>
      </c>
      <c r="V350" s="93">
        <f t="shared" si="15"/>
        <v>0</v>
      </c>
      <c r="W350" s="93">
        <f t="shared" si="16"/>
        <v>0</v>
      </c>
      <c r="X350" s="93">
        <f t="shared" si="17"/>
        <v>0</v>
      </c>
      <c r="Y350" s="28"/>
    </row>
    <row r="351" spans="1:25" ht="17.25" customHeight="1" x14ac:dyDescent="0.35">
      <c r="A351" s="92" t="str">
        <f>+IF(BASE!B349="","",BASE!B349)</f>
        <v/>
      </c>
      <c r="B351" s="115" t="s">
        <v>39</v>
      </c>
      <c r="C351" s="149"/>
      <c r="D351" s="149"/>
      <c r="E351" s="149"/>
      <c r="F351" s="149"/>
      <c r="G351" s="149"/>
      <c r="H351" s="149"/>
      <c r="I351" s="149"/>
      <c r="J351" s="149"/>
      <c r="K351" s="149"/>
      <c r="L351" s="149"/>
      <c r="M351" s="149"/>
      <c r="N351" s="149"/>
      <c r="O351" s="149"/>
      <c r="P351" s="149"/>
      <c r="Q351" s="97"/>
      <c r="R351" s="95">
        <f t="shared" si="12"/>
        <v>0</v>
      </c>
      <c r="S351" s="95">
        <f>BASE!A349</f>
        <v>340</v>
      </c>
      <c r="T351" s="93">
        <f t="shared" si="13"/>
        <v>0</v>
      </c>
      <c r="U351" s="93">
        <f t="shared" si="14"/>
        <v>0</v>
      </c>
      <c r="V351" s="93">
        <f t="shared" si="15"/>
        <v>0</v>
      </c>
      <c r="W351" s="93">
        <f t="shared" si="16"/>
        <v>0</v>
      </c>
      <c r="X351" s="93">
        <f t="shared" si="17"/>
        <v>0</v>
      </c>
      <c r="Y351" s="28"/>
    </row>
    <row r="352" spans="1:25" ht="17.25" customHeight="1" x14ac:dyDescent="0.35">
      <c r="A352" s="92" t="str">
        <f>+IF(BASE!B350="","",BASE!B350)</f>
        <v/>
      </c>
      <c r="B352" s="115" t="s">
        <v>39</v>
      </c>
      <c r="C352" s="149"/>
      <c r="D352" s="149"/>
      <c r="E352" s="149"/>
      <c r="F352" s="149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97"/>
      <c r="R352" s="95">
        <f t="shared" si="12"/>
        <v>0</v>
      </c>
      <c r="S352" s="95">
        <f>BASE!A350</f>
        <v>341</v>
      </c>
      <c r="T352" s="93">
        <f t="shared" si="13"/>
        <v>0</v>
      </c>
      <c r="U352" s="93">
        <f t="shared" si="14"/>
        <v>0</v>
      </c>
      <c r="V352" s="93">
        <f t="shared" si="15"/>
        <v>0</v>
      </c>
      <c r="W352" s="93">
        <f t="shared" si="16"/>
        <v>0</v>
      </c>
      <c r="X352" s="93">
        <f t="shared" si="17"/>
        <v>0</v>
      </c>
      <c r="Y352" s="28"/>
    </row>
    <row r="353" spans="1:25" ht="17.25" customHeight="1" x14ac:dyDescent="0.35">
      <c r="A353" s="92" t="str">
        <f>+IF(BASE!B351="","",BASE!B351)</f>
        <v/>
      </c>
      <c r="B353" s="115" t="s">
        <v>39</v>
      </c>
      <c r="C353" s="149"/>
      <c r="D353" s="149"/>
      <c r="E353" s="149"/>
      <c r="F353" s="149"/>
      <c r="G353" s="149"/>
      <c r="H353" s="149"/>
      <c r="I353" s="149"/>
      <c r="J353" s="149"/>
      <c r="K353" s="149"/>
      <c r="L353" s="149"/>
      <c r="M353" s="149"/>
      <c r="N353" s="149"/>
      <c r="O353" s="149"/>
      <c r="P353" s="149"/>
      <c r="Q353" s="97"/>
      <c r="R353" s="95">
        <f t="shared" si="12"/>
        <v>0</v>
      </c>
      <c r="S353" s="95">
        <f>BASE!A351</f>
        <v>342</v>
      </c>
      <c r="T353" s="93">
        <f t="shared" si="13"/>
        <v>0</v>
      </c>
      <c r="U353" s="93">
        <f t="shared" si="14"/>
        <v>0</v>
      </c>
      <c r="V353" s="93">
        <f t="shared" si="15"/>
        <v>0</v>
      </c>
      <c r="W353" s="93">
        <f t="shared" si="16"/>
        <v>0</v>
      </c>
      <c r="X353" s="93">
        <f t="shared" si="17"/>
        <v>0</v>
      </c>
      <c r="Y353" s="28"/>
    </row>
    <row r="354" spans="1:25" ht="17.25" customHeight="1" x14ac:dyDescent="0.35">
      <c r="A354" s="92" t="str">
        <f>+IF(BASE!B352="","",BASE!B352)</f>
        <v/>
      </c>
      <c r="B354" s="115" t="s">
        <v>39</v>
      </c>
      <c r="C354" s="149"/>
      <c r="D354" s="149"/>
      <c r="E354" s="149"/>
      <c r="F354" s="149"/>
      <c r="G354" s="149"/>
      <c r="H354" s="149"/>
      <c r="I354" s="149"/>
      <c r="J354" s="149"/>
      <c r="K354" s="149"/>
      <c r="L354" s="149"/>
      <c r="M354" s="149"/>
      <c r="N354" s="149"/>
      <c r="O354" s="149"/>
      <c r="P354" s="149"/>
      <c r="Q354" s="97"/>
      <c r="R354" s="95">
        <f t="shared" si="12"/>
        <v>0</v>
      </c>
      <c r="S354" s="95">
        <f>BASE!A352</f>
        <v>343</v>
      </c>
      <c r="T354" s="93">
        <f t="shared" si="13"/>
        <v>0</v>
      </c>
      <c r="U354" s="93">
        <f t="shared" si="14"/>
        <v>0</v>
      </c>
      <c r="V354" s="93">
        <f t="shared" si="15"/>
        <v>0</v>
      </c>
      <c r="W354" s="93">
        <f t="shared" si="16"/>
        <v>0</v>
      </c>
      <c r="X354" s="93">
        <f t="shared" si="17"/>
        <v>0</v>
      </c>
      <c r="Y354" s="28"/>
    </row>
    <row r="355" spans="1:25" ht="17.25" customHeight="1" x14ac:dyDescent="0.35">
      <c r="A355" s="92" t="str">
        <f>+IF(BASE!B353="","",BASE!B353)</f>
        <v/>
      </c>
      <c r="B355" s="115" t="s">
        <v>39</v>
      </c>
      <c r="C355" s="149"/>
      <c r="D355" s="149"/>
      <c r="E355" s="149"/>
      <c r="F355" s="149"/>
      <c r="G355" s="149"/>
      <c r="H355" s="149"/>
      <c r="I355" s="149"/>
      <c r="J355" s="149"/>
      <c r="K355" s="149"/>
      <c r="L355" s="149"/>
      <c r="M355" s="149"/>
      <c r="N355" s="149"/>
      <c r="O355" s="149"/>
      <c r="P355" s="149"/>
      <c r="Q355" s="97"/>
      <c r="R355" s="95">
        <f t="shared" si="12"/>
        <v>0</v>
      </c>
      <c r="S355" s="95">
        <f>BASE!A353</f>
        <v>344</v>
      </c>
      <c r="T355" s="93">
        <f t="shared" si="13"/>
        <v>0</v>
      </c>
      <c r="U355" s="93">
        <f t="shared" si="14"/>
        <v>0</v>
      </c>
      <c r="V355" s="93">
        <f t="shared" si="15"/>
        <v>0</v>
      </c>
      <c r="W355" s="93">
        <f t="shared" si="16"/>
        <v>0</v>
      </c>
      <c r="X355" s="93">
        <f t="shared" si="17"/>
        <v>0</v>
      </c>
      <c r="Y355" s="28"/>
    </row>
    <row r="356" spans="1:25" ht="17.25" customHeight="1" x14ac:dyDescent="0.35">
      <c r="A356" s="92" t="str">
        <f>+IF(BASE!B354="","",BASE!B354)</f>
        <v/>
      </c>
      <c r="B356" s="115" t="s">
        <v>39</v>
      </c>
      <c r="C356" s="149"/>
      <c r="D356" s="149"/>
      <c r="E356" s="149"/>
      <c r="F356" s="149"/>
      <c r="G356" s="149"/>
      <c r="H356" s="149"/>
      <c r="I356" s="149"/>
      <c r="J356" s="149"/>
      <c r="K356" s="149"/>
      <c r="L356" s="149"/>
      <c r="M356" s="149"/>
      <c r="N356" s="149"/>
      <c r="O356" s="149"/>
      <c r="P356" s="149"/>
      <c r="Q356" s="97"/>
      <c r="R356" s="95">
        <f t="shared" si="12"/>
        <v>0</v>
      </c>
      <c r="S356" s="95">
        <f>BASE!A354</f>
        <v>345</v>
      </c>
      <c r="T356" s="93">
        <f t="shared" si="13"/>
        <v>0</v>
      </c>
      <c r="U356" s="93">
        <f t="shared" si="14"/>
        <v>0</v>
      </c>
      <c r="V356" s="93">
        <f t="shared" si="15"/>
        <v>0</v>
      </c>
      <c r="W356" s="93">
        <f t="shared" si="16"/>
        <v>0</v>
      </c>
      <c r="X356" s="93">
        <f t="shared" si="17"/>
        <v>0</v>
      </c>
      <c r="Y356" s="28"/>
    </row>
    <row r="357" spans="1:25" ht="17.25" customHeight="1" x14ac:dyDescent="0.35">
      <c r="A357" s="92" t="str">
        <f>+IF(BASE!B355="","",BASE!B355)</f>
        <v/>
      </c>
      <c r="B357" s="115" t="s">
        <v>39</v>
      </c>
      <c r="C357" s="149"/>
      <c r="D357" s="149"/>
      <c r="E357" s="149"/>
      <c r="F357" s="149"/>
      <c r="G357" s="149"/>
      <c r="H357" s="149"/>
      <c r="I357" s="149"/>
      <c r="J357" s="149"/>
      <c r="K357" s="149"/>
      <c r="L357" s="149"/>
      <c r="M357" s="149"/>
      <c r="N357" s="149"/>
      <c r="O357" s="149"/>
      <c r="P357" s="149"/>
      <c r="Q357" s="97"/>
      <c r="R357" s="95">
        <f t="shared" si="12"/>
        <v>0</v>
      </c>
      <c r="S357" s="95">
        <f>BASE!A355</f>
        <v>346</v>
      </c>
      <c r="T357" s="93">
        <f t="shared" si="13"/>
        <v>0</v>
      </c>
      <c r="U357" s="93">
        <f t="shared" si="14"/>
        <v>0</v>
      </c>
      <c r="V357" s="93">
        <f t="shared" si="15"/>
        <v>0</v>
      </c>
      <c r="W357" s="93">
        <f t="shared" si="16"/>
        <v>0</v>
      </c>
      <c r="X357" s="93">
        <f t="shared" si="17"/>
        <v>0</v>
      </c>
      <c r="Y357" s="28"/>
    </row>
    <row r="358" spans="1:25" ht="17.25" customHeight="1" x14ac:dyDescent="0.35">
      <c r="A358" s="92" t="str">
        <f>+IF(BASE!B356="","",BASE!B356)</f>
        <v/>
      </c>
      <c r="B358" s="115" t="s">
        <v>39</v>
      </c>
      <c r="C358" s="149"/>
      <c r="D358" s="149"/>
      <c r="E358" s="149"/>
      <c r="F358" s="149"/>
      <c r="G358" s="149"/>
      <c r="H358" s="149"/>
      <c r="I358" s="149"/>
      <c r="J358" s="149"/>
      <c r="K358" s="149"/>
      <c r="L358" s="149"/>
      <c r="M358" s="149"/>
      <c r="N358" s="149"/>
      <c r="O358" s="149"/>
      <c r="P358" s="149"/>
      <c r="Q358" s="97"/>
      <c r="R358" s="95">
        <f t="shared" si="12"/>
        <v>0</v>
      </c>
      <c r="S358" s="95">
        <f>BASE!A356</f>
        <v>347</v>
      </c>
      <c r="T358" s="93">
        <f t="shared" si="13"/>
        <v>0</v>
      </c>
      <c r="U358" s="93">
        <f t="shared" si="14"/>
        <v>0</v>
      </c>
      <c r="V358" s="93">
        <f t="shared" si="15"/>
        <v>0</v>
      </c>
      <c r="W358" s="93">
        <f t="shared" si="16"/>
        <v>0</v>
      </c>
      <c r="X358" s="93">
        <f t="shared" si="17"/>
        <v>0</v>
      </c>
      <c r="Y358" s="28"/>
    </row>
    <row r="359" spans="1:25" ht="17.25" customHeight="1" x14ac:dyDescent="0.35">
      <c r="A359" s="92" t="str">
        <f>+IF(BASE!B357="","",BASE!B357)</f>
        <v/>
      </c>
      <c r="B359" s="115" t="s">
        <v>39</v>
      </c>
      <c r="C359" s="149"/>
      <c r="D359" s="149"/>
      <c r="E359" s="149"/>
      <c r="F359" s="149"/>
      <c r="G359" s="149"/>
      <c r="H359" s="149"/>
      <c r="I359" s="149"/>
      <c r="J359" s="149"/>
      <c r="K359" s="149"/>
      <c r="L359" s="149"/>
      <c r="M359" s="149"/>
      <c r="N359" s="149"/>
      <c r="O359" s="149"/>
      <c r="P359" s="149"/>
      <c r="Q359" s="97"/>
      <c r="R359" s="95">
        <f t="shared" si="12"/>
        <v>0</v>
      </c>
      <c r="S359" s="95">
        <f>BASE!A357</f>
        <v>348</v>
      </c>
      <c r="T359" s="93">
        <f t="shared" si="13"/>
        <v>0</v>
      </c>
      <c r="U359" s="93">
        <f t="shared" si="14"/>
        <v>0</v>
      </c>
      <c r="V359" s="93">
        <f t="shared" si="15"/>
        <v>0</v>
      </c>
      <c r="W359" s="93">
        <f t="shared" si="16"/>
        <v>0</v>
      </c>
      <c r="X359" s="93">
        <f t="shared" si="17"/>
        <v>0</v>
      </c>
      <c r="Y359" s="28"/>
    </row>
    <row r="360" spans="1:25" ht="17.25" customHeight="1" x14ac:dyDescent="0.35">
      <c r="A360" s="92" t="str">
        <f>+IF(BASE!B358="","",BASE!B358)</f>
        <v/>
      </c>
      <c r="B360" s="115" t="s">
        <v>39</v>
      </c>
      <c r="C360" s="149"/>
      <c r="D360" s="149"/>
      <c r="E360" s="149"/>
      <c r="F360" s="149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97"/>
      <c r="R360" s="95">
        <f t="shared" si="12"/>
        <v>0</v>
      </c>
      <c r="S360" s="95">
        <f>BASE!A358</f>
        <v>349</v>
      </c>
      <c r="T360" s="93">
        <f t="shared" si="13"/>
        <v>0</v>
      </c>
      <c r="U360" s="93">
        <f t="shared" si="14"/>
        <v>0</v>
      </c>
      <c r="V360" s="93">
        <f t="shared" si="15"/>
        <v>0</v>
      </c>
      <c r="W360" s="93">
        <f t="shared" si="16"/>
        <v>0</v>
      </c>
      <c r="X360" s="93">
        <f t="shared" si="17"/>
        <v>0</v>
      </c>
      <c r="Y360" s="28"/>
    </row>
    <row r="361" spans="1:25" ht="17.25" customHeight="1" x14ac:dyDescent="0.35">
      <c r="A361" s="92" t="str">
        <f>+IF(BASE!B359="","",BASE!B359)</f>
        <v/>
      </c>
      <c r="B361" s="115" t="s">
        <v>39</v>
      </c>
      <c r="C361" s="149"/>
      <c r="D361" s="149"/>
      <c r="E361" s="149"/>
      <c r="F361" s="149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97"/>
      <c r="R361" s="95">
        <f t="shared" si="12"/>
        <v>0</v>
      </c>
      <c r="S361" s="95">
        <f>BASE!A359</f>
        <v>350</v>
      </c>
      <c r="T361" s="93">
        <f t="shared" si="13"/>
        <v>0</v>
      </c>
      <c r="U361" s="93">
        <f t="shared" si="14"/>
        <v>0</v>
      </c>
      <c r="V361" s="93">
        <f t="shared" si="15"/>
        <v>0</v>
      </c>
      <c r="W361" s="93">
        <f t="shared" si="16"/>
        <v>0</v>
      </c>
      <c r="X361" s="93">
        <f t="shared" si="17"/>
        <v>0</v>
      </c>
      <c r="Y361" s="28"/>
    </row>
    <row r="362" spans="1:25" ht="17.25" customHeight="1" x14ac:dyDescent="0.35">
      <c r="A362" s="92" t="str">
        <f>+IF(BASE!B360="","",BASE!B360)</f>
        <v/>
      </c>
      <c r="B362" s="115" t="s">
        <v>39</v>
      </c>
      <c r="C362" s="149"/>
      <c r="D362" s="149"/>
      <c r="E362" s="149"/>
      <c r="F362" s="149"/>
      <c r="G362" s="149"/>
      <c r="H362" s="149"/>
      <c r="I362" s="149"/>
      <c r="J362" s="149"/>
      <c r="K362" s="149"/>
      <c r="L362" s="149"/>
      <c r="M362" s="149"/>
      <c r="N362" s="149"/>
      <c r="O362" s="149"/>
      <c r="P362" s="149"/>
      <c r="Q362" s="97"/>
      <c r="R362" s="95">
        <f t="shared" si="12"/>
        <v>0</v>
      </c>
      <c r="S362" s="95">
        <f>BASE!A360</f>
        <v>351</v>
      </c>
      <c r="T362" s="93">
        <f t="shared" si="13"/>
        <v>0</v>
      </c>
      <c r="U362" s="93">
        <f t="shared" si="14"/>
        <v>0</v>
      </c>
      <c r="V362" s="93">
        <f t="shared" si="15"/>
        <v>0</v>
      </c>
      <c r="W362" s="93">
        <f t="shared" si="16"/>
        <v>0</v>
      </c>
      <c r="X362" s="93">
        <f t="shared" si="17"/>
        <v>0</v>
      </c>
      <c r="Y362" s="28"/>
    </row>
    <row r="363" spans="1:25" ht="17.25" customHeight="1" x14ac:dyDescent="0.35">
      <c r="A363" s="92" t="str">
        <f>+IF(BASE!B361="","",BASE!B361)</f>
        <v/>
      </c>
      <c r="B363" s="115" t="s">
        <v>39</v>
      </c>
      <c r="C363" s="149"/>
      <c r="D363" s="149"/>
      <c r="E363" s="149"/>
      <c r="F363" s="149"/>
      <c r="G363" s="149"/>
      <c r="H363" s="149"/>
      <c r="I363" s="149"/>
      <c r="J363" s="149"/>
      <c r="K363" s="149"/>
      <c r="L363" s="149"/>
      <c r="M363" s="149"/>
      <c r="N363" s="149"/>
      <c r="O363" s="149"/>
      <c r="P363" s="149"/>
      <c r="Q363" s="97"/>
      <c r="R363" s="95">
        <f t="shared" si="12"/>
        <v>0</v>
      </c>
      <c r="S363" s="95">
        <f>BASE!A361</f>
        <v>352</v>
      </c>
      <c r="T363" s="93">
        <f t="shared" si="13"/>
        <v>0</v>
      </c>
      <c r="U363" s="93">
        <f t="shared" si="14"/>
        <v>0</v>
      </c>
      <c r="V363" s="93">
        <f t="shared" si="15"/>
        <v>0</v>
      </c>
      <c r="W363" s="93">
        <f t="shared" si="16"/>
        <v>0</v>
      </c>
      <c r="X363" s="93">
        <f t="shared" si="17"/>
        <v>0</v>
      </c>
      <c r="Y363" s="28"/>
    </row>
    <row r="364" spans="1:25" ht="17.25" customHeight="1" x14ac:dyDescent="0.35">
      <c r="A364" s="92" t="str">
        <f>+IF(BASE!B362="","",BASE!B362)</f>
        <v/>
      </c>
      <c r="B364" s="115" t="s">
        <v>39</v>
      </c>
      <c r="C364" s="149"/>
      <c r="D364" s="149"/>
      <c r="E364" s="149"/>
      <c r="F364" s="149"/>
      <c r="G364" s="149"/>
      <c r="H364" s="149"/>
      <c r="I364" s="149"/>
      <c r="J364" s="149"/>
      <c r="K364" s="149"/>
      <c r="L364" s="149"/>
      <c r="M364" s="149"/>
      <c r="N364" s="149"/>
      <c r="O364" s="149"/>
      <c r="P364" s="149"/>
      <c r="Q364" s="97"/>
      <c r="R364" s="95">
        <f t="shared" si="12"/>
        <v>0</v>
      </c>
      <c r="S364" s="95">
        <f>BASE!A362</f>
        <v>353</v>
      </c>
      <c r="T364" s="93">
        <f t="shared" si="13"/>
        <v>0</v>
      </c>
      <c r="U364" s="93">
        <f t="shared" si="14"/>
        <v>0</v>
      </c>
      <c r="V364" s="93">
        <f t="shared" si="15"/>
        <v>0</v>
      </c>
      <c r="W364" s="93">
        <f t="shared" si="16"/>
        <v>0</v>
      </c>
      <c r="X364" s="93">
        <f t="shared" si="17"/>
        <v>0</v>
      </c>
      <c r="Y364" s="28"/>
    </row>
    <row r="365" spans="1:25" ht="17.25" customHeight="1" x14ac:dyDescent="0.35">
      <c r="A365" s="92" t="str">
        <f>+IF(BASE!B363="","",BASE!B363)</f>
        <v/>
      </c>
      <c r="B365" s="115" t="s">
        <v>39</v>
      </c>
      <c r="C365" s="149"/>
      <c r="D365" s="149"/>
      <c r="E365" s="149"/>
      <c r="F365" s="149"/>
      <c r="G365" s="149"/>
      <c r="H365" s="149"/>
      <c r="I365" s="149"/>
      <c r="J365" s="149"/>
      <c r="K365" s="149"/>
      <c r="L365" s="149"/>
      <c r="M365" s="149"/>
      <c r="N365" s="149"/>
      <c r="O365" s="149"/>
      <c r="P365" s="149"/>
      <c r="Q365" s="97"/>
      <c r="R365" s="95">
        <f t="shared" si="12"/>
        <v>0</v>
      </c>
      <c r="S365" s="95">
        <f>BASE!A363</f>
        <v>354</v>
      </c>
      <c r="T365" s="93">
        <f t="shared" si="13"/>
        <v>0</v>
      </c>
      <c r="U365" s="93">
        <f t="shared" si="14"/>
        <v>0</v>
      </c>
      <c r="V365" s="93">
        <f t="shared" si="15"/>
        <v>0</v>
      </c>
      <c r="W365" s="93">
        <f t="shared" si="16"/>
        <v>0</v>
      </c>
      <c r="X365" s="93">
        <f t="shared" si="17"/>
        <v>0</v>
      </c>
      <c r="Y365" s="28"/>
    </row>
    <row r="366" spans="1:25" ht="17.25" customHeight="1" x14ac:dyDescent="0.35">
      <c r="A366" s="92" t="str">
        <f>+IF(BASE!B364="","",BASE!B364)</f>
        <v/>
      </c>
      <c r="B366" s="115" t="s">
        <v>39</v>
      </c>
      <c r="C366" s="149"/>
      <c r="D366" s="149"/>
      <c r="E366" s="149"/>
      <c r="F366" s="149"/>
      <c r="G366" s="149"/>
      <c r="H366" s="149"/>
      <c r="I366" s="149"/>
      <c r="J366" s="149"/>
      <c r="K366" s="149"/>
      <c r="L366" s="149"/>
      <c r="M366" s="149"/>
      <c r="N366" s="149"/>
      <c r="O366" s="149"/>
      <c r="P366" s="149"/>
      <c r="Q366" s="97"/>
      <c r="R366" s="95">
        <f t="shared" si="12"/>
        <v>0</v>
      </c>
      <c r="S366" s="95">
        <f>BASE!A364</f>
        <v>355</v>
      </c>
      <c r="T366" s="93">
        <f t="shared" si="13"/>
        <v>0</v>
      </c>
      <c r="U366" s="93">
        <f t="shared" si="14"/>
        <v>0</v>
      </c>
      <c r="V366" s="93">
        <f t="shared" si="15"/>
        <v>0</v>
      </c>
      <c r="W366" s="93">
        <f t="shared" si="16"/>
        <v>0</v>
      </c>
      <c r="X366" s="93">
        <f t="shared" si="17"/>
        <v>0</v>
      </c>
      <c r="Y366" s="28"/>
    </row>
    <row r="367" spans="1:25" ht="17.25" customHeight="1" x14ac:dyDescent="0.35">
      <c r="A367" s="92" t="str">
        <f>+IF(BASE!B365="","",BASE!B365)</f>
        <v/>
      </c>
      <c r="B367" s="115" t="s">
        <v>39</v>
      </c>
      <c r="C367" s="149"/>
      <c r="D367" s="149"/>
      <c r="E367" s="149"/>
      <c r="F367" s="149"/>
      <c r="G367" s="149"/>
      <c r="H367" s="149"/>
      <c r="I367" s="149"/>
      <c r="J367" s="149"/>
      <c r="K367" s="149"/>
      <c r="L367" s="149"/>
      <c r="M367" s="149"/>
      <c r="N367" s="149"/>
      <c r="O367" s="149"/>
      <c r="P367" s="149"/>
      <c r="Q367" s="97"/>
      <c r="R367" s="95">
        <f t="shared" si="12"/>
        <v>0</v>
      </c>
      <c r="S367" s="95">
        <f>BASE!A365</f>
        <v>356</v>
      </c>
      <c r="T367" s="93">
        <f t="shared" si="13"/>
        <v>0</v>
      </c>
      <c r="U367" s="93">
        <f t="shared" si="14"/>
        <v>0</v>
      </c>
      <c r="V367" s="93">
        <f t="shared" si="15"/>
        <v>0</v>
      </c>
      <c r="W367" s="93">
        <f t="shared" si="16"/>
        <v>0</v>
      </c>
      <c r="X367" s="93">
        <f t="shared" si="17"/>
        <v>0</v>
      </c>
      <c r="Y367" s="28"/>
    </row>
    <row r="368" spans="1:25" ht="17.25" customHeight="1" x14ac:dyDescent="0.35">
      <c r="A368" s="92" t="str">
        <f>+IF(BASE!B366="","",BASE!B366)</f>
        <v/>
      </c>
      <c r="B368" s="115" t="s">
        <v>39</v>
      </c>
      <c r="C368" s="149"/>
      <c r="D368" s="149"/>
      <c r="E368" s="149"/>
      <c r="F368" s="149"/>
      <c r="G368" s="149"/>
      <c r="H368" s="149"/>
      <c r="I368" s="149"/>
      <c r="J368" s="149"/>
      <c r="K368" s="149"/>
      <c r="L368" s="149"/>
      <c r="M368" s="149"/>
      <c r="N368" s="149"/>
      <c r="O368" s="149"/>
      <c r="P368" s="149"/>
      <c r="Q368" s="97"/>
      <c r="R368" s="95">
        <f t="shared" si="12"/>
        <v>0</v>
      </c>
      <c r="S368" s="95">
        <f>BASE!A366</f>
        <v>357</v>
      </c>
      <c r="T368" s="93">
        <f t="shared" si="13"/>
        <v>0</v>
      </c>
      <c r="U368" s="93">
        <f t="shared" si="14"/>
        <v>0</v>
      </c>
      <c r="V368" s="93">
        <f t="shared" si="15"/>
        <v>0</v>
      </c>
      <c r="W368" s="93">
        <f t="shared" si="16"/>
        <v>0</v>
      </c>
      <c r="X368" s="93">
        <f t="shared" si="17"/>
        <v>0</v>
      </c>
      <c r="Y368" s="28"/>
    </row>
    <row r="369" spans="1:25" ht="17.25" customHeight="1" x14ac:dyDescent="0.35">
      <c r="A369" s="92" t="str">
        <f>+IF(BASE!B367="","",BASE!B367)</f>
        <v/>
      </c>
      <c r="B369" s="115" t="s">
        <v>39</v>
      </c>
      <c r="C369" s="149"/>
      <c r="D369" s="149"/>
      <c r="E369" s="149"/>
      <c r="F369" s="149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97"/>
      <c r="R369" s="95">
        <f t="shared" si="12"/>
        <v>0</v>
      </c>
      <c r="S369" s="95">
        <f>BASE!A367</f>
        <v>358</v>
      </c>
      <c r="T369" s="93">
        <f t="shared" si="13"/>
        <v>0</v>
      </c>
      <c r="U369" s="93">
        <f t="shared" si="14"/>
        <v>0</v>
      </c>
      <c r="V369" s="93">
        <f t="shared" si="15"/>
        <v>0</v>
      </c>
      <c r="W369" s="93">
        <f t="shared" si="16"/>
        <v>0</v>
      </c>
      <c r="X369" s="93">
        <f t="shared" si="17"/>
        <v>0</v>
      </c>
      <c r="Y369" s="28"/>
    </row>
    <row r="370" spans="1:25" ht="17.25" customHeight="1" x14ac:dyDescent="0.35">
      <c r="A370" s="92" t="str">
        <f>+IF(BASE!B368="","",BASE!B368)</f>
        <v/>
      </c>
      <c r="B370" s="115" t="s">
        <v>39</v>
      </c>
      <c r="C370" s="149"/>
      <c r="D370" s="149"/>
      <c r="E370" s="149"/>
      <c r="F370" s="149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97"/>
      <c r="R370" s="95">
        <f t="shared" si="12"/>
        <v>0</v>
      </c>
      <c r="S370" s="95">
        <f>BASE!A368</f>
        <v>359</v>
      </c>
      <c r="T370" s="93">
        <f t="shared" si="13"/>
        <v>0</v>
      </c>
      <c r="U370" s="93">
        <f t="shared" si="14"/>
        <v>0</v>
      </c>
      <c r="V370" s="93">
        <f t="shared" si="15"/>
        <v>0</v>
      </c>
      <c r="W370" s="93">
        <f t="shared" si="16"/>
        <v>0</v>
      </c>
      <c r="X370" s="93">
        <f t="shared" si="17"/>
        <v>0</v>
      </c>
      <c r="Y370" s="28"/>
    </row>
    <row r="371" spans="1:25" ht="17.25" customHeight="1" x14ac:dyDescent="0.35">
      <c r="A371" s="92" t="str">
        <f>+IF(BASE!B369="","",BASE!B369)</f>
        <v/>
      </c>
      <c r="B371" s="115" t="s">
        <v>39</v>
      </c>
      <c r="C371" s="149"/>
      <c r="D371" s="149"/>
      <c r="E371" s="149"/>
      <c r="F371" s="149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97"/>
      <c r="R371" s="95">
        <f t="shared" si="12"/>
        <v>0</v>
      </c>
      <c r="S371" s="95">
        <f>BASE!A369</f>
        <v>360</v>
      </c>
      <c r="T371" s="93">
        <f t="shared" si="13"/>
        <v>0</v>
      </c>
      <c r="U371" s="93">
        <f t="shared" si="14"/>
        <v>0</v>
      </c>
      <c r="V371" s="93">
        <f t="shared" si="15"/>
        <v>0</v>
      </c>
      <c r="W371" s="93">
        <f t="shared" si="16"/>
        <v>0</v>
      </c>
      <c r="X371" s="93">
        <f t="shared" si="17"/>
        <v>0</v>
      </c>
      <c r="Y371" s="28"/>
    </row>
    <row r="372" spans="1:25" ht="17.25" customHeight="1" x14ac:dyDescent="0.35">
      <c r="A372" s="92" t="str">
        <f>+IF(BASE!B370="","",BASE!B370)</f>
        <v/>
      </c>
      <c r="B372" s="115" t="s">
        <v>39</v>
      </c>
      <c r="C372" s="149"/>
      <c r="D372" s="149"/>
      <c r="E372" s="149"/>
      <c r="F372" s="149"/>
      <c r="G372" s="149"/>
      <c r="H372" s="149"/>
      <c r="I372" s="149"/>
      <c r="J372" s="149"/>
      <c r="K372" s="149"/>
      <c r="L372" s="149"/>
      <c r="M372" s="149"/>
      <c r="N372" s="149"/>
      <c r="O372" s="149"/>
      <c r="P372" s="149"/>
      <c r="Q372" s="97"/>
      <c r="R372" s="95">
        <f t="shared" si="12"/>
        <v>0</v>
      </c>
      <c r="S372" s="95">
        <f>BASE!A370</f>
        <v>361</v>
      </c>
      <c r="T372" s="93">
        <f t="shared" si="13"/>
        <v>0</v>
      </c>
      <c r="U372" s="93">
        <f t="shared" si="14"/>
        <v>0</v>
      </c>
      <c r="V372" s="93">
        <f t="shared" si="15"/>
        <v>0</v>
      </c>
      <c r="W372" s="93">
        <f t="shared" si="16"/>
        <v>0</v>
      </c>
      <c r="X372" s="93">
        <f t="shared" si="17"/>
        <v>0</v>
      </c>
      <c r="Y372" s="28"/>
    </row>
    <row r="373" spans="1:25" ht="17.25" customHeight="1" x14ac:dyDescent="0.35">
      <c r="A373" s="92" t="str">
        <f>+IF(BASE!B371="","",BASE!B371)</f>
        <v/>
      </c>
      <c r="B373" s="115" t="s">
        <v>39</v>
      </c>
      <c r="C373" s="149"/>
      <c r="D373" s="149"/>
      <c r="E373" s="149"/>
      <c r="F373" s="149"/>
      <c r="G373" s="149"/>
      <c r="H373" s="149"/>
      <c r="I373" s="149"/>
      <c r="J373" s="149"/>
      <c r="K373" s="149"/>
      <c r="L373" s="149"/>
      <c r="M373" s="149"/>
      <c r="N373" s="149"/>
      <c r="O373" s="149"/>
      <c r="P373" s="149"/>
      <c r="Q373" s="97"/>
      <c r="R373" s="95">
        <f t="shared" si="12"/>
        <v>0</v>
      </c>
      <c r="S373" s="95">
        <f>BASE!A371</f>
        <v>362</v>
      </c>
      <c r="T373" s="93">
        <f t="shared" si="13"/>
        <v>0</v>
      </c>
      <c r="U373" s="93">
        <f t="shared" si="14"/>
        <v>0</v>
      </c>
      <c r="V373" s="93">
        <f t="shared" si="15"/>
        <v>0</v>
      </c>
      <c r="W373" s="93">
        <f t="shared" si="16"/>
        <v>0</v>
      </c>
      <c r="X373" s="93">
        <f t="shared" si="17"/>
        <v>0</v>
      </c>
      <c r="Y373" s="28"/>
    </row>
    <row r="374" spans="1:25" ht="17.25" customHeight="1" x14ac:dyDescent="0.35">
      <c r="A374" s="92" t="str">
        <f>+IF(BASE!B372="","",BASE!B372)</f>
        <v/>
      </c>
      <c r="B374" s="115" t="s">
        <v>39</v>
      </c>
      <c r="C374" s="149"/>
      <c r="D374" s="149"/>
      <c r="E374" s="149"/>
      <c r="F374" s="149"/>
      <c r="G374" s="149"/>
      <c r="H374" s="149"/>
      <c r="I374" s="149"/>
      <c r="J374" s="149"/>
      <c r="K374" s="149"/>
      <c r="L374" s="149"/>
      <c r="M374" s="149"/>
      <c r="N374" s="149"/>
      <c r="O374" s="149"/>
      <c r="P374" s="149"/>
      <c r="Q374" s="97"/>
      <c r="R374" s="95">
        <f t="shared" si="12"/>
        <v>0</v>
      </c>
      <c r="S374" s="95">
        <f>BASE!A372</f>
        <v>363</v>
      </c>
      <c r="T374" s="93">
        <f t="shared" si="13"/>
        <v>0</v>
      </c>
      <c r="U374" s="93">
        <f t="shared" si="14"/>
        <v>0</v>
      </c>
      <c r="V374" s="93">
        <f t="shared" si="15"/>
        <v>0</v>
      </c>
      <c r="W374" s="93">
        <f t="shared" si="16"/>
        <v>0</v>
      </c>
      <c r="X374" s="93">
        <f t="shared" si="17"/>
        <v>0</v>
      </c>
      <c r="Y374" s="28"/>
    </row>
    <row r="375" spans="1:25" ht="17.25" customHeight="1" x14ac:dyDescent="0.35">
      <c r="A375" s="92" t="str">
        <f>+IF(BASE!B373="","",BASE!B373)</f>
        <v/>
      </c>
      <c r="B375" s="115" t="s">
        <v>39</v>
      </c>
      <c r="C375" s="149"/>
      <c r="D375" s="149"/>
      <c r="E375" s="149"/>
      <c r="F375" s="149"/>
      <c r="G375" s="149"/>
      <c r="H375" s="149"/>
      <c r="I375" s="149"/>
      <c r="J375" s="149"/>
      <c r="K375" s="149"/>
      <c r="L375" s="149"/>
      <c r="M375" s="149"/>
      <c r="N375" s="149"/>
      <c r="O375" s="149"/>
      <c r="P375" s="149"/>
      <c r="Q375" s="97"/>
      <c r="R375" s="95">
        <f t="shared" si="12"/>
        <v>0</v>
      </c>
      <c r="S375" s="95">
        <f>BASE!A373</f>
        <v>364</v>
      </c>
      <c r="T375" s="93">
        <f t="shared" si="13"/>
        <v>0</v>
      </c>
      <c r="U375" s="93">
        <f t="shared" si="14"/>
        <v>0</v>
      </c>
      <c r="V375" s="93">
        <f t="shared" si="15"/>
        <v>0</v>
      </c>
      <c r="W375" s="93">
        <f t="shared" si="16"/>
        <v>0</v>
      </c>
      <c r="X375" s="93">
        <f t="shared" si="17"/>
        <v>0</v>
      </c>
      <c r="Y375" s="28"/>
    </row>
    <row r="376" spans="1:25" ht="17.25" customHeight="1" x14ac:dyDescent="0.35">
      <c r="A376" s="92" t="str">
        <f>+IF(BASE!B374="","",BASE!B374)</f>
        <v/>
      </c>
      <c r="B376" s="115" t="s">
        <v>39</v>
      </c>
      <c r="C376" s="149"/>
      <c r="D376" s="149"/>
      <c r="E376" s="149"/>
      <c r="F376" s="149"/>
      <c r="G376" s="149"/>
      <c r="H376" s="149"/>
      <c r="I376" s="149"/>
      <c r="J376" s="149"/>
      <c r="K376" s="149"/>
      <c r="L376" s="149"/>
      <c r="M376" s="149"/>
      <c r="N376" s="149"/>
      <c r="O376" s="149"/>
      <c r="P376" s="149"/>
      <c r="Q376" s="97"/>
      <c r="R376" s="95">
        <f t="shared" si="12"/>
        <v>0</v>
      </c>
      <c r="S376" s="95">
        <f>BASE!A374</f>
        <v>365</v>
      </c>
      <c r="T376" s="93">
        <f t="shared" si="13"/>
        <v>0</v>
      </c>
      <c r="U376" s="93">
        <f t="shared" si="14"/>
        <v>0</v>
      </c>
      <c r="V376" s="93">
        <f t="shared" si="15"/>
        <v>0</v>
      </c>
      <c r="W376" s="93">
        <f t="shared" si="16"/>
        <v>0</v>
      </c>
      <c r="X376" s="93">
        <f t="shared" si="17"/>
        <v>0</v>
      </c>
      <c r="Y376" s="28"/>
    </row>
    <row r="377" spans="1:25" ht="17.25" customHeight="1" x14ac:dyDescent="0.35">
      <c r="A377" s="92" t="str">
        <f>+IF(BASE!B375="","",BASE!B375)</f>
        <v/>
      </c>
      <c r="B377" s="115" t="s">
        <v>39</v>
      </c>
      <c r="C377" s="149"/>
      <c r="D377" s="149"/>
      <c r="E377" s="149"/>
      <c r="F377" s="149"/>
      <c r="G377" s="149"/>
      <c r="H377" s="149"/>
      <c r="I377" s="149"/>
      <c r="J377" s="149"/>
      <c r="K377" s="149"/>
      <c r="L377" s="149"/>
      <c r="M377" s="149"/>
      <c r="N377" s="149"/>
      <c r="O377" s="149"/>
      <c r="P377" s="149"/>
      <c r="Q377" s="97"/>
      <c r="R377" s="95">
        <f t="shared" si="12"/>
        <v>0</v>
      </c>
      <c r="S377" s="95">
        <f>BASE!A375</f>
        <v>366</v>
      </c>
      <c r="T377" s="93">
        <f t="shared" si="13"/>
        <v>0</v>
      </c>
      <c r="U377" s="93">
        <f t="shared" si="14"/>
        <v>0</v>
      </c>
      <c r="V377" s="93">
        <f t="shared" si="15"/>
        <v>0</v>
      </c>
      <c r="W377" s="93">
        <f t="shared" si="16"/>
        <v>0</v>
      </c>
      <c r="X377" s="93">
        <f t="shared" si="17"/>
        <v>0</v>
      </c>
      <c r="Y377" s="28"/>
    </row>
    <row r="378" spans="1:25" ht="17.25" customHeight="1" x14ac:dyDescent="0.35">
      <c r="A378" s="92" t="str">
        <f>+IF(BASE!B376="","",BASE!B376)</f>
        <v/>
      </c>
      <c r="B378" s="115" t="s">
        <v>39</v>
      </c>
      <c r="C378" s="149"/>
      <c r="D378" s="149"/>
      <c r="E378" s="149"/>
      <c r="F378" s="149"/>
      <c r="G378" s="149"/>
      <c r="H378" s="149"/>
      <c r="I378" s="149"/>
      <c r="J378" s="149"/>
      <c r="K378" s="149"/>
      <c r="L378" s="149"/>
      <c r="M378" s="149"/>
      <c r="N378" s="149"/>
      <c r="O378" s="149"/>
      <c r="P378" s="149"/>
      <c r="Q378" s="97"/>
      <c r="R378" s="95">
        <f t="shared" si="12"/>
        <v>0</v>
      </c>
      <c r="S378" s="95">
        <f>BASE!A376</f>
        <v>367</v>
      </c>
      <c r="T378" s="93">
        <f t="shared" si="13"/>
        <v>0</v>
      </c>
      <c r="U378" s="93">
        <f t="shared" si="14"/>
        <v>0</v>
      </c>
      <c r="V378" s="93">
        <f t="shared" si="15"/>
        <v>0</v>
      </c>
      <c r="W378" s="93">
        <f t="shared" si="16"/>
        <v>0</v>
      </c>
      <c r="X378" s="93">
        <f t="shared" si="17"/>
        <v>0</v>
      </c>
      <c r="Y378" s="28"/>
    </row>
    <row r="379" spans="1:25" ht="17.25" customHeight="1" x14ac:dyDescent="0.35">
      <c r="A379" s="92" t="str">
        <f>+IF(BASE!B377="","",BASE!B377)</f>
        <v/>
      </c>
      <c r="B379" s="115" t="s">
        <v>39</v>
      </c>
      <c r="C379" s="149"/>
      <c r="D379" s="149"/>
      <c r="E379" s="149"/>
      <c r="F379" s="149"/>
      <c r="G379" s="149"/>
      <c r="H379" s="149"/>
      <c r="I379" s="149"/>
      <c r="J379" s="149"/>
      <c r="K379" s="149"/>
      <c r="L379" s="149"/>
      <c r="M379" s="149"/>
      <c r="N379" s="149"/>
      <c r="O379" s="149"/>
      <c r="P379" s="149"/>
      <c r="Q379" s="97"/>
      <c r="R379" s="95">
        <f t="shared" si="12"/>
        <v>0</v>
      </c>
      <c r="S379" s="95">
        <f>BASE!A377</f>
        <v>368</v>
      </c>
      <c r="T379" s="93">
        <f t="shared" si="13"/>
        <v>0</v>
      </c>
      <c r="U379" s="93">
        <f t="shared" si="14"/>
        <v>0</v>
      </c>
      <c r="V379" s="93">
        <f t="shared" si="15"/>
        <v>0</v>
      </c>
      <c r="W379" s="93">
        <f t="shared" si="16"/>
        <v>0</v>
      </c>
      <c r="X379" s="93">
        <f t="shared" si="17"/>
        <v>0</v>
      </c>
      <c r="Y379" s="28"/>
    </row>
    <row r="380" spans="1:25" ht="17.25" customHeight="1" x14ac:dyDescent="0.35">
      <c r="A380" s="92" t="str">
        <f>+IF(BASE!B378="","",BASE!B378)</f>
        <v/>
      </c>
      <c r="B380" s="115" t="s">
        <v>39</v>
      </c>
      <c r="C380" s="149"/>
      <c r="D380" s="149"/>
      <c r="E380" s="149"/>
      <c r="F380" s="149"/>
      <c r="G380" s="149"/>
      <c r="H380" s="149"/>
      <c r="I380" s="149"/>
      <c r="J380" s="149"/>
      <c r="K380" s="149"/>
      <c r="L380" s="149"/>
      <c r="M380" s="149"/>
      <c r="N380" s="149"/>
      <c r="O380" s="149"/>
      <c r="P380" s="149"/>
      <c r="Q380" s="97"/>
      <c r="R380" s="95">
        <f t="shared" si="12"/>
        <v>0</v>
      </c>
      <c r="S380" s="95">
        <f>BASE!A378</f>
        <v>369</v>
      </c>
      <c r="T380" s="93">
        <f t="shared" si="13"/>
        <v>0</v>
      </c>
      <c r="U380" s="93">
        <f t="shared" si="14"/>
        <v>0</v>
      </c>
      <c r="V380" s="93">
        <f t="shared" si="15"/>
        <v>0</v>
      </c>
      <c r="W380" s="93">
        <f t="shared" si="16"/>
        <v>0</v>
      </c>
      <c r="X380" s="93">
        <f t="shared" si="17"/>
        <v>0</v>
      </c>
      <c r="Y380" s="28"/>
    </row>
    <row r="381" spans="1:25" ht="17.25" customHeight="1" x14ac:dyDescent="0.35">
      <c r="A381" s="92" t="str">
        <f>+IF(BASE!B379="","",BASE!B379)</f>
        <v/>
      </c>
      <c r="B381" s="115" t="s">
        <v>39</v>
      </c>
      <c r="C381" s="149"/>
      <c r="D381" s="149"/>
      <c r="E381" s="149"/>
      <c r="F381" s="149"/>
      <c r="G381" s="149"/>
      <c r="H381" s="149"/>
      <c r="I381" s="149"/>
      <c r="J381" s="149"/>
      <c r="K381" s="149"/>
      <c r="L381" s="149"/>
      <c r="M381" s="149"/>
      <c r="N381" s="149"/>
      <c r="O381" s="149"/>
      <c r="P381" s="149"/>
      <c r="Q381" s="97"/>
      <c r="R381" s="95">
        <f t="shared" ref="R381:R444" si="18">SUM(C381:Q381)</f>
        <v>0</v>
      </c>
      <c r="S381" s="95">
        <f>BASE!A379</f>
        <v>370</v>
      </c>
      <c r="T381" s="93">
        <f t="shared" ref="T381:T444" si="19">SUMIF($C$11:$Q$11,1,C381:Q381)</f>
        <v>0</v>
      </c>
      <c r="U381" s="93">
        <f t="shared" ref="U381:U444" si="20">SUMIF($C$11:$Q$11,2,C381:Q381)</f>
        <v>0</v>
      </c>
      <c r="V381" s="93">
        <f t="shared" ref="V381:V444" si="21">SUMIF($C$11:$Q$11,3,C381:Q381)</f>
        <v>0</v>
      </c>
      <c r="W381" s="93">
        <f t="shared" ref="W381:W444" si="22">SUMIF($C$11:$Q$11,4,C381:Q381)</f>
        <v>0</v>
      </c>
      <c r="X381" s="93">
        <f t="shared" ref="X381:X444" si="23">SUMIF($C$11:$Q$11,5,C381:Q381)</f>
        <v>0</v>
      </c>
      <c r="Y381" s="28"/>
    </row>
    <row r="382" spans="1:25" ht="17.25" customHeight="1" x14ac:dyDescent="0.35">
      <c r="A382" s="92" t="str">
        <f>+IF(BASE!B380="","",BASE!B380)</f>
        <v/>
      </c>
      <c r="B382" s="115" t="s">
        <v>39</v>
      </c>
      <c r="C382" s="149"/>
      <c r="D382" s="149"/>
      <c r="E382" s="149"/>
      <c r="F382" s="149"/>
      <c r="G382" s="149"/>
      <c r="H382" s="149"/>
      <c r="I382" s="149"/>
      <c r="J382" s="149"/>
      <c r="K382" s="149"/>
      <c r="L382" s="149"/>
      <c r="M382" s="149"/>
      <c r="N382" s="149"/>
      <c r="O382" s="149"/>
      <c r="P382" s="149"/>
      <c r="Q382" s="97"/>
      <c r="R382" s="95">
        <f t="shared" si="18"/>
        <v>0</v>
      </c>
      <c r="S382" s="95">
        <f>BASE!A380</f>
        <v>371</v>
      </c>
      <c r="T382" s="93">
        <f t="shared" si="19"/>
        <v>0</v>
      </c>
      <c r="U382" s="93">
        <f t="shared" si="20"/>
        <v>0</v>
      </c>
      <c r="V382" s="93">
        <f t="shared" si="21"/>
        <v>0</v>
      </c>
      <c r="W382" s="93">
        <f t="shared" si="22"/>
        <v>0</v>
      </c>
      <c r="X382" s="93">
        <f t="shared" si="23"/>
        <v>0</v>
      </c>
      <c r="Y382" s="28"/>
    </row>
    <row r="383" spans="1:25" ht="17.25" customHeight="1" x14ac:dyDescent="0.35">
      <c r="A383" s="92" t="str">
        <f>+IF(BASE!B381="","",BASE!B381)</f>
        <v/>
      </c>
      <c r="B383" s="115" t="s">
        <v>39</v>
      </c>
      <c r="C383" s="149"/>
      <c r="D383" s="149"/>
      <c r="E383" s="149"/>
      <c r="F383" s="149"/>
      <c r="G383" s="149"/>
      <c r="H383" s="149"/>
      <c r="I383" s="149"/>
      <c r="J383" s="149"/>
      <c r="K383" s="149"/>
      <c r="L383" s="149"/>
      <c r="M383" s="149"/>
      <c r="N383" s="149"/>
      <c r="O383" s="149"/>
      <c r="P383" s="149"/>
      <c r="Q383" s="97"/>
      <c r="R383" s="95">
        <f t="shared" si="18"/>
        <v>0</v>
      </c>
      <c r="S383" s="95">
        <f>BASE!A381</f>
        <v>372</v>
      </c>
      <c r="T383" s="93">
        <f t="shared" si="19"/>
        <v>0</v>
      </c>
      <c r="U383" s="93">
        <f t="shared" si="20"/>
        <v>0</v>
      </c>
      <c r="V383" s="93">
        <f t="shared" si="21"/>
        <v>0</v>
      </c>
      <c r="W383" s="93">
        <f t="shared" si="22"/>
        <v>0</v>
      </c>
      <c r="X383" s="93">
        <f t="shared" si="23"/>
        <v>0</v>
      </c>
      <c r="Y383" s="28"/>
    </row>
    <row r="384" spans="1:25" ht="17.25" customHeight="1" x14ac:dyDescent="0.35">
      <c r="A384" s="92" t="str">
        <f>+IF(BASE!B382="","",BASE!B382)</f>
        <v/>
      </c>
      <c r="B384" s="115" t="s">
        <v>39</v>
      </c>
      <c r="C384" s="149"/>
      <c r="D384" s="149"/>
      <c r="E384" s="149"/>
      <c r="F384" s="149"/>
      <c r="G384" s="149"/>
      <c r="H384" s="149"/>
      <c r="I384" s="149"/>
      <c r="J384" s="149"/>
      <c r="K384" s="149"/>
      <c r="L384" s="149"/>
      <c r="M384" s="149"/>
      <c r="N384" s="149"/>
      <c r="O384" s="149"/>
      <c r="P384" s="149"/>
      <c r="Q384" s="97"/>
      <c r="R384" s="95">
        <f t="shared" si="18"/>
        <v>0</v>
      </c>
      <c r="S384" s="95">
        <f>BASE!A382</f>
        <v>373</v>
      </c>
      <c r="T384" s="93">
        <f t="shared" si="19"/>
        <v>0</v>
      </c>
      <c r="U384" s="93">
        <f t="shared" si="20"/>
        <v>0</v>
      </c>
      <c r="V384" s="93">
        <f t="shared" si="21"/>
        <v>0</v>
      </c>
      <c r="W384" s="93">
        <f t="shared" si="22"/>
        <v>0</v>
      </c>
      <c r="X384" s="93">
        <f t="shared" si="23"/>
        <v>0</v>
      </c>
      <c r="Y384" s="28"/>
    </row>
    <row r="385" spans="1:25" ht="17.25" customHeight="1" x14ac:dyDescent="0.35">
      <c r="A385" s="92" t="str">
        <f>+IF(BASE!B383="","",BASE!B383)</f>
        <v/>
      </c>
      <c r="B385" s="115" t="s">
        <v>39</v>
      </c>
      <c r="C385" s="149"/>
      <c r="D385" s="149"/>
      <c r="E385" s="149"/>
      <c r="F385" s="149"/>
      <c r="G385" s="149"/>
      <c r="H385" s="149"/>
      <c r="I385" s="149"/>
      <c r="J385" s="149"/>
      <c r="K385" s="149"/>
      <c r="L385" s="149"/>
      <c r="M385" s="149"/>
      <c r="N385" s="149"/>
      <c r="O385" s="149"/>
      <c r="P385" s="149"/>
      <c r="Q385" s="97"/>
      <c r="R385" s="95">
        <f t="shared" si="18"/>
        <v>0</v>
      </c>
      <c r="S385" s="95">
        <f>BASE!A383</f>
        <v>374</v>
      </c>
      <c r="T385" s="93">
        <f t="shared" si="19"/>
        <v>0</v>
      </c>
      <c r="U385" s="93">
        <f t="shared" si="20"/>
        <v>0</v>
      </c>
      <c r="V385" s="93">
        <f t="shared" si="21"/>
        <v>0</v>
      </c>
      <c r="W385" s="93">
        <f t="shared" si="22"/>
        <v>0</v>
      </c>
      <c r="X385" s="93">
        <f t="shared" si="23"/>
        <v>0</v>
      </c>
      <c r="Y385" s="28"/>
    </row>
    <row r="386" spans="1:25" ht="17.25" customHeight="1" x14ac:dyDescent="0.35">
      <c r="A386" s="92" t="str">
        <f>+IF(BASE!B384="","",BASE!B384)</f>
        <v/>
      </c>
      <c r="B386" s="115" t="s">
        <v>39</v>
      </c>
      <c r="C386" s="149"/>
      <c r="D386" s="149"/>
      <c r="E386" s="149"/>
      <c r="F386" s="149"/>
      <c r="G386" s="149"/>
      <c r="H386" s="149"/>
      <c r="I386" s="149"/>
      <c r="J386" s="149"/>
      <c r="K386" s="149"/>
      <c r="L386" s="149"/>
      <c r="M386" s="149"/>
      <c r="N386" s="149"/>
      <c r="O386" s="149"/>
      <c r="P386" s="149"/>
      <c r="Q386" s="97"/>
      <c r="R386" s="95">
        <f t="shared" si="18"/>
        <v>0</v>
      </c>
      <c r="S386" s="95">
        <f>BASE!A384</f>
        <v>375</v>
      </c>
      <c r="T386" s="93">
        <f t="shared" si="19"/>
        <v>0</v>
      </c>
      <c r="U386" s="93">
        <f t="shared" si="20"/>
        <v>0</v>
      </c>
      <c r="V386" s="93">
        <f t="shared" si="21"/>
        <v>0</v>
      </c>
      <c r="W386" s="93">
        <f t="shared" si="22"/>
        <v>0</v>
      </c>
      <c r="X386" s="93">
        <f t="shared" si="23"/>
        <v>0</v>
      </c>
      <c r="Y386" s="28"/>
    </row>
    <row r="387" spans="1:25" ht="17.25" customHeight="1" x14ac:dyDescent="0.35">
      <c r="A387" s="92" t="str">
        <f>+IF(BASE!B385="","",BASE!B385)</f>
        <v/>
      </c>
      <c r="B387" s="115" t="s">
        <v>39</v>
      </c>
      <c r="C387" s="149"/>
      <c r="D387" s="149"/>
      <c r="E387" s="149"/>
      <c r="F387" s="149"/>
      <c r="G387" s="149"/>
      <c r="H387" s="149"/>
      <c r="I387" s="149"/>
      <c r="J387" s="149"/>
      <c r="K387" s="149"/>
      <c r="L387" s="149"/>
      <c r="M387" s="149"/>
      <c r="N387" s="149"/>
      <c r="O387" s="149"/>
      <c r="P387" s="149"/>
      <c r="Q387" s="97"/>
      <c r="R387" s="95">
        <f t="shared" si="18"/>
        <v>0</v>
      </c>
      <c r="S387" s="95">
        <f>BASE!A385</f>
        <v>376</v>
      </c>
      <c r="T387" s="93">
        <f t="shared" si="19"/>
        <v>0</v>
      </c>
      <c r="U387" s="93">
        <f t="shared" si="20"/>
        <v>0</v>
      </c>
      <c r="V387" s="93">
        <f t="shared" si="21"/>
        <v>0</v>
      </c>
      <c r="W387" s="93">
        <f t="shared" si="22"/>
        <v>0</v>
      </c>
      <c r="X387" s="93">
        <f t="shared" si="23"/>
        <v>0</v>
      </c>
      <c r="Y387" s="28"/>
    </row>
    <row r="388" spans="1:25" ht="17.25" customHeight="1" x14ac:dyDescent="0.35">
      <c r="A388" s="92" t="str">
        <f>+IF(BASE!B386="","",BASE!B386)</f>
        <v/>
      </c>
      <c r="B388" s="115" t="s">
        <v>39</v>
      </c>
      <c r="C388" s="149"/>
      <c r="D388" s="149"/>
      <c r="E388" s="149"/>
      <c r="F388" s="149"/>
      <c r="G388" s="149"/>
      <c r="H388" s="149"/>
      <c r="I388" s="149"/>
      <c r="J388" s="149"/>
      <c r="K388" s="149"/>
      <c r="L388" s="149"/>
      <c r="M388" s="149"/>
      <c r="N388" s="149"/>
      <c r="O388" s="149"/>
      <c r="P388" s="149"/>
      <c r="Q388" s="97"/>
      <c r="R388" s="95">
        <f t="shared" si="18"/>
        <v>0</v>
      </c>
      <c r="S388" s="95">
        <f>BASE!A386</f>
        <v>377</v>
      </c>
      <c r="T388" s="93">
        <f t="shared" si="19"/>
        <v>0</v>
      </c>
      <c r="U388" s="93">
        <f t="shared" si="20"/>
        <v>0</v>
      </c>
      <c r="V388" s="93">
        <f t="shared" si="21"/>
        <v>0</v>
      </c>
      <c r="W388" s="93">
        <f t="shared" si="22"/>
        <v>0</v>
      </c>
      <c r="X388" s="93">
        <f t="shared" si="23"/>
        <v>0</v>
      </c>
      <c r="Y388" s="28"/>
    </row>
    <row r="389" spans="1:25" ht="17.25" customHeight="1" x14ac:dyDescent="0.35">
      <c r="A389" s="92" t="str">
        <f>+IF(BASE!B387="","",BASE!B387)</f>
        <v/>
      </c>
      <c r="B389" s="115" t="s">
        <v>39</v>
      </c>
      <c r="C389" s="149"/>
      <c r="D389" s="149"/>
      <c r="E389" s="149"/>
      <c r="F389" s="149"/>
      <c r="G389" s="149"/>
      <c r="H389" s="149"/>
      <c r="I389" s="149"/>
      <c r="J389" s="149"/>
      <c r="K389" s="149"/>
      <c r="L389" s="149"/>
      <c r="M389" s="149"/>
      <c r="N389" s="149"/>
      <c r="O389" s="149"/>
      <c r="P389" s="149"/>
      <c r="Q389" s="97"/>
      <c r="R389" s="95">
        <f t="shared" si="18"/>
        <v>0</v>
      </c>
      <c r="S389" s="95">
        <f>BASE!A387</f>
        <v>378</v>
      </c>
      <c r="T389" s="93">
        <f t="shared" si="19"/>
        <v>0</v>
      </c>
      <c r="U389" s="93">
        <f t="shared" si="20"/>
        <v>0</v>
      </c>
      <c r="V389" s="93">
        <f t="shared" si="21"/>
        <v>0</v>
      </c>
      <c r="W389" s="93">
        <f t="shared" si="22"/>
        <v>0</v>
      </c>
      <c r="X389" s="93">
        <f t="shared" si="23"/>
        <v>0</v>
      </c>
      <c r="Y389" s="28"/>
    </row>
    <row r="390" spans="1:25" ht="17.25" customHeight="1" x14ac:dyDescent="0.35">
      <c r="A390" s="92" t="str">
        <f>+IF(BASE!B388="","",BASE!B388)</f>
        <v/>
      </c>
      <c r="B390" s="115" t="s">
        <v>39</v>
      </c>
      <c r="C390" s="149"/>
      <c r="D390" s="149"/>
      <c r="E390" s="149"/>
      <c r="F390" s="149"/>
      <c r="G390" s="149"/>
      <c r="H390" s="149"/>
      <c r="I390" s="149"/>
      <c r="J390" s="149"/>
      <c r="K390" s="149"/>
      <c r="L390" s="149"/>
      <c r="M390" s="149"/>
      <c r="N390" s="149"/>
      <c r="O390" s="149"/>
      <c r="P390" s="149"/>
      <c r="Q390" s="97"/>
      <c r="R390" s="95">
        <f t="shared" si="18"/>
        <v>0</v>
      </c>
      <c r="S390" s="95">
        <f>BASE!A388</f>
        <v>379</v>
      </c>
      <c r="T390" s="93">
        <f t="shared" si="19"/>
        <v>0</v>
      </c>
      <c r="U390" s="93">
        <f t="shared" si="20"/>
        <v>0</v>
      </c>
      <c r="V390" s="93">
        <f t="shared" si="21"/>
        <v>0</v>
      </c>
      <c r="W390" s="93">
        <f t="shared" si="22"/>
        <v>0</v>
      </c>
      <c r="X390" s="93">
        <f t="shared" si="23"/>
        <v>0</v>
      </c>
      <c r="Y390" s="28"/>
    </row>
    <row r="391" spans="1:25" ht="17.25" customHeight="1" x14ac:dyDescent="0.35">
      <c r="A391" s="92" t="str">
        <f>+IF(BASE!B389="","",BASE!B389)</f>
        <v/>
      </c>
      <c r="B391" s="115" t="s">
        <v>39</v>
      </c>
      <c r="C391" s="149"/>
      <c r="D391" s="149"/>
      <c r="E391" s="149"/>
      <c r="F391" s="149"/>
      <c r="G391" s="149"/>
      <c r="H391" s="149"/>
      <c r="I391" s="149"/>
      <c r="J391" s="149"/>
      <c r="K391" s="149"/>
      <c r="L391" s="149"/>
      <c r="M391" s="149"/>
      <c r="N391" s="149"/>
      <c r="O391" s="149"/>
      <c r="P391" s="149"/>
      <c r="Q391" s="97"/>
      <c r="R391" s="95">
        <f t="shared" si="18"/>
        <v>0</v>
      </c>
      <c r="S391" s="95">
        <f>BASE!A389</f>
        <v>380</v>
      </c>
      <c r="T391" s="93">
        <f t="shared" si="19"/>
        <v>0</v>
      </c>
      <c r="U391" s="93">
        <f t="shared" si="20"/>
        <v>0</v>
      </c>
      <c r="V391" s="93">
        <f t="shared" si="21"/>
        <v>0</v>
      </c>
      <c r="W391" s="93">
        <f t="shared" si="22"/>
        <v>0</v>
      </c>
      <c r="X391" s="93">
        <f t="shared" si="23"/>
        <v>0</v>
      </c>
      <c r="Y391" s="28"/>
    </row>
    <row r="392" spans="1:25" ht="17.25" customHeight="1" x14ac:dyDescent="0.35">
      <c r="A392" s="92" t="str">
        <f>+IF(BASE!B390="","",BASE!B390)</f>
        <v/>
      </c>
      <c r="B392" s="115" t="s">
        <v>39</v>
      </c>
      <c r="C392" s="149"/>
      <c r="D392" s="149"/>
      <c r="E392" s="149"/>
      <c r="F392" s="149"/>
      <c r="G392" s="149"/>
      <c r="H392" s="149"/>
      <c r="I392" s="149"/>
      <c r="J392" s="149"/>
      <c r="K392" s="149"/>
      <c r="L392" s="149"/>
      <c r="M392" s="149"/>
      <c r="N392" s="149"/>
      <c r="O392" s="149"/>
      <c r="P392" s="149"/>
      <c r="Q392" s="97"/>
      <c r="R392" s="95">
        <f t="shared" si="18"/>
        <v>0</v>
      </c>
      <c r="S392" s="95">
        <f>BASE!A390</f>
        <v>381</v>
      </c>
      <c r="T392" s="93">
        <f t="shared" si="19"/>
        <v>0</v>
      </c>
      <c r="U392" s="93">
        <f t="shared" si="20"/>
        <v>0</v>
      </c>
      <c r="V392" s="93">
        <f t="shared" si="21"/>
        <v>0</v>
      </c>
      <c r="W392" s="93">
        <f t="shared" si="22"/>
        <v>0</v>
      </c>
      <c r="X392" s="93">
        <f t="shared" si="23"/>
        <v>0</v>
      </c>
      <c r="Y392" s="28"/>
    </row>
    <row r="393" spans="1:25" ht="17.25" customHeight="1" x14ac:dyDescent="0.35">
      <c r="A393" s="92" t="str">
        <f>+IF(BASE!B391="","",BASE!B391)</f>
        <v/>
      </c>
      <c r="B393" s="115" t="s">
        <v>39</v>
      </c>
      <c r="C393" s="149"/>
      <c r="D393" s="149"/>
      <c r="E393" s="149"/>
      <c r="F393" s="149"/>
      <c r="G393" s="149"/>
      <c r="H393" s="149"/>
      <c r="I393" s="149"/>
      <c r="J393" s="149"/>
      <c r="K393" s="149"/>
      <c r="L393" s="149"/>
      <c r="M393" s="149"/>
      <c r="N393" s="149"/>
      <c r="O393" s="149"/>
      <c r="P393" s="149"/>
      <c r="Q393" s="97"/>
      <c r="R393" s="95">
        <f t="shared" si="18"/>
        <v>0</v>
      </c>
      <c r="S393" s="95">
        <f>BASE!A391</f>
        <v>382</v>
      </c>
      <c r="T393" s="93">
        <f t="shared" si="19"/>
        <v>0</v>
      </c>
      <c r="U393" s="93">
        <f t="shared" si="20"/>
        <v>0</v>
      </c>
      <c r="V393" s="93">
        <f t="shared" si="21"/>
        <v>0</v>
      </c>
      <c r="W393" s="93">
        <f t="shared" si="22"/>
        <v>0</v>
      </c>
      <c r="X393" s="93">
        <f t="shared" si="23"/>
        <v>0</v>
      </c>
      <c r="Y393" s="28"/>
    </row>
    <row r="394" spans="1:25" ht="17.25" customHeight="1" x14ac:dyDescent="0.35">
      <c r="A394" s="92" t="str">
        <f>+IF(BASE!B392="","",BASE!B392)</f>
        <v/>
      </c>
      <c r="B394" s="115" t="s">
        <v>39</v>
      </c>
      <c r="C394" s="149"/>
      <c r="D394" s="149"/>
      <c r="E394" s="149"/>
      <c r="F394" s="149"/>
      <c r="G394" s="149"/>
      <c r="H394" s="149"/>
      <c r="I394" s="149"/>
      <c r="J394" s="149"/>
      <c r="K394" s="149"/>
      <c r="L394" s="149"/>
      <c r="M394" s="149"/>
      <c r="N394" s="149"/>
      <c r="O394" s="149"/>
      <c r="P394" s="149"/>
      <c r="Q394" s="97"/>
      <c r="R394" s="95">
        <f t="shared" si="18"/>
        <v>0</v>
      </c>
      <c r="S394" s="95">
        <f>BASE!A392</f>
        <v>383</v>
      </c>
      <c r="T394" s="93">
        <f t="shared" si="19"/>
        <v>0</v>
      </c>
      <c r="U394" s="93">
        <f t="shared" si="20"/>
        <v>0</v>
      </c>
      <c r="V394" s="93">
        <f t="shared" si="21"/>
        <v>0</v>
      </c>
      <c r="W394" s="93">
        <f t="shared" si="22"/>
        <v>0</v>
      </c>
      <c r="X394" s="93">
        <f t="shared" si="23"/>
        <v>0</v>
      </c>
      <c r="Y394" s="28"/>
    </row>
    <row r="395" spans="1:25" ht="17.25" customHeight="1" x14ac:dyDescent="0.35">
      <c r="A395" s="92" t="str">
        <f>+IF(BASE!B393="","",BASE!B393)</f>
        <v/>
      </c>
      <c r="B395" s="115" t="s">
        <v>39</v>
      </c>
      <c r="C395" s="149"/>
      <c r="D395" s="149"/>
      <c r="E395" s="149"/>
      <c r="F395" s="149"/>
      <c r="G395" s="149"/>
      <c r="H395" s="149"/>
      <c r="I395" s="149"/>
      <c r="J395" s="149"/>
      <c r="K395" s="149"/>
      <c r="L395" s="149"/>
      <c r="M395" s="149"/>
      <c r="N395" s="149"/>
      <c r="O395" s="149"/>
      <c r="P395" s="149"/>
      <c r="Q395" s="97"/>
      <c r="R395" s="95">
        <f t="shared" si="18"/>
        <v>0</v>
      </c>
      <c r="S395" s="95">
        <f>BASE!A393</f>
        <v>384</v>
      </c>
      <c r="T395" s="93">
        <f t="shared" si="19"/>
        <v>0</v>
      </c>
      <c r="U395" s="93">
        <f t="shared" si="20"/>
        <v>0</v>
      </c>
      <c r="V395" s="93">
        <f t="shared" si="21"/>
        <v>0</v>
      </c>
      <c r="W395" s="93">
        <f t="shared" si="22"/>
        <v>0</v>
      </c>
      <c r="X395" s="93">
        <f t="shared" si="23"/>
        <v>0</v>
      </c>
      <c r="Y395" s="28"/>
    </row>
    <row r="396" spans="1:25" ht="17.25" customHeight="1" x14ac:dyDescent="0.35">
      <c r="A396" s="92" t="str">
        <f>+IF(BASE!B394="","",BASE!B394)</f>
        <v/>
      </c>
      <c r="B396" s="115" t="s">
        <v>39</v>
      </c>
      <c r="C396" s="149"/>
      <c r="D396" s="149"/>
      <c r="E396" s="149"/>
      <c r="F396" s="149"/>
      <c r="G396" s="149"/>
      <c r="H396" s="149"/>
      <c r="I396" s="149"/>
      <c r="J396" s="149"/>
      <c r="K396" s="149"/>
      <c r="L396" s="149"/>
      <c r="M396" s="149"/>
      <c r="N396" s="149"/>
      <c r="O396" s="149"/>
      <c r="P396" s="149"/>
      <c r="Q396" s="97"/>
      <c r="R396" s="95">
        <f t="shared" si="18"/>
        <v>0</v>
      </c>
      <c r="S396" s="95">
        <f>BASE!A394</f>
        <v>385</v>
      </c>
      <c r="T396" s="93">
        <f t="shared" si="19"/>
        <v>0</v>
      </c>
      <c r="U396" s="93">
        <f t="shared" si="20"/>
        <v>0</v>
      </c>
      <c r="V396" s="93">
        <f t="shared" si="21"/>
        <v>0</v>
      </c>
      <c r="W396" s="93">
        <f t="shared" si="22"/>
        <v>0</v>
      </c>
      <c r="X396" s="93">
        <f t="shared" si="23"/>
        <v>0</v>
      </c>
      <c r="Y396" s="28"/>
    </row>
    <row r="397" spans="1:25" ht="17.25" customHeight="1" x14ac:dyDescent="0.35">
      <c r="A397" s="92" t="str">
        <f>+IF(BASE!B395="","",BASE!B395)</f>
        <v/>
      </c>
      <c r="B397" s="115" t="s">
        <v>39</v>
      </c>
      <c r="C397" s="149"/>
      <c r="D397" s="149"/>
      <c r="E397" s="149"/>
      <c r="F397" s="149"/>
      <c r="G397" s="149"/>
      <c r="H397" s="149"/>
      <c r="I397" s="149"/>
      <c r="J397" s="149"/>
      <c r="K397" s="149"/>
      <c r="L397" s="149"/>
      <c r="M397" s="149"/>
      <c r="N397" s="149"/>
      <c r="O397" s="149"/>
      <c r="P397" s="149"/>
      <c r="Q397" s="97"/>
      <c r="R397" s="95">
        <f t="shared" si="18"/>
        <v>0</v>
      </c>
      <c r="S397" s="95">
        <f>BASE!A395</f>
        <v>386</v>
      </c>
      <c r="T397" s="93">
        <f t="shared" si="19"/>
        <v>0</v>
      </c>
      <c r="U397" s="93">
        <f t="shared" si="20"/>
        <v>0</v>
      </c>
      <c r="V397" s="93">
        <f t="shared" si="21"/>
        <v>0</v>
      </c>
      <c r="W397" s="93">
        <f t="shared" si="22"/>
        <v>0</v>
      </c>
      <c r="X397" s="93">
        <f t="shared" si="23"/>
        <v>0</v>
      </c>
      <c r="Y397" s="28"/>
    </row>
    <row r="398" spans="1:25" ht="17.25" customHeight="1" x14ac:dyDescent="0.35">
      <c r="A398" s="92" t="str">
        <f>+IF(BASE!B396="","",BASE!B396)</f>
        <v/>
      </c>
      <c r="B398" s="115" t="s">
        <v>39</v>
      </c>
      <c r="C398" s="149"/>
      <c r="D398" s="149"/>
      <c r="E398" s="149"/>
      <c r="F398" s="149"/>
      <c r="G398" s="149"/>
      <c r="H398" s="149"/>
      <c r="I398" s="149"/>
      <c r="J398" s="149"/>
      <c r="K398" s="149"/>
      <c r="L398" s="149"/>
      <c r="M398" s="149"/>
      <c r="N398" s="149"/>
      <c r="O398" s="149"/>
      <c r="P398" s="149"/>
      <c r="Q398" s="97"/>
      <c r="R398" s="95">
        <f t="shared" si="18"/>
        <v>0</v>
      </c>
      <c r="S398" s="95">
        <f>BASE!A396</f>
        <v>387</v>
      </c>
      <c r="T398" s="93">
        <f t="shared" si="19"/>
        <v>0</v>
      </c>
      <c r="U398" s="93">
        <f t="shared" si="20"/>
        <v>0</v>
      </c>
      <c r="V398" s="93">
        <f t="shared" si="21"/>
        <v>0</v>
      </c>
      <c r="W398" s="93">
        <f t="shared" si="22"/>
        <v>0</v>
      </c>
      <c r="X398" s="93">
        <f t="shared" si="23"/>
        <v>0</v>
      </c>
      <c r="Y398" s="28"/>
    </row>
    <row r="399" spans="1:25" ht="17.25" customHeight="1" x14ac:dyDescent="0.35">
      <c r="A399" s="92" t="str">
        <f>+IF(BASE!B397="","",BASE!B397)</f>
        <v/>
      </c>
      <c r="B399" s="115" t="s">
        <v>39</v>
      </c>
      <c r="C399" s="149"/>
      <c r="D399" s="149"/>
      <c r="E399" s="149"/>
      <c r="F399" s="149"/>
      <c r="G399" s="149"/>
      <c r="H399" s="149"/>
      <c r="I399" s="149"/>
      <c r="J399" s="149"/>
      <c r="K399" s="149"/>
      <c r="L399" s="149"/>
      <c r="M399" s="149"/>
      <c r="N399" s="149"/>
      <c r="O399" s="149"/>
      <c r="P399" s="149"/>
      <c r="Q399" s="97"/>
      <c r="R399" s="95">
        <f t="shared" si="18"/>
        <v>0</v>
      </c>
      <c r="S399" s="95">
        <f>BASE!A397</f>
        <v>388</v>
      </c>
      <c r="T399" s="93">
        <f t="shared" si="19"/>
        <v>0</v>
      </c>
      <c r="U399" s="93">
        <f t="shared" si="20"/>
        <v>0</v>
      </c>
      <c r="V399" s="93">
        <f t="shared" si="21"/>
        <v>0</v>
      </c>
      <c r="W399" s="93">
        <f t="shared" si="22"/>
        <v>0</v>
      </c>
      <c r="X399" s="93">
        <f t="shared" si="23"/>
        <v>0</v>
      </c>
      <c r="Y399" s="28"/>
    </row>
    <row r="400" spans="1:25" ht="17.25" customHeight="1" x14ac:dyDescent="0.35">
      <c r="A400" s="92" t="str">
        <f>+IF(BASE!B398="","",BASE!B398)</f>
        <v/>
      </c>
      <c r="B400" s="115" t="s">
        <v>39</v>
      </c>
      <c r="C400" s="149"/>
      <c r="D400" s="149"/>
      <c r="E400" s="149"/>
      <c r="F400" s="149"/>
      <c r="G400" s="149"/>
      <c r="H400" s="149"/>
      <c r="I400" s="149"/>
      <c r="J400" s="149"/>
      <c r="K400" s="149"/>
      <c r="L400" s="149"/>
      <c r="M400" s="149"/>
      <c r="N400" s="149"/>
      <c r="O400" s="149"/>
      <c r="P400" s="149"/>
      <c r="Q400" s="97"/>
      <c r="R400" s="95">
        <f t="shared" si="18"/>
        <v>0</v>
      </c>
      <c r="S400" s="95">
        <f>BASE!A398</f>
        <v>389</v>
      </c>
      <c r="T400" s="93">
        <f t="shared" si="19"/>
        <v>0</v>
      </c>
      <c r="U400" s="93">
        <f t="shared" si="20"/>
        <v>0</v>
      </c>
      <c r="V400" s="93">
        <f t="shared" si="21"/>
        <v>0</v>
      </c>
      <c r="W400" s="93">
        <f t="shared" si="22"/>
        <v>0</v>
      </c>
      <c r="X400" s="93">
        <f t="shared" si="23"/>
        <v>0</v>
      </c>
      <c r="Y400" s="28"/>
    </row>
    <row r="401" spans="1:25" ht="17.25" customHeight="1" x14ac:dyDescent="0.35">
      <c r="A401" s="92" t="str">
        <f>+IF(BASE!B399="","",BASE!B399)</f>
        <v/>
      </c>
      <c r="B401" s="115" t="s">
        <v>39</v>
      </c>
      <c r="C401" s="149"/>
      <c r="D401" s="149"/>
      <c r="E401" s="149"/>
      <c r="F401" s="149"/>
      <c r="G401" s="149"/>
      <c r="H401" s="149"/>
      <c r="I401" s="149"/>
      <c r="J401" s="149"/>
      <c r="K401" s="149"/>
      <c r="L401" s="149"/>
      <c r="M401" s="149"/>
      <c r="N401" s="149"/>
      <c r="O401" s="149"/>
      <c r="P401" s="149"/>
      <c r="Q401" s="97"/>
      <c r="R401" s="95">
        <f t="shared" si="18"/>
        <v>0</v>
      </c>
      <c r="S401" s="95">
        <f>BASE!A399</f>
        <v>390</v>
      </c>
      <c r="T401" s="93">
        <f t="shared" si="19"/>
        <v>0</v>
      </c>
      <c r="U401" s="93">
        <f t="shared" si="20"/>
        <v>0</v>
      </c>
      <c r="V401" s="93">
        <f t="shared" si="21"/>
        <v>0</v>
      </c>
      <c r="W401" s="93">
        <f t="shared" si="22"/>
        <v>0</v>
      </c>
      <c r="X401" s="93">
        <f t="shared" si="23"/>
        <v>0</v>
      </c>
      <c r="Y401" s="28"/>
    </row>
    <row r="402" spans="1:25" ht="17.25" customHeight="1" x14ac:dyDescent="0.35">
      <c r="A402" s="92" t="str">
        <f>+IF(BASE!B400="","",BASE!B400)</f>
        <v/>
      </c>
      <c r="B402" s="115" t="s">
        <v>39</v>
      </c>
      <c r="C402" s="149"/>
      <c r="D402" s="149"/>
      <c r="E402" s="149"/>
      <c r="F402" s="149"/>
      <c r="G402" s="149"/>
      <c r="H402" s="149"/>
      <c r="I402" s="149"/>
      <c r="J402" s="149"/>
      <c r="K402" s="149"/>
      <c r="L402" s="149"/>
      <c r="M402" s="149"/>
      <c r="N402" s="149"/>
      <c r="O402" s="149"/>
      <c r="P402" s="149"/>
      <c r="Q402" s="97"/>
      <c r="R402" s="95">
        <f t="shared" si="18"/>
        <v>0</v>
      </c>
      <c r="S402" s="95">
        <f>BASE!A400</f>
        <v>391</v>
      </c>
      <c r="T402" s="93">
        <f t="shared" si="19"/>
        <v>0</v>
      </c>
      <c r="U402" s="93">
        <f t="shared" si="20"/>
        <v>0</v>
      </c>
      <c r="V402" s="93">
        <f t="shared" si="21"/>
        <v>0</v>
      </c>
      <c r="W402" s="93">
        <f t="shared" si="22"/>
        <v>0</v>
      </c>
      <c r="X402" s="93">
        <f t="shared" si="23"/>
        <v>0</v>
      </c>
      <c r="Y402" s="28"/>
    </row>
    <row r="403" spans="1:25" ht="17.25" customHeight="1" x14ac:dyDescent="0.35">
      <c r="A403" s="92" t="str">
        <f>+IF(BASE!B401="","",BASE!B401)</f>
        <v/>
      </c>
      <c r="B403" s="115" t="s">
        <v>39</v>
      </c>
      <c r="C403" s="149"/>
      <c r="D403" s="149"/>
      <c r="E403" s="149"/>
      <c r="F403" s="149"/>
      <c r="G403" s="149"/>
      <c r="H403" s="149"/>
      <c r="I403" s="149"/>
      <c r="J403" s="149"/>
      <c r="K403" s="149"/>
      <c r="L403" s="149"/>
      <c r="M403" s="149"/>
      <c r="N403" s="149"/>
      <c r="O403" s="149"/>
      <c r="P403" s="149"/>
      <c r="Q403" s="97"/>
      <c r="R403" s="95">
        <f t="shared" si="18"/>
        <v>0</v>
      </c>
      <c r="S403" s="95">
        <f>BASE!A401</f>
        <v>392</v>
      </c>
      <c r="T403" s="93">
        <f t="shared" si="19"/>
        <v>0</v>
      </c>
      <c r="U403" s="93">
        <f t="shared" si="20"/>
        <v>0</v>
      </c>
      <c r="V403" s="93">
        <f t="shared" si="21"/>
        <v>0</v>
      </c>
      <c r="W403" s="93">
        <f t="shared" si="22"/>
        <v>0</v>
      </c>
      <c r="X403" s="93">
        <f t="shared" si="23"/>
        <v>0</v>
      </c>
      <c r="Y403" s="28"/>
    </row>
    <row r="404" spans="1:25" ht="17.25" customHeight="1" x14ac:dyDescent="0.35">
      <c r="A404" s="92" t="str">
        <f>+IF(BASE!B402="","",BASE!B402)</f>
        <v/>
      </c>
      <c r="B404" s="115" t="s">
        <v>39</v>
      </c>
      <c r="C404" s="149"/>
      <c r="D404" s="149"/>
      <c r="E404" s="149"/>
      <c r="F404" s="149"/>
      <c r="G404" s="149"/>
      <c r="H404" s="149"/>
      <c r="I404" s="149"/>
      <c r="J404" s="149"/>
      <c r="K404" s="149"/>
      <c r="L404" s="149"/>
      <c r="M404" s="149"/>
      <c r="N404" s="149"/>
      <c r="O404" s="149"/>
      <c r="P404" s="149"/>
      <c r="Q404" s="97"/>
      <c r="R404" s="95">
        <f t="shared" si="18"/>
        <v>0</v>
      </c>
      <c r="S404" s="95">
        <f>BASE!A402</f>
        <v>393</v>
      </c>
      <c r="T404" s="93">
        <f t="shared" si="19"/>
        <v>0</v>
      </c>
      <c r="U404" s="93">
        <f t="shared" si="20"/>
        <v>0</v>
      </c>
      <c r="V404" s="93">
        <f t="shared" si="21"/>
        <v>0</v>
      </c>
      <c r="W404" s="93">
        <f t="shared" si="22"/>
        <v>0</v>
      </c>
      <c r="X404" s="93">
        <f t="shared" si="23"/>
        <v>0</v>
      </c>
      <c r="Y404" s="28"/>
    </row>
    <row r="405" spans="1:25" ht="17.25" customHeight="1" x14ac:dyDescent="0.35">
      <c r="A405" s="92" t="str">
        <f>+IF(BASE!B403="","",BASE!B403)</f>
        <v/>
      </c>
      <c r="B405" s="115" t="s">
        <v>39</v>
      </c>
      <c r="C405" s="149"/>
      <c r="D405" s="149"/>
      <c r="E405" s="149"/>
      <c r="F405" s="149"/>
      <c r="G405" s="149"/>
      <c r="H405" s="149"/>
      <c r="I405" s="149"/>
      <c r="J405" s="149"/>
      <c r="K405" s="149"/>
      <c r="L405" s="149"/>
      <c r="M405" s="149"/>
      <c r="N405" s="149"/>
      <c r="O405" s="149"/>
      <c r="P405" s="149"/>
      <c r="Q405" s="97"/>
      <c r="R405" s="95">
        <f t="shared" si="18"/>
        <v>0</v>
      </c>
      <c r="S405" s="95">
        <f>BASE!A403</f>
        <v>394</v>
      </c>
      <c r="T405" s="93">
        <f t="shared" si="19"/>
        <v>0</v>
      </c>
      <c r="U405" s="93">
        <f t="shared" si="20"/>
        <v>0</v>
      </c>
      <c r="V405" s="93">
        <f t="shared" si="21"/>
        <v>0</v>
      </c>
      <c r="W405" s="93">
        <f t="shared" si="22"/>
        <v>0</v>
      </c>
      <c r="X405" s="93">
        <f t="shared" si="23"/>
        <v>0</v>
      </c>
      <c r="Y405" s="28"/>
    </row>
    <row r="406" spans="1:25" ht="17.25" customHeight="1" x14ac:dyDescent="0.35">
      <c r="A406" s="92" t="str">
        <f>+IF(BASE!B404="","",BASE!B404)</f>
        <v/>
      </c>
      <c r="B406" s="115" t="s">
        <v>39</v>
      </c>
      <c r="C406" s="149"/>
      <c r="D406" s="149"/>
      <c r="E406" s="149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49"/>
      <c r="Q406" s="97"/>
      <c r="R406" s="95">
        <f t="shared" si="18"/>
        <v>0</v>
      </c>
      <c r="S406" s="95">
        <f>BASE!A404</f>
        <v>395</v>
      </c>
      <c r="T406" s="93">
        <f t="shared" si="19"/>
        <v>0</v>
      </c>
      <c r="U406" s="93">
        <f t="shared" si="20"/>
        <v>0</v>
      </c>
      <c r="V406" s="93">
        <f t="shared" si="21"/>
        <v>0</v>
      </c>
      <c r="W406" s="93">
        <f t="shared" si="22"/>
        <v>0</v>
      </c>
      <c r="X406" s="93">
        <f t="shared" si="23"/>
        <v>0</v>
      </c>
      <c r="Y406" s="28"/>
    </row>
    <row r="407" spans="1:25" ht="17.25" customHeight="1" x14ac:dyDescent="0.35">
      <c r="A407" s="92" t="str">
        <f>+IF(BASE!B405="","",BASE!B405)</f>
        <v/>
      </c>
      <c r="B407" s="115" t="s">
        <v>39</v>
      </c>
      <c r="C407" s="149"/>
      <c r="D407" s="149"/>
      <c r="E407" s="149"/>
      <c r="F407" s="149"/>
      <c r="G407" s="149"/>
      <c r="H407" s="149"/>
      <c r="I407" s="149"/>
      <c r="J407" s="149"/>
      <c r="K407" s="149"/>
      <c r="L407" s="149"/>
      <c r="M407" s="149"/>
      <c r="N407" s="149"/>
      <c r="O407" s="149"/>
      <c r="P407" s="149"/>
      <c r="Q407" s="97"/>
      <c r="R407" s="95">
        <f t="shared" si="18"/>
        <v>0</v>
      </c>
      <c r="S407" s="95">
        <f>BASE!A405</f>
        <v>396</v>
      </c>
      <c r="T407" s="93">
        <f t="shared" si="19"/>
        <v>0</v>
      </c>
      <c r="U407" s="93">
        <f t="shared" si="20"/>
        <v>0</v>
      </c>
      <c r="V407" s="93">
        <f t="shared" si="21"/>
        <v>0</v>
      </c>
      <c r="W407" s="93">
        <f t="shared" si="22"/>
        <v>0</v>
      </c>
      <c r="X407" s="93">
        <f t="shared" si="23"/>
        <v>0</v>
      </c>
      <c r="Y407" s="28"/>
    </row>
    <row r="408" spans="1:25" ht="17.25" customHeight="1" x14ac:dyDescent="0.35">
      <c r="A408" s="92" t="str">
        <f>+IF(BASE!B406="","",BASE!B406)</f>
        <v/>
      </c>
      <c r="B408" s="115" t="s">
        <v>39</v>
      </c>
      <c r="C408" s="149"/>
      <c r="D408" s="149"/>
      <c r="E408" s="149"/>
      <c r="F408" s="149"/>
      <c r="G408" s="149"/>
      <c r="H408" s="149"/>
      <c r="I408" s="149"/>
      <c r="J408" s="149"/>
      <c r="K408" s="149"/>
      <c r="L408" s="149"/>
      <c r="M408" s="149"/>
      <c r="N408" s="149"/>
      <c r="O408" s="149"/>
      <c r="P408" s="149"/>
      <c r="Q408" s="97"/>
      <c r="R408" s="95">
        <f t="shared" si="18"/>
        <v>0</v>
      </c>
      <c r="S408" s="95">
        <f>BASE!A406</f>
        <v>397</v>
      </c>
      <c r="T408" s="93">
        <f t="shared" si="19"/>
        <v>0</v>
      </c>
      <c r="U408" s="93">
        <f t="shared" si="20"/>
        <v>0</v>
      </c>
      <c r="V408" s="93">
        <f t="shared" si="21"/>
        <v>0</v>
      </c>
      <c r="W408" s="93">
        <f t="shared" si="22"/>
        <v>0</v>
      </c>
      <c r="X408" s="93">
        <f t="shared" si="23"/>
        <v>0</v>
      </c>
      <c r="Y408" s="28"/>
    </row>
    <row r="409" spans="1:25" ht="17.25" customHeight="1" x14ac:dyDescent="0.35">
      <c r="A409" s="92" t="str">
        <f>+IF(BASE!B407="","",BASE!B407)</f>
        <v/>
      </c>
      <c r="B409" s="115" t="s">
        <v>39</v>
      </c>
      <c r="C409" s="149"/>
      <c r="D409" s="149"/>
      <c r="E409" s="149"/>
      <c r="F409" s="149"/>
      <c r="G409" s="149"/>
      <c r="H409" s="149"/>
      <c r="I409" s="149"/>
      <c r="J409" s="149"/>
      <c r="K409" s="149"/>
      <c r="L409" s="149"/>
      <c r="M409" s="149"/>
      <c r="N409" s="149"/>
      <c r="O409" s="149"/>
      <c r="P409" s="149"/>
      <c r="Q409" s="97"/>
      <c r="R409" s="95">
        <f t="shared" si="18"/>
        <v>0</v>
      </c>
      <c r="S409" s="95">
        <f>BASE!A407</f>
        <v>398</v>
      </c>
      <c r="T409" s="93">
        <f t="shared" si="19"/>
        <v>0</v>
      </c>
      <c r="U409" s="93">
        <f t="shared" si="20"/>
        <v>0</v>
      </c>
      <c r="V409" s="93">
        <f t="shared" si="21"/>
        <v>0</v>
      </c>
      <c r="W409" s="93">
        <f t="shared" si="22"/>
        <v>0</v>
      </c>
      <c r="X409" s="93">
        <f t="shared" si="23"/>
        <v>0</v>
      </c>
      <c r="Y409" s="28"/>
    </row>
    <row r="410" spans="1:25" ht="17.25" customHeight="1" x14ac:dyDescent="0.35">
      <c r="A410" s="92" t="str">
        <f>+IF(BASE!B408="","",BASE!B408)</f>
        <v/>
      </c>
      <c r="B410" s="115" t="s">
        <v>39</v>
      </c>
      <c r="C410" s="149"/>
      <c r="D410" s="149"/>
      <c r="E410" s="149"/>
      <c r="F410" s="149"/>
      <c r="G410" s="149"/>
      <c r="H410" s="149"/>
      <c r="I410" s="149"/>
      <c r="J410" s="149"/>
      <c r="K410" s="149"/>
      <c r="L410" s="149"/>
      <c r="M410" s="149"/>
      <c r="N410" s="149"/>
      <c r="O410" s="149"/>
      <c r="P410" s="149"/>
      <c r="Q410" s="97"/>
      <c r="R410" s="95">
        <f t="shared" si="18"/>
        <v>0</v>
      </c>
      <c r="S410" s="95">
        <f>BASE!A408</f>
        <v>399</v>
      </c>
      <c r="T410" s="93">
        <f t="shared" si="19"/>
        <v>0</v>
      </c>
      <c r="U410" s="93">
        <f t="shared" si="20"/>
        <v>0</v>
      </c>
      <c r="V410" s="93">
        <f t="shared" si="21"/>
        <v>0</v>
      </c>
      <c r="W410" s="93">
        <f t="shared" si="22"/>
        <v>0</v>
      </c>
      <c r="X410" s="93">
        <f t="shared" si="23"/>
        <v>0</v>
      </c>
      <c r="Y410" s="28"/>
    </row>
    <row r="411" spans="1:25" ht="17.25" customHeight="1" x14ac:dyDescent="0.35">
      <c r="A411" s="92" t="str">
        <f>+IF(BASE!B409="","",BASE!B409)</f>
        <v/>
      </c>
      <c r="B411" s="115" t="s">
        <v>39</v>
      </c>
      <c r="C411" s="149"/>
      <c r="D411" s="149"/>
      <c r="E411" s="149"/>
      <c r="F411" s="149"/>
      <c r="G411" s="149"/>
      <c r="H411" s="149"/>
      <c r="I411" s="149"/>
      <c r="J411" s="149"/>
      <c r="K411" s="149"/>
      <c r="L411" s="149"/>
      <c r="M411" s="149"/>
      <c r="N411" s="149"/>
      <c r="O411" s="149"/>
      <c r="P411" s="149"/>
      <c r="Q411" s="97"/>
      <c r="R411" s="95">
        <f t="shared" si="18"/>
        <v>0</v>
      </c>
      <c r="S411" s="95">
        <f>BASE!A409</f>
        <v>400</v>
      </c>
      <c r="T411" s="93">
        <f t="shared" si="19"/>
        <v>0</v>
      </c>
      <c r="U411" s="93">
        <f t="shared" si="20"/>
        <v>0</v>
      </c>
      <c r="V411" s="93">
        <f t="shared" si="21"/>
        <v>0</v>
      </c>
      <c r="W411" s="93">
        <f t="shared" si="22"/>
        <v>0</v>
      </c>
      <c r="X411" s="93">
        <f t="shared" si="23"/>
        <v>0</v>
      </c>
      <c r="Y411" s="28"/>
    </row>
    <row r="412" spans="1:25" ht="17.25" customHeight="1" x14ac:dyDescent="0.35">
      <c r="A412" s="92" t="str">
        <f>+IF(BASE!B410="","",BASE!B410)</f>
        <v/>
      </c>
      <c r="B412" s="115" t="s">
        <v>39</v>
      </c>
      <c r="C412" s="149"/>
      <c r="D412" s="149"/>
      <c r="E412" s="149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49"/>
      <c r="Q412" s="97"/>
      <c r="R412" s="95">
        <f t="shared" si="18"/>
        <v>0</v>
      </c>
      <c r="S412" s="95">
        <f>BASE!A410</f>
        <v>401</v>
      </c>
      <c r="T412" s="93">
        <f t="shared" si="19"/>
        <v>0</v>
      </c>
      <c r="U412" s="93">
        <f t="shared" si="20"/>
        <v>0</v>
      </c>
      <c r="V412" s="93">
        <f t="shared" si="21"/>
        <v>0</v>
      </c>
      <c r="W412" s="93">
        <f t="shared" si="22"/>
        <v>0</v>
      </c>
      <c r="X412" s="93">
        <f t="shared" si="23"/>
        <v>0</v>
      </c>
      <c r="Y412" s="28"/>
    </row>
    <row r="413" spans="1:25" ht="17.25" customHeight="1" x14ac:dyDescent="0.35">
      <c r="A413" s="92" t="str">
        <f>+IF(BASE!B411="","",BASE!B411)</f>
        <v/>
      </c>
      <c r="B413" s="115" t="s">
        <v>39</v>
      </c>
      <c r="C413" s="149"/>
      <c r="D413" s="149"/>
      <c r="E413" s="149"/>
      <c r="F413" s="149"/>
      <c r="G413" s="149"/>
      <c r="H413" s="149"/>
      <c r="I413" s="149"/>
      <c r="J413" s="149"/>
      <c r="K413" s="149"/>
      <c r="L413" s="149"/>
      <c r="M413" s="149"/>
      <c r="N413" s="149"/>
      <c r="O413" s="149"/>
      <c r="P413" s="149"/>
      <c r="Q413" s="97"/>
      <c r="R413" s="95">
        <f t="shared" si="18"/>
        <v>0</v>
      </c>
      <c r="S413" s="95">
        <f>BASE!A411</f>
        <v>402</v>
      </c>
      <c r="T413" s="93">
        <f t="shared" si="19"/>
        <v>0</v>
      </c>
      <c r="U413" s="93">
        <f t="shared" si="20"/>
        <v>0</v>
      </c>
      <c r="V413" s="93">
        <f t="shared" si="21"/>
        <v>0</v>
      </c>
      <c r="W413" s="93">
        <f t="shared" si="22"/>
        <v>0</v>
      </c>
      <c r="X413" s="93">
        <f t="shared" si="23"/>
        <v>0</v>
      </c>
      <c r="Y413" s="28"/>
    </row>
    <row r="414" spans="1:25" ht="17.25" customHeight="1" x14ac:dyDescent="0.35">
      <c r="A414" s="92" t="str">
        <f>+IF(BASE!B412="","",BASE!B412)</f>
        <v/>
      </c>
      <c r="B414" s="115" t="s">
        <v>39</v>
      </c>
      <c r="C414" s="149"/>
      <c r="D414" s="149"/>
      <c r="E414" s="149"/>
      <c r="F414" s="149"/>
      <c r="G414" s="149"/>
      <c r="H414" s="149"/>
      <c r="I414" s="149"/>
      <c r="J414" s="149"/>
      <c r="K414" s="149"/>
      <c r="L414" s="149"/>
      <c r="M414" s="149"/>
      <c r="N414" s="149"/>
      <c r="O414" s="149"/>
      <c r="P414" s="149"/>
      <c r="Q414" s="97"/>
      <c r="R414" s="95">
        <f t="shared" si="18"/>
        <v>0</v>
      </c>
      <c r="S414" s="95">
        <f>BASE!A412</f>
        <v>403</v>
      </c>
      <c r="T414" s="93">
        <f t="shared" si="19"/>
        <v>0</v>
      </c>
      <c r="U414" s="93">
        <f t="shared" si="20"/>
        <v>0</v>
      </c>
      <c r="V414" s="93">
        <f t="shared" si="21"/>
        <v>0</v>
      </c>
      <c r="W414" s="93">
        <f t="shared" si="22"/>
        <v>0</v>
      </c>
      <c r="X414" s="93">
        <f t="shared" si="23"/>
        <v>0</v>
      </c>
      <c r="Y414" s="28"/>
    </row>
    <row r="415" spans="1:25" ht="17.25" customHeight="1" x14ac:dyDescent="0.35">
      <c r="A415" s="92" t="str">
        <f>+IF(BASE!B413="","",BASE!B413)</f>
        <v/>
      </c>
      <c r="B415" s="115" t="s">
        <v>39</v>
      </c>
      <c r="C415" s="149"/>
      <c r="D415" s="149"/>
      <c r="E415" s="149"/>
      <c r="F415" s="149"/>
      <c r="G415" s="149"/>
      <c r="H415" s="149"/>
      <c r="I415" s="149"/>
      <c r="J415" s="149"/>
      <c r="K415" s="149"/>
      <c r="L415" s="149"/>
      <c r="M415" s="149"/>
      <c r="N415" s="149"/>
      <c r="O415" s="149"/>
      <c r="P415" s="149"/>
      <c r="Q415" s="97"/>
      <c r="R415" s="95">
        <f t="shared" si="18"/>
        <v>0</v>
      </c>
      <c r="S415" s="95">
        <f>BASE!A413</f>
        <v>404</v>
      </c>
      <c r="T415" s="93">
        <f t="shared" si="19"/>
        <v>0</v>
      </c>
      <c r="U415" s="93">
        <f t="shared" si="20"/>
        <v>0</v>
      </c>
      <c r="V415" s="93">
        <f t="shared" si="21"/>
        <v>0</v>
      </c>
      <c r="W415" s="93">
        <f t="shared" si="22"/>
        <v>0</v>
      </c>
      <c r="X415" s="93">
        <f t="shared" si="23"/>
        <v>0</v>
      </c>
      <c r="Y415" s="28"/>
    </row>
    <row r="416" spans="1:25" ht="17.25" customHeight="1" x14ac:dyDescent="0.35">
      <c r="A416" s="92" t="str">
        <f>+IF(BASE!B414="","",BASE!B414)</f>
        <v/>
      </c>
      <c r="B416" s="115" t="s">
        <v>39</v>
      </c>
      <c r="C416" s="149"/>
      <c r="D416" s="149"/>
      <c r="E416" s="149"/>
      <c r="F416" s="149"/>
      <c r="G416" s="149"/>
      <c r="H416" s="149"/>
      <c r="I416" s="149"/>
      <c r="J416" s="149"/>
      <c r="K416" s="149"/>
      <c r="L416" s="149"/>
      <c r="M416" s="149"/>
      <c r="N416" s="149"/>
      <c r="O416" s="149"/>
      <c r="P416" s="149"/>
      <c r="Q416" s="97"/>
      <c r="R416" s="95">
        <f t="shared" si="18"/>
        <v>0</v>
      </c>
      <c r="S416" s="95">
        <f>BASE!A414</f>
        <v>405</v>
      </c>
      <c r="T416" s="93">
        <f t="shared" si="19"/>
        <v>0</v>
      </c>
      <c r="U416" s="93">
        <f t="shared" si="20"/>
        <v>0</v>
      </c>
      <c r="V416" s="93">
        <f t="shared" si="21"/>
        <v>0</v>
      </c>
      <c r="W416" s="93">
        <f t="shared" si="22"/>
        <v>0</v>
      </c>
      <c r="X416" s="93">
        <f t="shared" si="23"/>
        <v>0</v>
      </c>
      <c r="Y416" s="28"/>
    </row>
    <row r="417" spans="1:25" ht="17.25" customHeight="1" x14ac:dyDescent="0.35">
      <c r="A417" s="92" t="str">
        <f>+IF(BASE!B415="","",BASE!B415)</f>
        <v/>
      </c>
      <c r="B417" s="115" t="s">
        <v>39</v>
      </c>
      <c r="C417" s="149"/>
      <c r="D417" s="149"/>
      <c r="E417" s="149"/>
      <c r="F417" s="149"/>
      <c r="G417" s="149"/>
      <c r="H417" s="149"/>
      <c r="I417" s="149"/>
      <c r="J417" s="149"/>
      <c r="K417" s="149"/>
      <c r="L417" s="149"/>
      <c r="M417" s="149"/>
      <c r="N417" s="149"/>
      <c r="O417" s="149"/>
      <c r="P417" s="149"/>
      <c r="Q417" s="97"/>
      <c r="R417" s="95">
        <f t="shared" si="18"/>
        <v>0</v>
      </c>
      <c r="S417" s="95">
        <f>BASE!A415</f>
        <v>406</v>
      </c>
      <c r="T417" s="93">
        <f t="shared" si="19"/>
        <v>0</v>
      </c>
      <c r="U417" s="93">
        <f t="shared" si="20"/>
        <v>0</v>
      </c>
      <c r="V417" s="93">
        <f t="shared" si="21"/>
        <v>0</v>
      </c>
      <c r="W417" s="93">
        <f t="shared" si="22"/>
        <v>0</v>
      </c>
      <c r="X417" s="93">
        <f t="shared" si="23"/>
        <v>0</v>
      </c>
      <c r="Y417" s="28"/>
    </row>
    <row r="418" spans="1:25" ht="17.25" customHeight="1" x14ac:dyDescent="0.35">
      <c r="A418" s="92" t="str">
        <f>+IF(BASE!B416="","",BASE!B416)</f>
        <v/>
      </c>
      <c r="B418" s="115" t="s">
        <v>39</v>
      </c>
      <c r="C418" s="149"/>
      <c r="D418" s="149"/>
      <c r="E418" s="149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49"/>
      <c r="Q418" s="97"/>
      <c r="R418" s="95">
        <f t="shared" si="18"/>
        <v>0</v>
      </c>
      <c r="S418" s="95">
        <f>BASE!A416</f>
        <v>407</v>
      </c>
      <c r="T418" s="93">
        <f t="shared" si="19"/>
        <v>0</v>
      </c>
      <c r="U418" s="93">
        <f t="shared" si="20"/>
        <v>0</v>
      </c>
      <c r="V418" s="93">
        <f t="shared" si="21"/>
        <v>0</v>
      </c>
      <c r="W418" s="93">
        <f t="shared" si="22"/>
        <v>0</v>
      </c>
      <c r="X418" s="93">
        <f t="shared" si="23"/>
        <v>0</v>
      </c>
      <c r="Y418" s="28"/>
    </row>
    <row r="419" spans="1:25" ht="17.25" customHeight="1" x14ac:dyDescent="0.35">
      <c r="A419" s="92" t="str">
        <f>+IF(BASE!B417="","",BASE!B417)</f>
        <v/>
      </c>
      <c r="B419" s="115" t="s">
        <v>39</v>
      </c>
      <c r="C419" s="149"/>
      <c r="D419" s="149"/>
      <c r="E419" s="149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49"/>
      <c r="Q419" s="97"/>
      <c r="R419" s="95">
        <f t="shared" si="18"/>
        <v>0</v>
      </c>
      <c r="S419" s="95">
        <f>BASE!A417</f>
        <v>408</v>
      </c>
      <c r="T419" s="93">
        <f t="shared" si="19"/>
        <v>0</v>
      </c>
      <c r="U419" s="93">
        <f t="shared" si="20"/>
        <v>0</v>
      </c>
      <c r="V419" s="93">
        <f t="shared" si="21"/>
        <v>0</v>
      </c>
      <c r="W419" s="93">
        <f t="shared" si="22"/>
        <v>0</v>
      </c>
      <c r="X419" s="93">
        <f t="shared" si="23"/>
        <v>0</v>
      </c>
      <c r="Y419" s="28"/>
    </row>
    <row r="420" spans="1:25" ht="17.25" customHeight="1" x14ac:dyDescent="0.35">
      <c r="A420" s="92" t="str">
        <f>+IF(BASE!B418="","",BASE!B418)</f>
        <v/>
      </c>
      <c r="B420" s="115" t="s">
        <v>39</v>
      </c>
      <c r="C420" s="149"/>
      <c r="D420" s="149"/>
      <c r="E420" s="149"/>
      <c r="F420" s="149"/>
      <c r="G420" s="149"/>
      <c r="H420" s="149"/>
      <c r="I420" s="149"/>
      <c r="J420" s="149"/>
      <c r="K420" s="149"/>
      <c r="L420" s="149"/>
      <c r="M420" s="149"/>
      <c r="N420" s="149"/>
      <c r="O420" s="149"/>
      <c r="P420" s="149"/>
      <c r="Q420" s="97"/>
      <c r="R420" s="95">
        <f t="shared" si="18"/>
        <v>0</v>
      </c>
      <c r="S420" s="95">
        <f>BASE!A418</f>
        <v>409</v>
      </c>
      <c r="T420" s="93">
        <f t="shared" si="19"/>
        <v>0</v>
      </c>
      <c r="U420" s="93">
        <f t="shared" si="20"/>
        <v>0</v>
      </c>
      <c r="V420" s="93">
        <f t="shared" si="21"/>
        <v>0</v>
      </c>
      <c r="W420" s="93">
        <f t="shared" si="22"/>
        <v>0</v>
      </c>
      <c r="X420" s="93">
        <f t="shared" si="23"/>
        <v>0</v>
      </c>
      <c r="Y420" s="28"/>
    </row>
    <row r="421" spans="1:25" ht="17.25" customHeight="1" x14ac:dyDescent="0.35">
      <c r="A421" s="92" t="str">
        <f>+IF(BASE!B419="","",BASE!B419)</f>
        <v/>
      </c>
      <c r="B421" s="115" t="s">
        <v>39</v>
      </c>
      <c r="C421" s="149"/>
      <c r="D421" s="149"/>
      <c r="E421" s="149"/>
      <c r="F421" s="149"/>
      <c r="G421" s="149"/>
      <c r="H421" s="149"/>
      <c r="I421" s="149"/>
      <c r="J421" s="149"/>
      <c r="K421" s="149"/>
      <c r="L421" s="149"/>
      <c r="M421" s="149"/>
      <c r="N421" s="149"/>
      <c r="O421" s="149"/>
      <c r="P421" s="149"/>
      <c r="Q421" s="97"/>
      <c r="R421" s="95">
        <f t="shared" si="18"/>
        <v>0</v>
      </c>
      <c r="S421" s="95">
        <f>BASE!A419</f>
        <v>410</v>
      </c>
      <c r="T421" s="93">
        <f t="shared" si="19"/>
        <v>0</v>
      </c>
      <c r="U421" s="93">
        <f t="shared" si="20"/>
        <v>0</v>
      </c>
      <c r="V421" s="93">
        <f t="shared" si="21"/>
        <v>0</v>
      </c>
      <c r="W421" s="93">
        <f t="shared" si="22"/>
        <v>0</v>
      </c>
      <c r="X421" s="93">
        <f t="shared" si="23"/>
        <v>0</v>
      </c>
      <c r="Y421" s="28"/>
    </row>
    <row r="422" spans="1:25" ht="17.25" customHeight="1" x14ac:dyDescent="0.35">
      <c r="A422" s="92" t="str">
        <f>+IF(BASE!B420="","",BASE!B420)</f>
        <v/>
      </c>
      <c r="B422" s="115" t="s">
        <v>39</v>
      </c>
      <c r="C422" s="149"/>
      <c r="D422" s="149"/>
      <c r="E422" s="149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49"/>
      <c r="Q422" s="97"/>
      <c r="R422" s="95">
        <f t="shared" si="18"/>
        <v>0</v>
      </c>
      <c r="S422" s="95">
        <f>BASE!A420</f>
        <v>411</v>
      </c>
      <c r="T422" s="93">
        <f t="shared" si="19"/>
        <v>0</v>
      </c>
      <c r="U422" s="93">
        <f t="shared" si="20"/>
        <v>0</v>
      </c>
      <c r="V422" s="93">
        <f t="shared" si="21"/>
        <v>0</v>
      </c>
      <c r="W422" s="93">
        <f t="shared" si="22"/>
        <v>0</v>
      </c>
      <c r="X422" s="93">
        <f t="shared" si="23"/>
        <v>0</v>
      </c>
      <c r="Y422" s="28"/>
    </row>
    <row r="423" spans="1:25" ht="17.25" customHeight="1" x14ac:dyDescent="0.35">
      <c r="A423" s="92" t="str">
        <f>+IF(BASE!B421="","",BASE!B421)</f>
        <v/>
      </c>
      <c r="B423" s="115" t="s">
        <v>39</v>
      </c>
      <c r="C423" s="149"/>
      <c r="D423" s="149"/>
      <c r="E423" s="149"/>
      <c r="F423" s="149"/>
      <c r="G423" s="149"/>
      <c r="H423" s="149"/>
      <c r="I423" s="149"/>
      <c r="J423" s="149"/>
      <c r="K423" s="149"/>
      <c r="L423" s="149"/>
      <c r="M423" s="149"/>
      <c r="N423" s="149"/>
      <c r="O423" s="149"/>
      <c r="P423" s="149"/>
      <c r="Q423" s="97"/>
      <c r="R423" s="95">
        <f t="shared" si="18"/>
        <v>0</v>
      </c>
      <c r="S423" s="95">
        <f>BASE!A421</f>
        <v>412</v>
      </c>
      <c r="T423" s="93">
        <f t="shared" si="19"/>
        <v>0</v>
      </c>
      <c r="U423" s="93">
        <f t="shared" si="20"/>
        <v>0</v>
      </c>
      <c r="V423" s="93">
        <f t="shared" si="21"/>
        <v>0</v>
      </c>
      <c r="W423" s="93">
        <f t="shared" si="22"/>
        <v>0</v>
      </c>
      <c r="X423" s="93">
        <f t="shared" si="23"/>
        <v>0</v>
      </c>
      <c r="Y423" s="28"/>
    </row>
    <row r="424" spans="1:25" ht="17.25" customHeight="1" x14ac:dyDescent="0.35">
      <c r="A424" s="92" t="str">
        <f>+IF(BASE!B422="","",BASE!B422)</f>
        <v/>
      </c>
      <c r="B424" s="115" t="s">
        <v>39</v>
      </c>
      <c r="C424" s="149"/>
      <c r="D424" s="149"/>
      <c r="E424" s="149"/>
      <c r="F424" s="149"/>
      <c r="G424" s="149"/>
      <c r="H424" s="149"/>
      <c r="I424" s="149"/>
      <c r="J424" s="149"/>
      <c r="K424" s="149"/>
      <c r="L424" s="149"/>
      <c r="M424" s="149"/>
      <c r="N424" s="149"/>
      <c r="O424" s="149"/>
      <c r="P424" s="149"/>
      <c r="Q424" s="97"/>
      <c r="R424" s="95">
        <f t="shared" si="18"/>
        <v>0</v>
      </c>
      <c r="S424" s="95">
        <f>BASE!A422</f>
        <v>413</v>
      </c>
      <c r="T424" s="93">
        <f t="shared" si="19"/>
        <v>0</v>
      </c>
      <c r="U424" s="93">
        <f t="shared" si="20"/>
        <v>0</v>
      </c>
      <c r="V424" s="93">
        <f t="shared" si="21"/>
        <v>0</v>
      </c>
      <c r="W424" s="93">
        <f t="shared" si="22"/>
        <v>0</v>
      </c>
      <c r="X424" s="93">
        <f t="shared" si="23"/>
        <v>0</v>
      </c>
      <c r="Y424" s="28"/>
    </row>
    <row r="425" spans="1:25" ht="17.25" customHeight="1" x14ac:dyDescent="0.35">
      <c r="A425" s="92" t="str">
        <f>+IF(BASE!B423="","",BASE!B423)</f>
        <v/>
      </c>
      <c r="B425" s="115" t="s">
        <v>39</v>
      </c>
      <c r="C425" s="149"/>
      <c r="D425" s="149"/>
      <c r="E425" s="149"/>
      <c r="F425" s="149"/>
      <c r="G425" s="149"/>
      <c r="H425" s="149"/>
      <c r="I425" s="149"/>
      <c r="J425" s="149"/>
      <c r="K425" s="149"/>
      <c r="L425" s="149"/>
      <c r="M425" s="149"/>
      <c r="N425" s="149"/>
      <c r="O425" s="149"/>
      <c r="P425" s="149"/>
      <c r="Q425" s="97"/>
      <c r="R425" s="95">
        <f t="shared" si="18"/>
        <v>0</v>
      </c>
      <c r="S425" s="95">
        <f>BASE!A423</f>
        <v>414</v>
      </c>
      <c r="T425" s="93">
        <f t="shared" si="19"/>
        <v>0</v>
      </c>
      <c r="U425" s="93">
        <f t="shared" si="20"/>
        <v>0</v>
      </c>
      <c r="V425" s="93">
        <f t="shared" si="21"/>
        <v>0</v>
      </c>
      <c r="W425" s="93">
        <f t="shared" si="22"/>
        <v>0</v>
      </c>
      <c r="X425" s="93">
        <f t="shared" si="23"/>
        <v>0</v>
      </c>
      <c r="Y425" s="28"/>
    </row>
    <row r="426" spans="1:25" ht="17.25" customHeight="1" x14ac:dyDescent="0.35">
      <c r="A426" s="92" t="str">
        <f>+IF(BASE!B424="","",BASE!B424)</f>
        <v/>
      </c>
      <c r="B426" s="115" t="s">
        <v>39</v>
      </c>
      <c r="C426" s="149"/>
      <c r="D426" s="149"/>
      <c r="E426" s="149"/>
      <c r="F426" s="149"/>
      <c r="G426" s="149"/>
      <c r="H426" s="149"/>
      <c r="I426" s="149"/>
      <c r="J426" s="149"/>
      <c r="K426" s="149"/>
      <c r="L426" s="149"/>
      <c r="M426" s="149"/>
      <c r="N426" s="149"/>
      <c r="O426" s="149"/>
      <c r="P426" s="149"/>
      <c r="Q426" s="97"/>
      <c r="R426" s="95">
        <f t="shared" si="18"/>
        <v>0</v>
      </c>
      <c r="S426" s="95">
        <f>BASE!A424</f>
        <v>415</v>
      </c>
      <c r="T426" s="93">
        <f t="shared" si="19"/>
        <v>0</v>
      </c>
      <c r="U426" s="93">
        <f t="shared" si="20"/>
        <v>0</v>
      </c>
      <c r="V426" s="93">
        <f t="shared" si="21"/>
        <v>0</v>
      </c>
      <c r="W426" s="93">
        <f t="shared" si="22"/>
        <v>0</v>
      </c>
      <c r="X426" s="93">
        <f t="shared" si="23"/>
        <v>0</v>
      </c>
      <c r="Y426" s="28"/>
    </row>
    <row r="427" spans="1:25" ht="17.25" customHeight="1" x14ac:dyDescent="0.35">
      <c r="A427" s="92" t="str">
        <f>+IF(BASE!B425="","",BASE!B425)</f>
        <v/>
      </c>
      <c r="B427" s="115" t="s">
        <v>39</v>
      </c>
      <c r="C427" s="149"/>
      <c r="D427" s="149"/>
      <c r="E427" s="149"/>
      <c r="F427" s="149"/>
      <c r="G427" s="149"/>
      <c r="H427" s="149"/>
      <c r="I427" s="149"/>
      <c r="J427" s="149"/>
      <c r="K427" s="149"/>
      <c r="L427" s="149"/>
      <c r="M427" s="149"/>
      <c r="N427" s="149"/>
      <c r="O427" s="149"/>
      <c r="P427" s="149"/>
      <c r="Q427" s="97"/>
      <c r="R427" s="95">
        <f t="shared" si="18"/>
        <v>0</v>
      </c>
      <c r="S427" s="95">
        <f>BASE!A425</f>
        <v>416</v>
      </c>
      <c r="T427" s="93">
        <f t="shared" si="19"/>
        <v>0</v>
      </c>
      <c r="U427" s="93">
        <f t="shared" si="20"/>
        <v>0</v>
      </c>
      <c r="V427" s="93">
        <f t="shared" si="21"/>
        <v>0</v>
      </c>
      <c r="W427" s="93">
        <f t="shared" si="22"/>
        <v>0</v>
      </c>
      <c r="X427" s="93">
        <f t="shared" si="23"/>
        <v>0</v>
      </c>
      <c r="Y427" s="28"/>
    </row>
    <row r="428" spans="1:25" ht="17.25" customHeight="1" x14ac:dyDescent="0.35">
      <c r="A428" s="92" t="str">
        <f>+IF(BASE!B426="","",BASE!B426)</f>
        <v/>
      </c>
      <c r="B428" s="115" t="s">
        <v>39</v>
      </c>
      <c r="C428" s="149"/>
      <c r="D428" s="149"/>
      <c r="E428" s="149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49"/>
      <c r="Q428" s="97"/>
      <c r="R428" s="95">
        <f t="shared" si="18"/>
        <v>0</v>
      </c>
      <c r="S428" s="95">
        <f>BASE!A426</f>
        <v>417</v>
      </c>
      <c r="T428" s="93">
        <f t="shared" si="19"/>
        <v>0</v>
      </c>
      <c r="U428" s="93">
        <f t="shared" si="20"/>
        <v>0</v>
      </c>
      <c r="V428" s="93">
        <f t="shared" si="21"/>
        <v>0</v>
      </c>
      <c r="W428" s="93">
        <f t="shared" si="22"/>
        <v>0</v>
      </c>
      <c r="X428" s="93">
        <f t="shared" si="23"/>
        <v>0</v>
      </c>
      <c r="Y428" s="28"/>
    </row>
    <row r="429" spans="1:25" ht="17.25" customHeight="1" x14ac:dyDescent="0.35">
      <c r="A429" s="92" t="str">
        <f>+IF(BASE!B427="","",BASE!B427)</f>
        <v/>
      </c>
      <c r="B429" s="115" t="s">
        <v>39</v>
      </c>
      <c r="C429" s="149"/>
      <c r="D429" s="149"/>
      <c r="E429" s="149"/>
      <c r="F429" s="149"/>
      <c r="G429" s="149"/>
      <c r="H429" s="149"/>
      <c r="I429" s="149"/>
      <c r="J429" s="149"/>
      <c r="K429" s="149"/>
      <c r="L429" s="149"/>
      <c r="M429" s="149"/>
      <c r="N429" s="149"/>
      <c r="O429" s="149"/>
      <c r="P429" s="149"/>
      <c r="Q429" s="97"/>
      <c r="R429" s="95">
        <f t="shared" si="18"/>
        <v>0</v>
      </c>
      <c r="S429" s="95">
        <f>BASE!A427</f>
        <v>418</v>
      </c>
      <c r="T429" s="93">
        <f t="shared" si="19"/>
        <v>0</v>
      </c>
      <c r="U429" s="93">
        <f t="shared" si="20"/>
        <v>0</v>
      </c>
      <c r="V429" s="93">
        <f t="shared" si="21"/>
        <v>0</v>
      </c>
      <c r="W429" s="93">
        <f t="shared" si="22"/>
        <v>0</v>
      </c>
      <c r="X429" s="93">
        <f t="shared" si="23"/>
        <v>0</v>
      </c>
      <c r="Y429" s="28"/>
    </row>
    <row r="430" spans="1:25" ht="17.25" customHeight="1" x14ac:dyDescent="0.35">
      <c r="A430" s="92" t="str">
        <f>+IF(BASE!B428="","",BASE!B428)</f>
        <v/>
      </c>
      <c r="B430" s="115" t="s">
        <v>39</v>
      </c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97"/>
      <c r="R430" s="95">
        <f t="shared" si="18"/>
        <v>0</v>
      </c>
      <c r="S430" s="95">
        <f>BASE!A428</f>
        <v>419</v>
      </c>
      <c r="T430" s="93">
        <f t="shared" si="19"/>
        <v>0</v>
      </c>
      <c r="U430" s="93">
        <f t="shared" si="20"/>
        <v>0</v>
      </c>
      <c r="V430" s="93">
        <f t="shared" si="21"/>
        <v>0</v>
      </c>
      <c r="W430" s="93">
        <f t="shared" si="22"/>
        <v>0</v>
      </c>
      <c r="X430" s="93">
        <f t="shared" si="23"/>
        <v>0</v>
      </c>
      <c r="Y430" s="28"/>
    </row>
    <row r="431" spans="1:25" ht="17.25" customHeight="1" x14ac:dyDescent="0.35">
      <c r="A431" s="92" t="str">
        <f>+IF(BASE!B429="","",BASE!B429)</f>
        <v/>
      </c>
      <c r="B431" s="115" t="s">
        <v>39</v>
      </c>
      <c r="C431" s="149"/>
      <c r="D431" s="149"/>
      <c r="E431" s="149"/>
      <c r="F431" s="149"/>
      <c r="G431" s="149"/>
      <c r="H431" s="149"/>
      <c r="I431" s="149"/>
      <c r="J431" s="149"/>
      <c r="K431" s="149"/>
      <c r="L431" s="149"/>
      <c r="M431" s="149"/>
      <c r="N431" s="149"/>
      <c r="O431" s="149"/>
      <c r="P431" s="149"/>
      <c r="Q431" s="97"/>
      <c r="R431" s="95">
        <f t="shared" si="18"/>
        <v>0</v>
      </c>
      <c r="S431" s="95">
        <f>BASE!A429</f>
        <v>420</v>
      </c>
      <c r="T431" s="93">
        <f t="shared" si="19"/>
        <v>0</v>
      </c>
      <c r="U431" s="93">
        <f t="shared" si="20"/>
        <v>0</v>
      </c>
      <c r="V431" s="93">
        <f t="shared" si="21"/>
        <v>0</v>
      </c>
      <c r="W431" s="93">
        <f t="shared" si="22"/>
        <v>0</v>
      </c>
      <c r="X431" s="93">
        <f t="shared" si="23"/>
        <v>0</v>
      </c>
      <c r="Y431" s="28"/>
    </row>
    <row r="432" spans="1:25" ht="17.25" customHeight="1" x14ac:dyDescent="0.35">
      <c r="A432" s="92" t="str">
        <f>+IF(BASE!B430="","",BASE!B430)</f>
        <v/>
      </c>
      <c r="B432" s="115" t="s">
        <v>39</v>
      </c>
      <c r="C432" s="149"/>
      <c r="D432" s="149"/>
      <c r="E432" s="149"/>
      <c r="F432" s="149"/>
      <c r="G432" s="149"/>
      <c r="H432" s="149"/>
      <c r="I432" s="149"/>
      <c r="J432" s="149"/>
      <c r="K432" s="149"/>
      <c r="L432" s="149"/>
      <c r="M432" s="149"/>
      <c r="N432" s="149"/>
      <c r="O432" s="149"/>
      <c r="P432" s="149"/>
      <c r="Q432" s="97"/>
      <c r="R432" s="95">
        <f t="shared" si="18"/>
        <v>0</v>
      </c>
      <c r="S432" s="95">
        <f>BASE!A430</f>
        <v>421</v>
      </c>
      <c r="T432" s="93">
        <f t="shared" si="19"/>
        <v>0</v>
      </c>
      <c r="U432" s="93">
        <f t="shared" si="20"/>
        <v>0</v>
      </c>
      <c r="V432" s="93">
        <f t="shared" si="21"/>
        <v>0</v>
      </c>
      <c r="W432" s="93">
        <f t="shared" si="22"/>
        <v>0</v>
      </c>
      <c r="X432" s="93">
        <f t="shared" si="23"/>
        <v>0</v>
      </c>
      <c r="Y432" s="28"/>
    </row>
    <row r="433" spans="1:25" ht="17.25" customHeight="1" x14ac:dyDescent="0.35">
      <c r="A433" s="92" t="str">
        <f>+IF(BASE!B431="","",BASE!B431)</f>
        <v/>
      </c>
      <c r="B433" s="115" t="s">
        <v>39</v>
      </c>
      <c r="C433" s="149"/>
      <c r="D433" s="149"/>
      <c r="E433" s="149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49"/>
      <c r="Q433" s="97"/>
      <c r="R433" s="95">
        <f t="shared" si="18"/>
        <v>0</v>
      </c>
      <c r="S433" s="95">
        <f>BASE!A431</f>
        <v>422</v>
      </c>
      <c r="T433" s="93">
        <f t="shared" si="19"/>
        <v>0</v>
      </c>
      <c r="U433" s="93">
        <f t="shared" si="20"/>
        <v>0</v>
      </c>
      <c r="V433" s="93">
        <f t="shared" si="21"/>
        <v>0</v>
      </c>
      <c r="W433" s="93">
        <f t="shared" si="22"/>
        <v>0</v>
      </c>
      <c r="X433" s="93">
        <f t="shared" si="23"/>
        <v>0</v>
      </c>
      <c r="Y433" s="28"/>
    </row>
    <row r="434" spans="1:25" ht="17.25" customHeight="1" x14ac:dyDescent="0.35">
      <c r="A434" s="92" t="str">
        <f>+IF(BASE!B432="","",BASE!B432)</f>
        <v/>
      </c>
      <c r="B434" s="115" t="s">
        <v>39</v>
      </c>
      <c r="C434" s="149"/>
      <c r="D434" s="149"/>
      <c r="E434" s="149"/>
      <c r="F434" s="149"/>
      <c r="G434" s="149"/>
      <c r="H434" s="149"/>
      <c r="I434" s="149"/>
      <c r="J434" s="149"/>
      <c r="K434" s="149"/>
      <c r="L434" s="149"/>
      <c r="M434" s="149"/>
      <c r="N434" s="149"/>
      <c r="O434" s="149"/>
      <c r="P434" s="149"/>
      <c r="Q434" s="97"/>
      <c r="R434" s="95">
        <f t="shared" si="18"/>
        <v>0</v>
      </c>
      <c r="S434" s="95">
        <f>BASE!A432</f>
        <v>423</v>
      </c>
      <c r="T434" s="93">
        <f t="shared" si="19"/>
        <v>0</v>
      </c>
      <c r="U434" s="93">
        <f t="shared" si="20"/>
        <v>0</v>
      </c>
      <c r="V434" s="93">
        <f t="shared" si="21"/>
        <v>0</v>
      </c>
      <c r="W434" s="93">
        <f t="shared" si="22"/>
        <v>0</v>
      </c>
      <c r="X434" s="93">
        <f t="shared" si="23"/>
        <v>0</v>
      </c>
      <c r="Y434" s="28"/>
    </row>
    <row r="435" spans="1:25" ht="17.25" customHeight="1" x14ac:dyDescent="0.35">
      <c r="A435" s="92" t="str">
        <f>+IF(BASE!B433="","",BASE!B433)</f>
        <v/>
      </c>
      <c r="B435" s="115" t="s">
        <v>39</v>
      </c>
      <c r="C435" s="149"/>
      <c r="D435" s="149"/>
      <c r="E435" s="149"/>
      <c r="F435" s="149"/>
      <c r="G435" s="149"/>
      <c r="H435" s="149"/>
      <c r="I435" s="149"/>
      <c r="J435" s="149"/>
      <c r="K435" s="149"/>
      <c r="L435" s="149"/>
      <c r="M435" s="149"/>
      <c r="N435" s="149"/>
      <c r="O435" s="149"/>
      <c r="P435" s="149"/>
      <c r="Q435" s="97"/>
      <c r="R435" s="95">
        <f t="shared" si="18"/>
        <v>0</v>
      </c>
      <c r="S435" s="95">
        <f>BASE!A433</f>
        <v>424</v>
      </c>
      <c r="T435" s="93">
        <f t="shared" si="19"/>
        <v>0</v>
      </c>
      <c r="U435" s="93">
        <f t="shared" si="20"/>
        <v>0</v>
      </c>
      <c r="V435" s="93">
        <f t="shared" si="21"/>
        <v>0</v>
      </c>
      <c r="W435" s="93">
        <f t="shared" si="22"/>
        <v>0</v>
      </c>
      <c r="X435" s="93">
        <f t="shared" si="23"/>
        <v>0</v>
      </c>
      <c r="Y435" s="28"/>
    </row>
    <row r="436" spans="1:25" ht="17.25" customHeight="1" x14ac:dyDescent="0.35">
      <c r="A436" s="92" t="str">
        <f>+IF(BASE!B434="","",BASE!B434)</f>
        <v/>
      </c>
      <c r="B436" s="115" t="s">
        <v>39</v>
      </c>
      <c r="C436" s="149"/>
      <c r="D436" s="149"/>
      <c r="E436" s="149"/>
      <c r="F436" s="149"/>
      <c r="G436" s="149"/>
      <c r="H436" s="149"/>
      <c r="I436" s="149"/>
      <c r="J436" s="149"/>
      <c r="K436" s="149"/>
      <c r="L436" s="149"/>
      <c r="M436" s="149"/>
      <c r="N436" s="149"/>
      <c r="O436" s="149"/>
      <c r="P436" s="149"/>
      <c r="Q436" s="97"/>
      <c r="R436" s="95">
        <f t="shared" si="18"/>
        <v>0</v>
      </c>
      <c r="S436" s="95">
        <f>BASE!A434</f>
        <v>425</v>
      </c>
      <c r="T436" s="93">
        <f t="shared" si="19"/>
        <v>0</v>
      </c>
      <c r="U436" s="93">
        <f t="shared" si="20"/>
        <v>0</v>
      </c>
      <c r="V436" s="93">
        <f t="shared" si="21"/>
        <v>0</v>
      </c>
      <c r="W436" s="93">
        <f t="shared" si="22"/>
        <v>0</v>
      </c>
      <c r="X436" s="93">
        <f t="shared" si="23"/>
        <v>0</v>
      </c>
      <c r="Y436" s="28"/>
    </row>
    <row r="437" spans="1:25" ht="17.25" customHeight="1" x14ac:dyDescent="0.35">
      <c r="A437" s="92" t="str">
        <f>+IF(BASE!B435="","",BASE!B435)</f>
        <v/>
      </c>
      <c r="B437" s="115" t="s">
        <v>39</v>
      </c>
      <c r="C437" s="149"/>
      <c r="D437" s="149"/>
      <c r="E437" s="149"/>
      <c r="F437" s="149"/>
      <c r="G437" s="149"/>
      <c r="H437" s="149"/>
      <c r="I437" s="149"/>
      <c r="J437" s="149"/>
      <c r="K437" s="149"/>
      <c r="L437" s="149"/>
      <c r="M437" s="149"/>
      <c r="N437" s="149"/>
      <c r="O437" s="149"/>
      <c r="P437" s="149"/>
      <c r="Q437" s="97"/>
      <c r="R437" s="95">
        <f t="shared" si="18"/>
        <v>0</v>
      </c>
      <c r="S437" s="95">
        <f>BASE!A435</f>
        <v>426</v>
      </c>
      <c r="T437" s="93">
        <f t="shared" si="19"/>
        <v>0</v>
      </c>
      <c r="U437" s="93">
        <f t="shared" si="20"/>
        <v>0</v>
      </c>
      <c r="V437" s="93">
        <f t="shared" si="21"/>
        <v>0</v>
      </c>
      <c r="W437" s="93">
        <f t="shared" si="22"/>
        <v>0</v>
      </c>
      <c r="X437" s="93">
        <f t="shared" si="23"/>
        <v>0</v>
      </c>
      <c r="Y437" s="28"/>
    </row>
    <row r="438" spans="1:25" ht="17.25" customHeight="1" x14ac:dyDescent="0.35">
      <c r="A438" s="92" t="str">
        <f>+IF(BASE!B436="","",BASE!B436)</f>
        <v/>
      </c>
      <c r="B438" s="115" t="s">
        <v>39</v>
      </c>
      <c r="C438" s="149"/>
      <c r="D438" s="149"/>
      <c r="E438" s="149"/>
      <c r="F438" s="149"/>
      <c r="G438" s="149"/>
      <c r="H438" s="149"/>
      <c r="I438" s="149"/>
      <c r="J438" s="149"/>
      <c r="K438" s="149"/>
      <c r="L438" s="149"/>
      <c r="M438" s="149"/>
      <c r="N438" s="149"/>
      <c r="O438" s="149"/>
      <c r="P438" s="149"/>
      <c r="Q438" s="97"/>
      <c r="R438" s="95">
        <f t="shared" si="18"/>
        <v>0</v>
      </c>
      <c r="S438" s="95">
        <f>BASE!A436</f>
        <v>427</v>
      </c>
      <c r="T438" s="93">
        <f t="shared" si="19"/>
        <v>0</v>
      </c>
      <c r="U438" s="93">
        <f t="shared" si="20"/>
        <v>0</v>
      </c>
      <c r="V438" s="93">
        <f t="shared" si="21"/>
        <v>0</v>
      </c>
      <c r="W438" s="93">
        <f t="shared" si="22"/>
        <v>0</v>
      </c>
      <c r="X438" s="93">
        <f t="shared" si="23"/>
        <v>0</v>
      </c>
      <c r="Y438" s="28"/>
    </row>
    <row r="439" spans="1:25" ht="17.25" customHeight="1" x14ac:dyDescent="0.35">
      <c r="A439" s="92" t="str">
        <f>+IF(BASE!B437="","",BASE!B437)</f>
        <v/>
      </c>
      <c r="B439" s="115" t="s">
        <v>39</v>
      </c>
      <c r="C439" s="149"/>
      <c r="D439" s="149"/>
      <c r="E439" s="149"/>
      <c r="F439" s="149"/>
      <c r="G439" s="149"/>
      <c r="H439" s="149"/>
      <c r="I439" s="149"/>
      <c r="J439" s="149"/>
      <c r="K439" s="149"/>
      <c r="L439" s="149"/>
      <c r="M439" s="149"/>
      <c r="N439" s="149"/>
      <c r="O439" s="149"/>
      <c r="P439" s="149"/>
      <c r="Q439" s="97"/>
      <c r="R439" s="95">
        <f t="shared" si="18"/>
        <v>0</v>
      </c>
      <c r="S439" s="95">
        <f>BASE!A437</f>
        <v>428</v>
      </c>
      <c r="T439" s="93">
        <f t="shared" si="19"/>
        <v>0</v>
      </c>
      <c r="U439" s="93">
        <f t="shared" si="20"/>
        <v>0</v>
      </c>
      <c r="V439" s="93">
        <f t="shared" si="21"/>
        <v>0</v>
      </c>
      <c r="W439" s="93">
        <f t="shared" si="22"/>
        <v>0</v>
      </c>
      <c r="X439" s="93">
        <f t="shared" si="23"/>
        <v>0</v>
      </c>
      <c r="Y439" s="28"/>
    </row>
    <row r="440" spans="1:25" ht="17.25" customHeight="1" x14ac:dyDescent="0.35">
      <c r="A440" s="92" t="str">
        <f>+IF(BASE!B438="","",BASE!B438)</f>
        <v/>
      </c>
      <c r="B440" s="115" t="s">
        <v>39</v>
      </c>
      <c r="C440" s="149"/>
      <c r="D440" s="149"/>
      <c r="E440" s="149"/>
      <c r="F440" s="149"/>
      <c r="G440" s="149"/>
      <c r="H440" s="149"/>
      <c r="I440" s="149"/>
      <c r="J440" s="149"/>
      <c r="K440" s="149"/>
      <c r="L440" s="149"/>
      <c r="M440" s="149"/>
      <c r="N440" s="149"/>
      <c r="O440" s="149"/>
      <c r="P440" s="149"/>
      <c r="Q440" s="97"/>
      <c r="R440" s="95">
        <f t="shared" si="18"/>
        <v>0</v>
      </c>
      <c r="S440" s="95">
        <f>BASE!A438</f>
        <v>429</v>
      </c>
      <c r="T440" s="93">
        <f t="shared" si="19"/>
        <v>0</v>
      </c>
      <c r="U440" s="93">
        <f t="shared" si="20"/>
        <v>0</v>
      </c>
      <c r="V440" s="93">
        <f t="shared" si="21"/>
        <v>0</v>
      </c>
      <c r="W440" s="93">
        <f t="shared" si="22"/>
        <v>0</v>
      </c>
      <c r="X440" s="93">
        <f t="shared" si="23"/>
        <v>0</v>
      </c>
      <c r="Y440" s="28"/>
    </row>
    <row r="441" spans="1:25" ht="17.25" customHeight="1" x14ac:dyDescent="0.35">
      <c r="A441" s="92" t="str">
        <f>+IF(BASE!B439="","",BASE!B439)</f>
        <v/>
      </c>
      <c r="B441" s="115" t="s">
        <v>39</v>
      </c>
      <c r="C441" s="149"/>
      <c r="D441" s="149"/>
      <c r="E441" s="149"/>
      <c r="F441" s="149"/>
      <c r="G441" s="149"/>
      <c r="H441" s="149"/>
      <c r="I441" s="149"/>
      <c r="J441" s="149"/>
      <c r="K441" s="149"/>
      <c r="L441" s="149"/>
      <c r="M441" s="149"/>
      <c r="N441" s="149"/>
      <c r="O441" s="149"/>
      <c r="P441" s="149"/>
      <c r="Q441" s="97"/>
      <c r="R441" s="95">
        <f t="shared" si="18"/>
        <v>0</v>
      </c>
      <c r="S441" s="95">
        <f>BASE!A439</f>
        <v>430</v>
      </c>
      <c r="T441" s="93">
        <f t="shared" si="19"/>
        <v>0</v>
      </c>
      <c r="U441" s="93">
        <f t="shared" si="20"/>
        <v>0</v>
      </c>
      <c r="V441" s="93">
        <f t="shared" si="21"/>
        <v>0</v>
      </c>
      <c r="W441" s="93">
        <f t="shared" si="22"/>
        <v>0</v>
      </c>
      <c r="X441" s="93">
        <f t="shared" si="23"/>
        <v>0</v>
      </c>
      <c r="Y441" s="28"/>
    </row>
    <row r="442" spans="1:25" ht="17.25" customHeight="1" x14ac:dyDescent="0.35">
      <c r="A442" s="92" t="str">
        <f>+IF(BASE!B440="","",BASE!B440)</f>
        <v/>
      </c>
      <c r="B442" s="115" t="s">
        <v>39</v>
      </c>
      <c r="C442" s="149"/>
      <c r="D442" s="149"/>
      <c r="E442" s="149"/>
      <c r="F442" s="149"/>
      <c r="G442" s="149"/>
      <c r="H442" s="149"/>
      <c r="I442" s="149"/>
      <c r="J442" s="149"/>
      <c r="K442" s="149"/>
      <c r="L442" s="149"/>
      <c r="M442" s="149"/>
      <c r="N442" s="149"/>
      <c r="O442" s="149"/>
      <c r="P442" s="149"/>
      <c r="Q442" s="97"/>
      <c r="R442" s="95">
        <f t="shared" si="18"/>
        <v>0</v>
      </c>
      <c r="S442" s="95">
        <f>BASE!A440</f>
        <v>431</v>
      </c>
      <c r="T442" s="93">
        <f t="shared" si="19"/>
        <v>0</v>
      </c>
      <c r="U442" s="93">
        <f t="shared" si="20"/>
        <v>0</v>
      </c>
      <c r="V442" s="93">
        <f t="shared" si="21"/>
        <v>0</v>
      </c>
      <c r="W442" s="93">
        <f t="shared" si="22"/>
        <v>0</v>
      </c>
      <c r="X442" s="93">
        <f t="shared" si="23"/>
        <v>0</v>
      </c>
      <c r="Y442" s="28"/>
    </row>
    <row r="443" spans="1:25" ht="17.25" customHeight="1" x14ac:dyDescent="0.35">
      <c r="A443" s="92" t="str">
        <f>+IF(BASE!B441="","",BASE!B441)</f>
        <v/>
      </c>
      <c r="B443" s="115" t="s">
        <v>39</v>
      </c>
      <c r="C443" s="149"/>
      <c r="D443" s="149"/>
      <c r="E443" s="149"/>
      <c r="F443" s="149"/>
      <c r="G443" s="149"/>
      <c r="H443" s="149"/>
      <c r="I443" s="149"/>
      <c r="J443" s="149"/>
      <c r="K443" s="149"/>
      <c r="L443" s="149"/>
      <c r="M443" s="149"/>
      <c r="N443" s="149"/>
      <c r="O443" s="149"/>
      <c r="P443" s="149"/>
      <c r="Q443" s="97"/>
      <c r="R443" s="95">
        <f t="shared" si="18"/>
        <v>0</v>
      </c>
      <c r="S443" s="95">
        <f>BASE!A441</f>
        <v>432</v>
      </c>
      <c r="T443" s="93">
        <f t="shared" si="19"/>
        <v>0</v>
      </c>
      <c r="U443" s="93">
        <f t="shared" si="20"/>
        <v>0</v>
      </c>
      <c r="V443" s="93">
        <f t="shared" si="21"/>
        <v>0</v>
      </c>
      <c r="W443" s="93">
        <f t="shared" si="22"/>
        <v>0</v>
      </c>
      <c r="X443" s="93">
        <f t="shared" si="23"/>
        <v>0</v>
      </c>
      <c r="Y443" s="28"/>
    </row>
    <row r="444" spans="1:25" ht="17.25" customHeight="1" x14ac:dyDescent="0.35">
      <c r="A444" s="92" t="str">
        <f>+IF(BASE!B442="","",BASE!B442)</f>
        <v/>
      </c>
      <c r="B444" s="115" t="s">
        <v>39</v>
      </c>
      <c r="C444" s="149"/>
      <c r="D444" s="149"/>
      <c r="E444" s="149"/>
      <c r="F444" s="149"/>
      <c r="G444" s="149"/>
      <c r="H444" s="149"/>
      <c r="I444" s="149"/>
      <c r="J444" s="149"/>
      <c r="K444" s="149"/>
      <c r="L444" s="149"/>
      <c r="M444" s="149"/>
      <c r="N444" s="149"/>
      <c r="O444" s="149"/>
      <c r="P444" s="149"/>
      <c r="Q444" s="97"/>
      <c r="R444" s="95">
        <f t="shared" si="18"/>
        <v>0</v>
      </c>
      <c r="S444" s="95">
        <f>BASE!A442</f>
        <v>433</v>
      </c>
      <c r="T444" s="93">
        <f t="shared" si="19"/>
        <v>0</v>
      </c>
      <c r="U444" s="93">
        <f t="shared" si="20"/>
        <v>0</v>
      </c>
      <c r="V444" s="93">
        <f t="shared" si="21"/>
        <v>0</v>
      </c>
      <c r="W444" s="93">
        <f t="shared" si="22"/>
        <v>0</v>
      </c>
      <c r="X444" s="93">
        <f t="shared" si="23"/>
        <v>0</v>
      </c>
      <c r="Y444" s="28"/>
    </row>
    <row r="445" spans="1:25" ht="17.25" customHeight="1" x14ac:dyDescent="0.35">
      <c r="A445" s="92" t="str">
        <f>+IF(BASE!B443="","",BASE!B443)</f>
        <v/>
      </c>
      <c r="B445" s="115" t="s">
        <v>39</v>
      </c>
      <c r="C445" s="149"/>
      <c r="D445" s="149"/>
      <c r="E445" s="149"/>
      <c r="F445" s="149"/>
      <c r="G445" s="149"/>
      <c r="H445" s="149"/>
      <c r="I445" s="149"/>
      <c r="J445" s="149"/>
      <c r="K445" s="149"/>
      <c r="L445" s="149"/>
      <c r="M445" s="149"/>
      <c r="N445" s="149"/>
      <c r="O445" s="149"/>
      <c r="P445" s="149"/>
      <c r="Q445" s="97"/>
      <c r="R445" s="95">
        <f t="shared" ref="R445:R461" si="24">SUM(C445:Q445)</f>
        <v>0</v>
      </c>
      <c r="S445" s="95">
        <f>BASE!A443</f>
        <v>434</v>
      </c>
      <c r="T445" s="93">
        <f t="shared" ref="T445:T461" si="25">SUMIF($C$11:$Q$11,1,C445:Q445)</f>
        <v>0</v>
      </c>
      <c r="U445" s="93">
        <f t="shared" ref="U445:U461" si="26">SUMIF($C$11:$Q$11,2,C445:Q445)</f>
        <v>0</v>
      </c>
      <c r="V445" s="93">
        <f t="shared" ref="V445:V461" si="27">SUMIF($C$11:$Q$11,3,C445:Q445)</f>
        <v>0</v>
      </c>
      <c r="W445" s="93">
        <f t="shared" ref="W445:W461" si="28">SUMIF($C$11:$Q$11,4,C445:Q445)</f>
        <v>0</v>
      </c>
      <c r="X445" s="93">
        <f t="shared" ref="X445:X461" si="29">SUMIF($C$11:$Q$11,5,C445:Q445)</f>
        <v>0</v>
      </c>
      <c r="Y445" s="28"/>
    </row>
    <row r="446" spans="1:25" ht="17.25" customHeight="1" x14ac:dyDescent="0.35">
      <c r="A446" s="92" t="str">
        <f>+IF(BASE!B444="","",BASE!B444)</f>
        <v/>
      </c>
      <c r="B446" s="115" t="s">
        <v>39</v>
      </c>
      <c r="C446" s="149"/>
      <c r="D446" s="149"/>
      <c r="E446" s="149"/>
      <c r="F446" s="149"/>
      <c r="G446" s="149"/>
      <c r="H446" s="149"/>
      <c r="I446" s="149"/>
      <c r="J446" s="149"/>
      <c r="K446" s="149"/>
      <c r="L446" s="149"/>
      <c r="M446" s="149"/>
      <c r="N446" s="149"/>
      <c r="O446" s="149"/>
      <c r="P446" s="149"/>
      <c r="Q446" s="97"/>
      <c r="R446" s="95">
        <f t="shared" si="24"/>
        <v>0</v>
      </c>
      <c r="S446" s="95">
        <f>BASE!A444</f>
        <v>435</v>
      </c>
      <c r="T446" s="93">
        <f t="shared" si="25"/>
        <v>0</v>
      </c>
      <c r="U446" s="93">
        <f t="shared" si="26"/>
        <v>0</v>
      </c>
      <c r="V446" s="93">
        <f t="shared" si="27"/>
        <v>0</v>
      </c>
      <c r="W446" s="93">
        <f t="shared" si="28"/>
        <v>0</v>
      </c>
      <c r="X446" s="93">
        <f t="shared" si="29"/>
        <v>0</v>
      </c>
      <c r="Y446" s="28"/>
    </row>
    <row r="447" spans="1:25" ht="17.25" customHeight="1" x14ac:dyDescent="0.35">
      <c r="A447" s="92" t="str">
        <f>+IF(BASE!B445="","",BASE!B445)</f>
        <v/>
      </c>
      <c r="B447" s="115" t="s">
        <v>39</v>
      </c>
      <c r="C447" s="149"/>
      <c r="D447" s="149"/>
      <c r="E447" s="149"/>
      <c r="F447" s="149"/>
      <c r="G447" s="149"/>
      <c r="H447" s="149"/>
      <c r="I447" s="149"/>
      <c r="J447" s="149"/>
      <c r="K447" s="149"/>
      <c r="L447" s="149"/>
      <c r="M447" s="149"/>
      <c r="N447" s="149"/>
      <c r="O447" s="149"/>
      <c r="P447" s="149"/>
      <c r="Q447" s="97"/>
      <c r="R447" s="95">
        <f t="shared" si="24"/>
        <v>0</v>
      </c>
      <c r="S447" s="95">
        <f>BASE!A445</f>
        <v>436</v>
      </c>
      <c r="T447" s="93">
        <f t="shared" si="25"/>
        <v>0</v>
      </c>
      <c r="U447" s="93">
        <f t="shared" si="26"/>
        <v>0</v>
      </c>
      <c r="V447" s="93">
        <f t="shared" si="27"/>
        <v>0</v>
      </c>
      <c r="W447" s="93">
        <f t="shared" si="28"/>
        <v>0</v>
      </c>
      <c r="X447" s="93">
        <f t="shared" si="29"/>
        <v>0</v>
      </c>
      <c r="Y447" s="28"/>
    </row>
    <row r="448" spans="1:25" ht="17.25" customHeight="1" x14ac:dyDescent="0.35">
      <c r="A448" s="92" t="str">
        <f>+IF(BASE!B446="","",BASE!B446)</f>
        <v/>
      </c>
      <c r="B448" s="115" t="s">
        <v>39</v>
      </c>
      <c r="C448" s="149"/>
      <c r="D448" s="149"/>
      <c r="E448" s="149"/>
      <c r="F448" s="149"/>
      <c r="G448" s="149"/>
      <c r="H448" s="149"/>
      <c r="I448" s="149"/>
      <c r="J448" s="149"/>
      <c r="K448" s="149"/>
      <c r="L448" s="149"/>
      <c r="M448" s="149"/>
      <c r="N448" s="149"/>
      <c r="O448" s="149"/>
      <c r="P448" s="149"/>
      <c r="Q448" s="97"/>
      <c r="R448" s="95">
        <f t="shared" si="24"/>
        <v>0</v>
      </c>
      <c r="S448" s="95">
        <f>BASE!A446</f>
        <v>437</v>
      </c>
      <c r="T448" s="93">
        <f t="shared" si="25"/>
        <v>0</v>
      </c>
      <c r="U448" s="93">
        <f t="shared" si="26"/>
        <v>0</v>
      </c>
      <c r="V448" s="93">
        <f t="shared" si="27"/>
        <v>0</v>
      </c>
      <c r="W448" s="93">
        <f t="shared" si="28"/>
        <v>0</v>
      </c>
      <c r="X448" s="93">
        <f t="shared" si="29"/>
        <v>0</v>
      </c>
      <c r="Y448" s="28"/>
    </row>
    <row r="449" spans="1:25" ht="17.25" customHeight="1" x14ac:dyDescent="0.35">
      <c r="A449" s="92" t="str">
        <f>+IF(BASE!B447="","",BASE!B447)</f>
        <v/>
      </c>
      <c r="B449" s="115" t="s">
        <v>39</v>
      </c>
      <c r="C449" s="149"/>
      <c r="D449" s="149"/>
      <c r="E449" s="149"/>
      <c r="F449" s="149"/>
      <c r="G449" s="149"/>
      <c r="H449" s="149"/>
      <c r="I449" s="149"/>
      <c r="J449" s="149"/>
      <c r="K449" s="149"/>
      <c r="L449" s="149"/>
      <c r="M449" s="149"/>
      <c r="N449" s="149"/>
      <c r="O449" s="149"/>
      <c r="P449" s="149"/>
      <c r="Q449" s="97"/>
      <c r="R449" s="95">
        <f t="shared" si="24"/>
        <v>0</v>
      </c>
      <c r="S449" s="95">
        <f>BASE!A447</f>
        <v>438</v>
      </c>
      <c r="T449" s="93">
        <f t="shared" si="25"/>
        <v>0</v>
      </c>
      <c r="U449" s="93">
        <f t="shared" si="26"/>
        <v>0</v>
      </c>
      <c r="V449" s="93">
        <f t="shared" si="27"/>
        <v>0</v>
      </c>
      <c r="W449" s="93">
        <f t="shared" si="28"/>
        <v>0</v>
      </c>
      <c r="X449" s="93">
        <f t="shared" si="29"/>
        <v>0</v>
      </c>
      <c r="Y449" s="28"/>
    </row>
    <row r="450" spans="1:25" ht="17.25" customHeight="1" x14ac:dyDescent="0.35">
      <c r="A450" s="92" t="str">
        <f>+IF(BASE!B448="","",BASE!B448)</f>
        <v/>
      </c>
      <c r="B450" s="115" t="s">
        <v>39</v>
      </c>
      <c r="C450" s="149"/>
      <c r="D450" s="149"/>
      <c r="E450" s="149"/>
      <c r="F450" s="149"/>
      <c r="G450" s="149"/>
      <c r="H450" s="149"/>
      <c r="I450" s="149"/>
      <c r="J450" s="149"/>
      <c r="K450" s="149"/>
      <c r="L450" s="149"/>
      <c r="M450" s="149"/>
      <c r="N450" s="149"/>
      <c r="O450" s="149"/>
      <c r="P450" s="149"/>
      <c r="Q450" s="97"/>
      <c r="R450" s="95">
        <f t="shared" si="24"/>
        <v>0</v>
      </c>
      <c r="S450" s="95">
        <f>BASE!A448</f>
        <v>439</v>
      </c>
      <c r="T450" s="93">
        <f t="shared" si="25"/>
        <v>0</v>
      </c>
      <c r="U450" s="93">
        <f t="shared" si="26"/>
        <v>0</v>
      </c>
      <c r="V450" s="93">
        <f t="shared" si="27"/>
        <v>0</v>
      </c>
      <c r="W450" s="93">
        <f t="shared" si="28"/>
        <v>0</v>
      </c>
      <c r="X450" s="93">
        <f t="shared" si="29"/>
        <v>0</v>
      </c>
      <c r="Y450" s="28"/>
    </row>
    <row r="451" spans="1:25" ht="17.25" customHeight="1" x14ac:dyDescent="0.35">
      <c r="A451" s="92" t="str">
        <f>+IF(BASE!B449="","",BASE!B449)</f>
        <v/>
      </c>
      <c r="B451" s="115" t="s">
        <v>39</v>
      </c>
      <c r="C451" s="149"/>
      <c r="D451" s="149"/>
      <c r="E451" s="149"/>
      <c r="F451" s="149"/>
      <c r="G451" s="149"/>
      <c r="H451" s="149"/>
      <c r="I451" s="149"/>
      <c r="J451" s="149"/>
      <c r="K451" s="149"/>
      <c r="L451" s="149"/>
      <c r="M451" s="149"/>
      <c r="N451" s="149"/>
      <c r="O451" s="149"/>
      <c r="P451" s="149"/>
      <c r="Q451" s="97"/>
      <c r="R451" s="95">
        <f t="shared" si="24"/>
        <v>0</v>
      </c>
      <c r="S451" s="95">
        <f>BASE!A449</f>
        <v>440</v>
      </c>
      <c r="T451" s="93">
        <f t="shared" si="25"/>
        <v>0</v>
      </c>
      <c r="U451" s="93">
        <f t="shared" si="26"/>
        <v>0</v>
      </c>
      <c r="V451" s="93">
        <f t="shared" si="27"/>
        <v>0</v>
      </c>
      <c r="W451" s="93">
        <f t="shared" si="28"/>
        <v>0</v>
      </c>
      <c r="X451" s="93">
        <f t="shared" si="29"/>
        <v>0</v>
      </c>
      <c r="Y451" s="28"/>
    </row>
    <row r="452" spans="1:25" ht="15.75" customHeight="1" x14ac:dyDescent="0.25">
      <c r="A452" s="92" t="str">
        <f>+IF(BASE!B450="","",BASE!B450)</f>
        <v/>
      </c>
      <c r="B452" s="115" t="s">
        <v>39</v>
      </c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94"/>
      <c r="R452" s="95">
        <f t="shared" si="24"/>
        <v>0</v>
      </c>
      <c r="S452" s="95">
        <f>BASE!A450</f>
        <v>441</v>
      </c>
      <c r="T452" s="93">
        <f t="shared" si="25"/>
        <v>0</v>
      </c>
      <c r="U452" s="93">
        <f t="shared" si="26"/>
        <v>0</v>
      </c>
      <c r="V452" s="93">
        <f t="shared" si="27"/>
        <v>0</v>
      </c>
      <c r="W452" s="93">
        <f t="shared" si="28"/>
        <v>0</v>
      </c>
      <c r="X452" s="93">
        <f t="shared" si="29"/>
        <v>0</v>
      </c>
    </row>
    <row r="453" spans="1:25" ht="15.75" customHeight="1" x14ac:dyDescent="0.25">
      <c r="A453" s="92" t="str">
        <f>+IF(BASE!B451="","",BASE!B451)</f>
        <v/>
      </c>
      <c r="B453" s="115" t="s">
        <v>39</v>
      </c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94"/>
      <c r="R453" s="95">
        <f t="shared" si="24"/>
        <v>0</v>
      </c>
      <c r="S453" s="95">
        <f>BASE!A451</f>
        <v>442</v>
      </c>
      <c r="T453" s="93">
        <f t="shared" si="25"/>
        <v>0</v>
      </c>
      <c r="U453" s="93">
        <f t="shared" si="26"/>
        <v>0</v>
      </c>
      <c r="V453" s="93">
        <f t="shared" si="27"/>
        <v>0</v>
      </c>
      <c r="W453" s="93">
        <f t="shared" si="28"/>
        <v>0</v>
      </c>
      <c r="X453" s="93">
        <f t="shared" si="29"/>
        <v>0</v>
      </c>
    </row>
    <row r="454" spans="1:25" ht="15.75" customHeight="1" x14ac:dyDescent="0.25">
      <c r="A454" s="92" t="str">
        <f>+IF(BASE!B452="","",BASE!B452)</f>
        <v/>
      </c>
      <c r="B454" s="115" t="s">
        <v>39</v>
      </c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94"/>
      <c r="R454" s="95">
        <f t="shared" si="24"/>
        <v>0</v>
      </c>
      <c r="S454" s="95">
        <f>BASE!A452</f>
        <v>443</v>
      </c>
      <c r="T454" s="93">
        <f t="shared" si="25"/>
        <v>0</v>
      </c>
      <c r="U454" s="93">
        <f t="shared" si="26"/>
        <v>0</v>
      </c>
      <c r="V454" s="93">
        <f t="shared" si="27"/>
        <v>0</v>
      </c>
      <c r="W454" s="93">
        <f t="shared" si="28"/>
        <v>0</v>
      </c>
      <c r="X454" s="93">
        <f t="shared" si="29"/>
        <v>0</v>
      </c>
    </row>
    <row r="455" spans="1:25" ht="15.75" customHeight="1" x14ac:dyDescent="0.25">
      <c r="A455" s="92" t="str">
        <f>+IF(BASE!B453="","",BASE!B453)</f>
        <v/>
      </c>
      <c r="B455" s="115" t="s">
        <v>39</v>
      </c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94"/>
      <c r="R455" s="95">
        <f t="shared" si="24"/>
        <v>0</v>
      </c>
      <c r="S455" s="95">
        <f>BASE!A453</f>
        <v>444</v>
      </c>
      <c r="T455" s="93">
        <f t="shared" si="25"/>
        <v>0</v>
      </c>
      <c r="U455" s="93">
        <f t="shared" si="26"/>
        <v>0</v>
      </c>
      <c r="V455" s="93">
        <f t="shared" si="27"/>
        <v>0</v>
      </c>
      <c r="W455" s="93">
        <f t="shared" si="28"/>
        <v>0</v>
      </c>
      <c r="X455" s="93">
        <f t="shared" si="29"/>
        <v>0</v>
      </c>
    </row>
    <row r="456" spans="1:25" ht="15.75" customHeight="1" x14ac:dyDescent="0.25">
      <c r="A456" s="92" t="str">
        <f>+IF(BASE!B454="","",BASE!B454)</f>
        <v/>
      </c>
      <c r="B456" s="115" t="s">
        <v>39</v>
      </c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94"/>
      <c r="R456" s="95">
        <f t="shared" si="24"/>
        <v>0</v>
      </c>
      <c r="S456" s="95">
        <f>BASE!A454</f>
        <v>445</v>
      </c>
      <c r="T456" s="93">
        <f t="shared" si="25"/>
        <v>0</v>
      </c>
      <c r="U456" s="93">
        <f t="shared" si="26"/>
        <v>0</v>
      </c>
      <c r="V456" s="93">
        <f t="shared" si="27"/>
        <v>0</v>
      </c>
      <c r="W456" s="93">
        <f t="shared" si="28"/>
        <v>0</v>
      </c>
      <c r="X456" s="93">
        <f t="shared" si="29"/>
        <v>0</v>
      </c>
    </row>
    <row r="457" spans="1:25" ht="15.75" customHeight="1" x14ac:dyDescent="0.25">
      <c r="A457" s="92" t="str">
        <f>+IF(BASE!B455="","",BASE!B455)</f>
        <v/>
      </c>
      <c r="B457" s="115" t="s">
        <v>39</v>
      </c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94"/>
      <c r="R457" s="95">
        <f t="shared" si="24"/>
        <v>0</v>
      </c>
      <c r="S457" s="95">
        <f>BASE!A455</f>
        <v>446</v>
      </c>
      <c r="T457" s="93">
        <f t="shared" si="25"/>
        <v>0</v>
      </c>
      <c r="U457" s="93">
        <f t="shared" si="26"/>
        <v>0</v>
      </c>
      <c r="V457" s="93">
        <f t="shared" si="27"/>
        <v>0</v>
      </c>
      <c r="W457" s="93">
        <f t="shared" si="28"/>
        <v>0</v>
      </c>
      <c r="X457" s="93">
        <f t="shared" si="29"/>
        <v>0</v>
      </c>
    </row>
    <row r="458" spans="1:25" ht="15.75" customHeight="1" x14ac:dyDescent="0.25">
      <c r="A458" s="92" t="str">
        <f>+IF(BASE!B456="","",BASE!B456)</f>
        <v/>
      </c>
      <c r="B458" s="115" t="s">
        <v>39</v>
      </c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94"/>
      <c r="R458" s="95">
        <f t="shared" si="24"/>
        <v>0</v>
      </c>
      <c r="S458" s="95">
        <f>BASE!A456</f>
        <v>447</v>
      </c>
      <c r="T458" s="93">
        <f t="shared" si="25"/>
        <v>0</v>
      </c>
      <c r="U458" s="93">
        <f t="shared" si="26"/>
        <v>0</v>
      </c>
      <c r="V458" s="93">
        <f t="shared" si="27"/>
        <v>0</v>
      </c>
      <c r="W458" s="93">
        <f t="shared" si="28"/>
        <v>0</v>
      </c>
      <c r="X458" s="93">
        <f t="shared" si="29"/>
        <v>0</v>
      </c>
    </row>
    <row r="459" spans="1:25" ht="15.75" customHeight="1" x14ac:dyDescent="0.25">
      <c r="A459" s="92" t="str">
        <f>+IF(BASE!B457="","",BASE!B457)</f>
        <v/>
      </c>
      <c r="B459" s="115" t="s">
        <v>39</v>
      </c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94"/>
      <c r="R459" s="95">
        <f t="shared" si="24"/>
        <v>0</v>
      </c>
      <c r="S459" s="95">
        <f>BASE!A457</f>
        <v>448</v>
      </c>
      <c r="T459" s="93">
        <f t="shared" si="25"/>
        <v>0</v>
      </c>
      <c r="U459" s="93">
        <f t="shared" si="26"/>
        <v>0</v>
      </c>
      <c r="V459" s="93">
        <f t="shared" si="27"/>
        <v>0</v>
      </c>
      <c r="W459" s="93">
        <f t="shared" si="28"/>
        <v>0</v>
      </c>
      <c r="X459" s="93">
        <f t="shared" si="29"/>
        <v>0</v>
      </c>
    </row>
    <row r="460" spans="1:25" ht="15.75" customHeight="1" x14ac:dyDescent="0.25">
      <c r="A460" s="92" t="str">
        <f>+IF(BASE!B458="","",BASE!B458)</f>
        <v/>
      </c>
      <c r="B460" s="115" t="s">
        <v>39</v>
      </c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94"/>
      <c r="R460" s="95">
        <f t="shared" si="24"/>
        <v>0</v>
      </c>
      <c r="S460" s="95">
        <f>BASE!A458</f>
        <v>449</v>
      </c>
      <c r="T460" s="93">
        <f t="shared" si="25"/>
        <v>0</v>
      </c>
      <c r="U460" s="93">
        <f t="shared" si="26"/>
        <v>0</v>
      </c>
      <c r="V460" s="93">
        <f t="shared" si="27"/>
        <v>0</v>
      </c>
      <c r="W460" s="93">
        <f t="shared" si="28"/>
        <v>0</v>
      </c>
      <c r="X460" s="93">
        <f t="shared" si="29"/>
        <v>0</v>
      </c>
    </row>
    <row r="461" spans="1:25" ht="15.75" customHeight="1" x14ac:dyDescent="0.25">
      <c r="A461" s="92" t="str">
        <f>+IF(BASE!B459="","",BASE!B459)</f>
        <v/>
      </c>
      <c r="B461" s="115" t="s">
        <v>39</v>
      </c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94"/>
      <c r="R461" s="95">
        <f t="shared" si="24"/>
        <v>0</v>
      </c>
      <c r="S461" s="95">
        <f>BASE!A459</f>
        <v>450</v>
      </c>
      <c r="T461" s="93">
        <f t="shared" si="25"/>
        <v>0</v>
      </c>
      <c r="U461" s="93">
        <f t="shared" si="26"/>
        <v>0</v>
      </c>
      <c r="V461" s="93">
        <f t="shared" si="27"/>
        <v>0</v>
      </c>
      <c r="W461" s="93">
        <f t="shared" si="28"/>
        <v>0</v>
      </c>
      <c r="X461" s="93">
        <f t="shared" si="29"/>
        <v>0</v>
      </c>
    </row>
    <row r="462" spans="1:25" ht="15.75" customHeight="1" x14ac:dyDescent="0.25">
      <c r="A462" s="92" t="str">
        <f>+IF(BASE!B460="","",BASE!B460)</f>
        <v/>
      </c>
    </row>
    <row r="463" spans="1:25" ht="15.75" customHeight="1" x14ac:dyDescent="0.25">
      <c r="A463" s="92" t="str">
        <f>+IF(BASE!B461="","",BASE!B461)</f>
        <v/>
      </c>
    </row>
    <row r="464" spans="1:25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heetProtection deleteColumns="0" deleteRows="0"/>
  <mergeCells count="33">
    <mergeCell ref="U4:X4"/>
    <mergeCell ref="G4:J4"/>
    <mergeCell ref="K4:N4"/>
    <mergeCell ref="A1:R1"/>
    <mergeCell ref="S1:X1"/>
    <mergeCell ref="A2:R2"/>
    <mergeCell ref="S2:X2"/>
    <mergeCell ref="A3:R3"/>
    <mergeCell ref="S3:X3"/>
    <mergeCell ref="A9:A11"/>
    <mergeCell ref="O4:R4"/>
    <mergeCell ref="S4:T4"/>
    <mergeCell ref="C4:F4"/>
    <mergeCell ref="L7:N7"/>
    <mergeCell ref="O7:P7"/>
    <mergeCell ref="S6:T6"/>
    <mergeCell ref="G6:H6"/>
    <mergeCell ref="I6:J6"/>
    <mergeCell ref="S7:T7"/>
    <mergeCell ref="U7:X7"/>
    <mergeCell ref="R9:R11"/>
    <mergeCell ref="S9:S11"/>
    <mergeCell ref="T11:X11"/>
    <mergeCell ref="C5:F5"/>
    <mergeCell ref="G5:R5"/>
    <mergeCell ref="S5:T5"/>
    <mergeCell ref="U5:X5"/>
    <mergeCell ref="C6:F6"/>
    <mergeCell ref="U6:V6"/>
    <mergeCell ref="K6:M6"/>
    <mergeCell ref="O6:R6"/>
    <mergeCell ref="C7:F7"/>
    <mergeCell ref="G7:J7"/>
  </mergeCells>
  <dataValidations count="2">
    <dataValidation type="decimal" allowBlank="1" showErrorMessage="1" sqref="C12:L461" xr:uid="{00000000-0002-0000-0400-000000000000}">
      <formula1>0</formula1>
      <formula2>2</formula2>
    </dataValidation>
    <dataValidation type="decimal" allowBlank="1" showErrorMessage="1" sqref="M12:P461" xr:uid="{00000000-0002-0000-0400-000001000000}">
      <formula1>0</formula1>
      <formula2>10</formula2>
    </dataValidation>
  </dataValidations>
  <printOptions horizontalCentered="1"/>
  <pageMargins left="0" right="0" top="0.5" bottom="0.5" header="0" footer="0"/>
  <pageSetup paperSize="9" orientation="portrait"/>
  <rowBreaks count="4" manualBreakCount="4">
    <brk id="75" man="1"/>
    <brk id="43" man="1"/>
    <brk id="206" man="1"/>
    <brk id="17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45"/>
  <sheetViews>
    <sheetView workbookViewId="0">
      <selection activeCell="A14" sqref="A14"/>
    </sheetView>
  </sheetViews>
  <sheetFormatPr defaultColWidth="14.42578125" defaultRowHeight="15" customHeight="1" x14ac:dyDescent="0.25"/>
  <cols>
    <col min="1" max="1" width="15" style="83" customWidth="1"/>
    <col min="2" max="2" width="7.7109375" style="83" customWidth="1"/>
    <col min="3" max="7" width="5.42578125" style="83" customWidth="1"/>
    <col min="8" max="9" width="6.42578125" style="83" customWidth="1"/>
    <col min="10" max="15" width="5.42578125" style="83" customWidth="1"/>
    <col min="16" max="17" width="6.42578125" style="83" customWidth="1"/>
    <col min="18" max="18" width="10.5703125" style="83" customWidth="1"/>
    <col min="19" max="19" width="11.5703125" style="83" customWidth="1"/>
    <col min="20" max="24" width="8.5703125" style="83" customWidth="1"/>
    <col min="25" max="16384" width="14.42578125" style="83"/>
  </cols>
  <sheetData>
    <row r="1" spans="1:26" ht="23.25" customHeight="1" x14ac:dyDescent="0.25">
      <c r="A1" s="289" t="s">
        <v>0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1" t="s">
        <v>0</v>
      </c>
      <c r="T1" s="292"/>
      <c r="U1" s="292"/>
      <c r="V1" s="292"/>
      <c r="W1" s="292"/>
      <c r="X1" s="292"/>
    </row>
    <row r="2" spans="1:26" ht="23.25" customHeight="1" x14ac:dyDescent="0.25">
      <c r="A2" s="293" t="s">
        <v>654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1" t="s">
        <v>654</v>
      </c>
      <c r="T2" s="292"/>
      <c r="U2" s="292"/>
      <c r="V2" s="292"/>
      <c r="W2" s="292"/>
      <c r="X2" s="292"/>
    </row>
    <row r="3" spans="1:26" ht="23.25" customHeight="1" x14ac:dyDescent="0.25">
      <c r="A3" s="293" t="s">
        <v>652</v>
      </c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1" t="s">
        <v>652</v>
      </c>
      <c r="T3" s="292"/>
      <c r="U3" s="292"/>
      <c r="V3" s="292"/>
      <c r="W3" s="292"/>
      <c r="X3" s="292"/>
    </row>
    <row r="4" spans="1:26" ht="36.75" customHeight="1" x14ac:dyDescent="0.25">
      <c r="A4" s="35" t="s">
        <v>1</v>
      </c>
      <c r="B4" s="36" t="s">
        <v>39</v>
      </c>
      <c r="C4" s="281" t="s">
        <v>655</v>
      </c>
      <c r="D4" s="269"/>
      <c r="E4" s="269"/>
      <c r="F4" s="270"/>
      <c r="G4" s="281" t="s">
        <v>656</v>
      </c>
      <c r="H4" s="269"/>
      <c r="I4" s="269"/>
      <c r="J4" s="270"/>
      <c r="K4" s="281" t="s">
        <v>657</v>
      </c>
      <c r="L4" s="269"/>
      <c r="M4" s="269"/>
      <c r="N4" s="270"/>
      <c r="O4" s="271" t="s">
        <v>658</v>
      </c>
      <c r="P4" s="269"/>
      <c r="Q4" s="269"/>
      <c r="R4" s="269"/>
      <c r="S4" s="248" t="s">
        <v>40</v>
      </c>
      <c r="T4" s="249"/>
      <c r="U4" s="276">
        <v>0</v>
      </c>
      <c r="V4" s="249"/>
      <c r="W4" s="249"/>
      <c r="X4" s="249"/>
    </row>
    <row r="5" spans="1:26" ht="39" customHeight="1" x14ac:dyDescent="0.25">
      <c r="A5" s="35"/>
      <c r="B5" s="36" t="s">
        <v>39</v>
      </c>
      <c r="C5" s="282">
        <v>0</v>
      </c>
      <c r="D5" s="269"/>
      <c r="E5" s="269"/>
      <c r="F5" s="270"/>
      <c r="G5" s="282" t="s">
        <v>4</v>
      </c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75" t="s">
        <v>41</v>
      </c>
      <c r="T5" s="249"/>
      <c r="U5" s="274" t="s">
        <v>4</v>
      </c>
      <c r="V5" s="249"/>
      <c r="W5" s="249"/>
      <c r="X5" s="249"/>
    </row>
    <row r="6" spans="1:26" ht="51" customHeight="1" x14ac:dyDescent="0.25">
      <c r="A6" s="35" t="s">
        <v>5</v>
      </c>
      <c r="B6" s="36" t="s">
        <v>39</v>
      </c>
      <c r="C6" s="283" t="s">
        <v>128</v>
      </c>
      <c r="D6" s="261"/>
      <c r="E6" s="261"/>
      <c r="F6" s="262"/>
      <c r="G6" s="285" t="s">
        <v>6</v>
      </c>
      <c r="H6" s="261"/>
      <c r="I6" s="262"/>
      <c r="J6" s="285" t="s">
        <v>7</v>
      </c>
      <c r="K6" s="261"/>
      <c r="L6" s="284" t="s">
        <v>58</v>
      </c>
      <c r="M6" s="261"/>
      <c r="N6" s="261"/>
      <c r="O6" s="261"/>
      <c r="P6" s="262"/>
      <c r="Q6" s="272"/>
      <c r="R6" s="273"/>
      <c r="S6" s="274" t="s">
        <v>5</v>
      </c>
      <c r="T6" s="249"/>
      <c r="U6" s="275" t="s">
        <v>128</v>
      </c>
      <c r="V6" s="249"/>
      <c r="W6" s="154" t="s">
        <v>6</v>
      </c>
      <c r="X6" s="154" t="s">
        <v>7</v>
      </c>
      <c r="Y6" s="113"/>
    </row>
    <row r="7" spans="1:26" ht="27.75" customHeight="1" x14ac:dyDescent="0.25">
      <c r="A7" s="35" t="s">
        <v>60</v>
      </c>
      <c r="B7" s="43" t="s">
        <v>61</v>
      </c>
      <c r="C7" s="286" t="s">
        <v>62</v>
      </c>
      <c r="D7" s="287"/>
      <c r="E7" s="287"/>
      <c r="F7" s="287"/>
      <c r="G7" s="287"/>
      <c r="H7" s="288"/>
      <c r="I7" s="156"/>
      <c r="J7" s="277" t="s">
        <v>649</v>
      </c>
      <c r="K7" s="277"/>
      <c r="L7" s="277"/>
      <c r="M7" s="277"/>
      <c r="N7" s="277"/>
      <c r="O7" s="157"/>
      <c r="P7" s="157"/>
      <c r="Q7" s="157"/>
      <c r="R7" s="158"/>
      <c r="S7" s="274" t="str">
        <f>A7</f>
        <v>Asssesment</v>
      </c>
      <c r="T7" s="249"/>
      <c r="U7" s="275" t="str">
        <f>CONCATENATE(C7,I7)</f>
        <v>Tutorials / Assignments</v>
      </c>
      <c r="V7" s="249"/>
      <c r="W7" s="249"/>
      <c r="X7" s="249"/>
      <c r="Y7" s="113"/>
    </row>
    <row r="8" spans="1:26" ht="18" x14ac:dyDescent="0.35">
      <c r="A8" s="159"/>
      <c r="B8" s="160"/>
      <c r="C8" s="161"/>
      <c r="D8" s="161"/>
      <c r="E8" s="161"/>
      <c r="F8" s="161"/>
      <c r="G8" s="161"/>
      <c r="H8" s="161"/>
      <c r="I8" s="161"/>
      <c r="J8" s="109"/>
      <c r="K8" s="109"/>
      <c r="L8" s="109"/>
      <c r="M8" s="109"/>
      <c r="N8" s="109"/>
      <c r="O8" s="109"/>
      <c r="P8" s="109"/>
      <c r="Q8" s="109"/>
      <c r="R8" s="162"/>
      <c r="S8" s="161"/>
      <c r="T8" s="163"/>
      <c r="U8" s="163"/>
      <c r="V8" s="163"/>
      <c r="W8" s="163"/>
      <c r="X8" s="163"/>
      <c r="Z8" s="113"/>
    </row>
    <row r="9" spans="1:26" ht="22.5" customHeight="1" x14ac:dyDescent="0.25">
      <c r="A9" s="278" t="s">
        <v>46</v>
      </c>
      <c r="B9" s="40" t="s">
        <v>47</v>
      </c>
      <c r="C9" s="62">
        <v>1</v>
      </c>
      <c r="D9" s="62">
        <v>2</v>
      </c>
      <c r="E9" s="62">
        <v>3</v>
      </c>
      <c r="F9" s="62">
        <v>4</v>
      </c>
      <c r="G9" s="62">
        <v>5</v>
      </c>
      <c r="H9" s="62" t="s">
        <v>650</v>
      </c>
      <c r="I9" s="62"/>
      <c r="J9" s="62">
        <v>1</v>
      </c>
      <c r="K9" s="62">
        <v>2</v>
      </c>
      <c r="L9" s="62">
        <v>3</v>
      </c>
      <c r="M9" s="62">
        <v>4</v>
      </c>
      <c r="N9" s="62">
        <v>5</v>
      </c>
      <c r="O9" s="62" t="s">
        <v>650</v>
      </c>
      <c r="P9" s="62"/>
      <c r="Q9" s="104"/>
      <c r="R9" s="265" t="s">
        <v>48</v>
      </c>
      <c r="S9" s="265" t="s">
        <v>49</v>
      </c>
      <c r="T9" s="52" t="s">
        <v>50</v>
      </c>
      <c r="U9" s="52" t="s">
        <v>51</v>
      </c>
      <c r="V9" s="52" t="s">
        <v>52</v>
      </c>
      <c r="W9" s="52" t="s">
        <v>53</v>
      </c>
      <c r="X9" s="52" t="s">
        <v>54</v>
      </c>
    </row>
    <row r="10" spans="1:26" ht="40.5" customHeight="1" x14ac:dyDescent="0.25">
      <c r="A10" s="279"/>
      <c r="B10" s="42" t="s">
        <v>55</v>
      </c>
      <c r="C10" s="52">
        <f>($H$10/5)</f>
        <v>3</v>
      </c>
      <c r="D10" s="52">
        <f t="shared" ref="D10:G10" si="0">($H$10/5)</f>
        <v>3</v>
      </c>
      <c r="E10" s="52">
        <f t="shared" si="0"/>
        <v>3</v>
      </c>
      <c r="F10" s="52">
        <f t="shared" si="0"/>
        <v>3</v>
      </c>
      <c r="G10" s="52">
        <f t="shared" si="0"/>
        <v>3</v>
      </c>
      <c r="H10" s="164">
        <v>15</v>
      </c>
      <c r="I10" s="52"/>
      <c r="J10" s="52">
        <v>1</v>
      </c>
      <c r="K10" s="52">
        <v>1</v>
      </c>
      <c r="L10" s="52">
        <v>1</v>
      </c>
      <c r="M10" s="52">
        <v>1</v>
      </c>
      <c r="N10" s="52">
        <v>1</v>
      </c>
      <c r="O10" s="164">
        <v>5</v>
      </c>
      <c r="P10" s="52"/>
      <c r="Q10" s="103"/>
      <c r="R10" s="266"/>
      <c r="S10" s="266"/>
      <c r="T10" s="62">
        <f>SUMIF($C$11:$Q$11,1,C10:Q10)</f>
        <v>4</v>
      </c>
      <c r="U10" s="62">
        <f>SUMIF($C$11:$Q$11,2,C10:Q10)</f>
        <v>4</v>
      </c>
      <c r="V10" s="62">
        <f>SUMIF($C$11:$Q$11,3,C10:Q10)</f>
        <v>4</v>
      </c>
      <c r="W10" s="62">
        <f>SUMIF($C$11:$Q$11,4,C10:Q10)</f>
        <v>4</v>
      </c>
      <c r="X10" s="62">
        <f>SUMIF($C$11:$Q$11,5,C10:Q10)</f>
        <v>4</v>
      </c>
    </row>
    <row r="11" spans="1:26" ht="22.5" customHeight="1" x14ac:dyDescent="0.25">
      <c r="A11" s="280"/>
      <c r="B11" s="36" t="s">
        <v>56</v>
      </c>
      <c r="C11" s="52">
        <v>1</v>
      </c>
      <c r="D11" s="52">
        <v>2</v>
      </c>
      <c r="E11" s="52">
        <v>3</v>
      </c>
      <c r="F11" s="52">
        <v>4</v>
      </c>
      <c r="G11" s="52">
        <v>5</v>
      </c>
      <c r="H11" s="52"/>
      <c r="I11" s="52"/>
      <c r="J11" s="52">
        <v>1</v>
      </c>
      <c r="K11" s="52">
        <v>2</v>
      </c>
      <c r="L11" s="52">
        <v>3</v>
      </c>
      <c r="M11" s="52">
        <v>4</v>
      </c>
      <c r="N11" s="52">
        <v>5</v>
      </c>
      <c r="O11" s="52"/>
      <c r="P11" s="52"/>
      <c r="Q11" s="103"/>
      <c r="R11" s="267"/>
      <c r="S11" s="267"/>
      <c r="T11" s="268"/>
      <c r="U11" s="269"/>
      <c r="V11" s="269"/>
      <c r="W11" s="269"/>
      <c r="X11" s="270"/>
    </row>
    <row r="12" spans="1:26" ht="18.75" customHeight="1" x14ac:dyDescent="0.25">
      <c r="A12" s="45" t="str">
        <f>+IF(BASE!B10="","",BASE!B10)</f>
        <v>23XXR001</v>
      </c>
      <c r="B12" s="36" t="s">
        <v>39</v>
      </c>
      <c r="C12" s="44">
        <f>(H12/5)</f>
        <v>0</v>
      </c>
      <c r="D12" s="44">
        <f>(H12/5)</f>
        <v>0</v>
      </c>
      <c r="E12" s="44">
        <f>(H12/5)</f>
        <v>0</v>
      </c>
      <c r="F12" s="44">
        <f>(H12/5)</f>
        <v>0</v>
      </c>
      <c r="G12" s="44">
        <f>(H12/5)</f>
        <v>0</v>
      </c>
      <c r="H12" s="165"/>
      <c r="I12" s="44"/>
      <c r="J12" s="44">
        <f>(O12/5)</f>
        <v>0</v>
      </c>
      <c r="K12" s="44">
        <f>(O12/5)</f>
        <v>0</v>
      </c>
      <c r="L12" s="44">
        <f>(O12/5)</f>
        <v>0</v>
      </c>
      <c r="M12" s="44">
        <f>(O12/5)</f>
        <v>0</v>
      </c>
      <c r="N12" s="44">
        <f>(O12/5)</f>
        <v>0</v>
      </c>
      <c r="O12" s="165"/>
      <c r="P12" s="44"/>
      <c r="Q12" s="41"/>
      <c r="R12" s="36">
        <f>SUM(H12,O12)</f>
        <v>0</v>
      </c>
      <c r="S12" s="36">
        <v>1</v>
      </c>
      <c r="T12" s="44">
        <f t="shared" ref="T12:T252" si="1">SUMIF($C$11:$Q$11,1,C12:Q12)</f>
        <v>0</v>
      </c>
      <c r="U12" s="44">
        <f t="shared" ref="U12:U252" si="2">SUMIF($C$11:$Q$11,2,C12:Q12)</f>
        <v>0</v>
      </c>
      <c r="V12" s="44">
        <f t="shared" ref="V12:V252" si="3">SUMIF($C$11:$Q$11,3,C12:Q12)</f>
        <v>0</v>
      </c>
      <c r="W12" s="44">
        <f t="shared" ref="W12:W252" si="4">SUMIF($C$11:$Q$11,4,C12:Q12)</f>
        <v>0</v>
      </c>
      <c r="X12" s="44">
        <f t="shared" ref="X12:X252" si="5">SUMIF($C$11:$Q$11,5,C12:Q12)</f>
        <v>0</v>
      </c>
    </row>
    <row r="13" spans="1:26" ht="18.75" customHeight="1" x14ac:dyDescent="0.25">
      <c r="A13" s="45" t="str">
        <f>+IF(BASE!B11="","",BASE!B11)</f>
        <v>23XXR002</v>
      </c>
      <c r="B13" s="36" t="s">
        <v>39</v>
      </c>
      <c r="C13" s="44">
        <f t="shared" ref="C13:C76" si="6">(H13/5)</f>
        <v>0</v>
      </c>
      <c r="D13" s="44">
        <f t="shared" ref="D13:D76" si="7">(H13/5)</f>
        <v>0</v>
      </c>
      <c r="E13" s="44">
        <f t="shared" ref="E13:E76" si="8">(H13/5)</f>
        <v>0</v>
      </c>
      <c r="F13" s="44">
        <f t="shared" ref="F13:F76" si="9">(H13/5)</f>
        <v>0</v>
      </c>
      <c r="G13" s="44">
        <f t="shared" ref="G13:G76" si="10">(H13/5)</f>
        <v>0</v>
      </c>
      <c r="H13" s="165"/>
      <c r="I13" s="44"/>
      <c r="J13" s="44">
        <f t="shared" ref="J13:J76" si="11">(O13/5)</f>
        <v>0</v>
      </c>
      <c r="K13" s="44">
        <f t="shared" ref="K13:K76" si="12">(O13/5)</f>
        <v>0</v>
      </c>
      <c r="L13" s="44">
        <f t="shared" ref="L13:L76" si="13">(O13/5)</f>
        <v>0</v>
      </c>
      <c r="M13" s="44">
        <f t="shared" ref="M13:M76" si="14">(O13/5)</f>
        <v>0</v>
      </c>
      <c r="N13" s="44">
        <f t="shared" ref="N13:N76" si="15">(O13/5)</f>
        <v>0</v>
      </c>
      <c r="O13" s="165"/>
      <c r="P13" s="44"/>
      <c r="Q13" s="41"/>
      <c r="R13" s="36">
        <f t="shared" ref="R13:R76" si="16">SUM(H13,O13)</f>
        <v>0</v>
      </c>
      <c r="S13" s="36">
        <v>2</v>
      </c>
      <c r="T13" s="44">
        <f t="shared" si="1"/>
        <v>0</v>
      </c>
      <c r="U13" s="44">
        <f t="shared" si="2"/>
        <v>0</v>
      </c>
      <c r="V13" s="44">
        <f t="shared" si="3"/>
        <v>0</v>
      </c>
      <c r="W13" s="44">
        <f t="shared" si="4"/>
        <v>0</v>
      </c>
      <c r="X13" s="44">
        <f t="shared" si="5"/>
        <v>0</v>
      </c>
    </row>
    <row r="14" spans="1:26" ht="18.75" customHeight="1" x14ac:dyDescent="0.25">
      <c r="A14" s="45" t="str">
        <f>+IF(BASE!B12="","",BASE!B12)</f>
        <v>23XXR003</v>
      </c>
      <c r="B14" s="36" t="s">
        <v>39</v>
      </c>
      <c r="C14" s="44">
        <f t="shared" si="6"/>
        <v>0</v>
      </c>
      <c r="D14" s="44">
        <f t="shared" si="7"/>
        <v>0</v>
      </c>
      <c r="E14" s="44">
        <f t="shared" si="8"/>
        <v>0</v>
      </c>
      <c r="F14" s="44">
        <f t="shared" si="9"/>
        <v>0</v>
      </c>
      <c r="G14" s="44">
        <f t="shared" si="10"/>
        <v>0</v>
      </c>
      <c r="H14" s="165"/>
      <c r="I14" s="44"/>
      <c r="J14" s="44">
        <f t="shared" si="11"/>
        <v>0</v>
      </c>
      <c r="K14" s="44">
        <f t="shared" si="12"/>
        <v>0</v>
      </c>
      <c r="L14" s="44">
        <f t="shared" si="13"/>
        <v>0</v>
      </c>
      <c r="M14" s="44">
        <f t="shared" si="14"/>
        <v>0</v>
      </c>
      <c r="N14" s="44">
        <f t="shared" si="15"/>
        <v>0</v>
      </c>
      <c r="O14" s="165"/>
      <c r="P14" s="44"/>
      <c r="Q14" s="41"/>
      <c r="R14" s="36">
        <f t="shared" si="16"/>
        <v>0</v>
      </c>
      <c r="S14" s="36">
        <v>3</v>
      </c>
      <c r="T14" s="44">
        <f t="shared" si="1"/>
        <v>0</v>
      </c>
      <c r="U14" s="44">
        <f t="shared" si="2"/>
        <v>0</v>
      </c>
      <c r="V14" s="44">
        <f t="shared" si="3"/>
        <v>0</v>
      </c>
      <c r="W14" s="44">
        <f t="shared" si="4"/>
        <v>0</v>
      </c>
      <c r="X14" s="44">
        <f t="shared" si="5"/>
        <v>0</v>
      </c>
    </row>
    <row r="15" spans="1:26" ht="18.75" customHeight="1" x14ac:dyDescent="0.25">
      <c r="A15" s="45" t="str">
        <f>+IF(BASE!B13="","",BASE!B13)</f>
        <v>23XXR004</v>
      </c>
      <c r="B15" s="36" t="s">
        <v>39</v>
      </c>
      <c r="C15" s="44">
        <f t="shared" si="6"/>
        <v>0</v>
      </c>
      <c r="D15" s="44">
        <f t="shared" si="7"/>
        <v>0</v>
      </c>
      <c r="E15" s="44">
        <f t="shared" si="8"/>
        <v>0</v>
      </c>
      <c r="F15" s="44">
        <f t="shared" si="9"/>
        <v>0</v>
      </c>
      <c r="G15" s="44">
        <f t="shared" si="10"/>
        <v>0</v>
      </c>
      <c r="H15" s="165"/>
      <c r="I15" s="44"/>
      <c r="J15" s="44">
        <f t="shared" si="11"/>
        <v>0</v>
      </c>
      <c r="K15" s="44">
        <f t="shared" si="12"/>
        <v>0</v>
      </c>
      <c r="L15" s="44">
        <f t="shared" si="13"/>
        <v>0</v>
      </c>
      <c r="M15" s="44">
        <f t="shared" si="14"/>
        <v>0</v>
      </c>
      <c r="N15" s="44">
        <f t="shared" si="15"/>
        <v>0</v>
      </c>
      <c r="O15" s="165"/>
      <c r="P15" s="44"/>
      <c r="Q15" s="41"/>
      <c r="R15" s="36">
        <f t="shared" si="16"/>
        <v>0</v>
      </c>
      <c r="S15" s="36">
        <v>4</v>
      </c>
      <c r="T15" s="44">
        <f t="shared" si="1"/>
        <v>0</v>
      </c>
      <c r="U15" s="44">
        <f t="shared" si="2"/>
        <v>0</v>
      </c>
      <c r="V15" s="44">
        <f t="shared" si="3"/>
        <v>0</v>
      </c>
      <c r="W15" s="44">
        <f t="shared" si="4"/>
        <v>0</v>
      </c>
      <c r="X15" s="44">
        <f t="shared" si="5"/>
        <v>0</v>
      </c>
    </row>
    <row r="16" spans="1:26" ht="18.75" customHeight="1" x14ac:dyDescent="0.25">
      <c r="A16" s="45" t="str">
        <f>+IF(BASE!B14="","",BASE!B14)</f>
        <v>23XXR005</v>
      </c>
      <c r="B16" s="36" t="s">
        <v>39</v>
      </c>
      <c r="C16" s="44">
        <f t="shared" si="6"/>
        <v>0</v>
      </c>
      <c r="D16" s="44">
        <f t="shared" si="7"/>
        <v>0</v>
      </c>
      <c r="E16" s="44">
        <f t="shared" si="8"/>
        <v>0</v>
      </c>
      <c r="F16" s="44">
        <f t="shared" si="9"/>
        <v>0</v>
      </c>
      <c r="G16" s="44">
        <f t="shared" si="10"/>
        <v>0</v>
      </c>
      <c r="H16" s="165"/>
      <c r="I16" s="44"/>
      <c r="J16" s="44">
        <f t="shared" si="11"/>
        <v>0</v>
      </c>
      <c r="K16" s="44">
        <f t="shared" si="12"/>
        <v>0</v>
      </c>
      <c r="L16" s="44">
        <f t="shared" si="13"/>
        <v>0</v>
      </c>
      <c r="M16" s="44">
        <f t="shared" si="14"/>
        <v>0</v>
      </c>
      <c r="N16" s="44">
        <f t="shared" si="15"/>
        <v>0</v>
      </c>
      <c r="O16" s="165"/>
      <c r="P16" s="44"/>
      <c r="Q16" s="41"/>
      <c r="R16" s="36">
        <f t="shared" si="16"/>
        <v>0</v>
      </c>
      <c r="S16" s="36">
        <v>5</v>
      </c>
      <c r="T16" s="44">
        <f t="shared" si="1"/>
        <v>0</v>
      </c>
      <c r="U16" s="44">
        <f t="shared" si="2"/>
        <v>0</v>
      </c>
      <c r="V16" s="44">
        <f t="shared" si="3"/>
        <v>0</v>
      </c>
      <c r="W16" s="44">
        <f t="shared" si="4"/>
        <v>0</v>
      </c>
      <c r="X16" s="44">
        <f t="shared" si="5"/>
        <v>0</v>
      </c>
    </row>
    <row r="17" spans="1:24" ht="18.75" customHeight="1" x14ac:dyDescent="0.25">
      <c r="A17" s="45" t="str">
        <f>+IF(BASE!B15="","",BASE!B15)</f>
        <v>23XXR006</v>
      </c>
      <c r="B17" s="36" t="s">
        <v>39</v>
      </c>
      <c r="C17" s="44">
        <f t="shared" si="6"/>
        <v>0</v>
      </c>
      <c r="D17" s="44">
        <f t="shared" si="7"/>
        <v>0</v>
      </c>
      <c r="E17" s="44">
        <f t="shared" si="8"/>
        <v>0</v>
      </c>
      <c r="F17" s="44">
        <f t="shared" si="9"/>
        <v>0</v>
      </c>
      <c r="G17" s="44">
        <f t="shared" si="10"/>
        <v>0</v>
      </c>
      <c r="H17" s="165"/>
      <c r="I17" s="44"/>
      <c r="J17" s="44">
        <f t="shared" si="11"/>
        <v>0</v>
      </c>
      <c r="K17" s="44">
        <f t="shared" si="12"/>
        <v>0</v>
      </c>
      <c r="L17" s="44">
        <f t="shared" si="13"/>
        <v>0</v>
      </c>
      <c r="M17" s="44">
        <f t="shared" si="14"/>
        <v>0</v>
      </c>
      <c r="N17" s="44">
        <f t="shared" si="15"/>
        <v>0</v>
      </c>
      <c r="O17" s="165"/>
      <c r="P17" s="44"/>
      <c r="Q17" s="41"/>
      <c r="R17" s="36">
        <f t="shared" si="16"/>
        <v>0</v>
      </c>
      <c r="S17" s="36">
        <v>6</v>
      </c>
      <c r="T17" s="44">
        <f t="shared" si="1"/>
        <v>0</v>
      </c>
      <c r="U17" s="44">
        <f t="shared" si="2"/>
        <v>0</v>
      </c>
      <c r="V17" s="44">
        <f t="shared" si="3"/>
        <v>0</v>
      </c>
      <c r="W17" s="44">
        <f t="shared" si="4"/>
        <v>0</v>
      </c>
      <c r="X17" s="44">
        <f t="shared" si="5"/>
        <v>0</v>
      </c>
    </row>
    <row r="18" spans="1:24" ht="18.75" customHeight="1" x14ac:dyDescent="0.25">
      <c r="A18" s="45" t="str">
        <f>+IF(BASE!B16="","",BASE!B16)</f>
        <v>23XXR007</v>
      </c>
      <c r="B18" s="36" t="s">
        <v>39</v>
      </c>
      <c r="C18" s="44">
        <f t="shared" si="6"/>
        <v>0</v>
      </c>
      <c r="D18" s="44">
        <f t="shared" si="7"/>
        <v>0</v>
      </c>
      <c r="E18" s="44">
        <f t="shared" si="8"/>
        <v>0</v>
      </c>
      <c r="F18" s="44">
        <f t="shared" si="9"/>
        <v>0</v>
      </c>
      <c r="G18" s="44">
        <f t="shared" si="10"/>
        <v>0</v>
      </c>
      <c r="H18" s="165"/>
      <c r="I18" s="44"/>
      <c r="J18" s="44">
        <f t="shared" si="11"/>
        <v>0</v>
      </c>
      <c r="K18" s="44">
        <f t="shared" si="12"/>
        <v>0</v>
      </c>
      <c r="L18" s="44">
        <f t="shared" si="13"/>
        <v>0</v>
      </c>
      <c r="M18" s="44">
        <f t="shared" si="14"/>
        <v>0</v>
      </c>
      <c r="N18" s="44">
        <f t="shared" si="15"/>
        <v>0</v>
      </c>
      <c r="O18" s="165"/>
      <c r="P18" s="44"/>
      <c r="Q18" s="41"/>
      <c r="R18" s="36">
        <f t="shared" si="16"/>
        <v>0</v>
      </c>
      <c r="S18" s="36">
        <v>7</v>
      </c>
      <c r="T18" s="44">
        <f t="shared" si="1"/>
        <v>0</v>
      </c>
      <c r="U18" s="44">
        <f t="shared" si="2"/>
        <v>0</v>
      </c>
      <c r="V18" s="44">
        <f t="shared" si="3"/>
        <v>0</v>
      </c>
      <c r="W18" s="44">
        <f t="shared" si="4"/>
        <v>0</v>
      </c>
      <c r="X18" s="44">
        <f t="shared" si="5"/>
        <v>0</v>
      </c>
    </row>
    <row r="19" spans="1:24" ht="18.75" customHeight="1" x14ac:dyDescent="0.25">
      <c r="A19" s="45" t="str">
        <f>+IF(BASE!B17="","",BASE!B17)</f>
        <v>23XXR008</v>
      </c>
      <c r="B19" s="36" t="s">
        <v>39</v>
      </c>
      <c r="C19" s="44">
        <f t="shared" si="6"/>
        <v>0</v>
      </c>
      <c r="D19" s="44">
        <f t="shared" si="7"/>
        <v>0</v>
      </c>
      <c r="E19" s="44">
        <f t="shared" si="8"/>
        <v>0</v>
      </c>
      <c r="F19" s="44">
        <f t="shared" si="9"/>
        <v>0</v>
      </c>
      <c r="G19" s="44">
        <f t="shared" si="10"/>
        <v>0</v>
      </c>
      <c r="H19" s="165"/>
      <c r="I19" s="44"/>
      <c r="J19" s="44">
        <f t="shared" si="11"/>
        <v>0</v>
      </c>
      <c r="K19" s="44">
        <f t="shared" si="12"/>
        <v>0</v>
      </c>
      <c r="L19" s="44">
        <f t="shared" si="13"/>
        <v>0</v>
      </c>
      <c r="M19" s="44">
        <f t="shared" si="14"/>
        <v>0</v>
      </c>
      <c r="N19" s="44">
        <f t="shared" si="15"/>
        <v>0</v>
      </c>
      <c r="O19" s="165"/>
      <c r="P19" s="44"/>
      <c r="Q19" s="41"/>
      <c r="R19" s="36">
        <f t="shared" si="16"/>
        <v>0</v>
      </c>
      <c r="S19" s="36">
        <v>8</v>
      </c>
      <c r="T19" s="44">
        <f t="shared" si="1"/>
        <v>0</v>
      </c>
      <c r="U19" s="44">
        <f t="shared" si="2"/>
        <v>0</v>
      </c>
      <c r="V19" s="44">
        <f t="shared" si="3"/>
        <v>0</v>
      </c>
      <c r="W19" s="44">
        <f t="shared" si="4"/>
        <v>0</v>
      </c>
      <c r="X19" s="44">
        <f t="shared" si="5"/>
        <v>0</v>
      </c>
    </row>
    <row r="20" spans="1:24" ht="18.75" customHeight="1" x14ac:dyDescent="0.25">
      <c r="A20" s="45" t="str">
        <f>+IF(BASE!B18="","",BASE!B18)</f>
        <v>23XXR009</v>
      </c>
      <c r="B20" s="36" t="s">
        <v>39</v>
      </c>
      <c r="C20" s="44">
        <f t="shared" si="6"/>
        <v>0</v>
      </c>
      <c r="D20" s="44">
        <f t="shared" si="7"/>
        <v>0</v>
      </c>
      <c r="E20" s="44">
        <f t="shared" si="8"/>
        <v>0</v>
      </c>
      <c r="F20" s="44">
        <f t="shared" si="9"/>
        <v>0</v>
      </c>
      <c r="G20" s="44">
        <f t="shared" si="10"/>
        <v>0</v>
      </c>
      <c r="H20" s="165"/>
      <c r="I20" s="44"/>
      <c r="J20" s="44">
        <f t="shared" si="11"/>
        <v>0</v>
      </c>
      <c r="K20" s="44">
        <f t="shared" si="12"/>
        <v>0</v>
      </c>
      <c r="L20" s="44">
        <f t="shared" si="13"/>
        <v>0</v>
      </c>
      <c r="M20" s="44">
        <f t="shared" si="14"/>
        <v>0</v>
      </c>
      <c r="N20" s="44">
        <f t="shared" si="15"/>
        <v>0</v>
      </c>
      <c r="O20" s="165"/>
      <c r="P20" s="44"/>
      <c r="Q20" s="41"/>
      <c r="R20" s="36">
        <f t="shared" si="16"/>
        <v>0</v>
      </c>
      <c r="S20" s="36">
        <v>9</v>
      </c>
      <c r="T20" s="44">
        <f t="shared" si="1"/>
        <v>0</v>
      </c>
      <c r="U20" s="44">
        <f t="shared" si="2"/>
        <v>0</v>
      </c>
      <c r="V20" s="44">
        <f t="shared" si="3"/>
        <v>0</v>
      </c>
      <c r="W20" s="44">
        <f t="shared" si="4"/>
        <v>0</v>
      </c>
      <c r="X20" s="44">
        <f t="shared" si="5"/>
        <v>0</v>
      </c>
    </row>
    <row r="21" spans="1:24" ht="18.75" customHeight="1" x14ac:dyDescent="0.25">
      <c r="A21" s="45" t="str">
        <f>+IF(BASE!B19="","",BASE!B19)</f>
        <v>23XXR010</v>
      </c>
      <c r="B21" s="36" t="s">
        <v>39</v>
      </c>
      <c r="C21" s="44">
        <f t="shared" si="6"/>
        <v>0</v>
      </c>
      <c r="D21" s="44">
        <f t="shared" si="7"/>
        <v>0</v>
      </c>
      <c r="E21" s="44">
        <f t="shared" si="8"/>
        <v>0</v>
      </c>
      <c r="F21" s="44">
        <f t="shared" si="9"/>
        <v>0</v>
      </c>
      <c r="G21" s="44">
        <f t="shared" si="10"/>
        <v>0</v>
      </c>
      <c r="H21" s="165"/>
      <c r="I21" s="44"/>
      <c r="J21" s="44">
        <f t="shared" si="11"/>
        <v>0</v>
      </c>
      <c r="K21" s="44">
        <f t="shared" si="12"/>
        <v>0</v>
      </c>
      <c r="L21" s="44">
        <f t="shared" si="13"/>
        <v>0</v>
      </c>
      <c r="M21" s="44">
        <f t="shared" si="14"/>
        <v>0</v>
      </c>
      <c r="N21" s="44">
        <f t="shared" si="15"/>
        <v>0</v>
      </c>
      <c r="O21" s="165"/>
      <c r="P21" s="44"/>
      <c r="Q21" s="41"/>
      <c r="R21" s="36">
        <f t="shared" si="16"/>
        <v>0</v>
      </c>
      <c r="S21" s="36">
        <v>10</v>
      </c>
      <c r="T21" s="44">
        <f t="shared" si="1"/>
        <v>0</v>
      </c>
      <c r="U21" s="44">
        <f t="shared" si="2"/>
        <v>0</v>
      </c>
      <c r="V21" s="44">
        <f t="shared" si="3"/>
        <v>0</v>
      </c>
      <c r="W21" s="44">
        <f t="shared" si="4"/>
        <v>0</v>
      </c>
      <c r="X21" s="44">
        <f t="shared" si="5"/>
        <v>0</v>
      </c>
    </row>
    <row r="22" spans="1:24" ht="18.75" customHeight="1" x14ac:dyDescent="0.25">
      <c r="A22" s="45" t="str">
        <f>+IF(BASE!B20="","",BASE!B20)</f>
        <v>23XXR011</v>
      </c>
      <c r="B22" s="36" t="s">
        <v>39</v>
      </c>
      <c r="C22" s="44">
        <f t="shared" si="6"/>
        <v>0</v>
      </c>
      <c r="D22" s="44">
        <f t="shared" si="7"/>
        <v>0</v>
      </c>
      <c r="E22" s="44">
        <f t="shared" si="8"/>
        <v>0</v>
      </c>
      <c r="F22" s="44">
        <f t="shared" si="9"/>
        <v>0</v>
      </c>
      <c r="G22" s="44">
        <f t="shared" si="10"/>
        <v>0</v>
      </c>
      <c r="H22" s="165"/>
      <c r="I22" s="44"/>
      <c r="J22" s="44">
        <f t="shared" si="11"/>
        <v>0</v>
      </c>
      <c r="K22" s="44">
        <f t="shared" si="12"/>
        <v>0</v>
      </c>
      <c r="L22" s="44">
        <f t="shared" si="13"/>
        <v>0</v>
      </c>
      <c r="M22" s="44">
        <f t="shared" si="14"/>
        <v>0</v>
      </c>
      <c r="N22" s="44">
        <f t="shared" si="15"/>
        <v>0</v>
      </c>
      <c r="O22" s="165"/>
      <c r="P22" s="44"/>
      <c r="Q22" s="41"/>
      <c r="R22" s="36">
        <f t="shared" si="16"/>
        <v>0</v>
      </c>
      <c r="S22" s="36">
        <v>11</v>
      </c>
      <c r="T22" s="44">
        <f t="shared" si="1"/>
        <v>0</v>
      </c>
      <c r="U22" s="44">
        <f t="shared" si="2"/>
        <v>0</v>
      </c>
      <c r="V22" s="44">
        <f t="shared" si="3"/>
        <v>0</v>
      </c>
      <c r="W22" s="44">
        <f t="shared" si="4"/>
        <v>0</v>
      </c>
      <c r="X22" s="44">
        <f t="shared" si="5"/>
        <v>0</v>
      </c>
    </row>
    <row r="23" spans="1:24" ht="18.75" customHeight="1" x14ac:dyDescent="0.25">
      <c r="A23" s="45" t="str">
        <f>+IF(BASE!B21="","",BASE!B21)</f>
        <v>23XXR012</v>
      </c>
      <c r="B23" s="36" t="s">
        <v>39</v>
      </c>
      <c r="C23" s="44">
        <f t="shared" si="6"/>
        <v>0</v>
      </c>
      <c r="D23" s="44">
        <f t="shared" si="7"/>
        <v>0</v>
      </c>
      <c r="E23" s="44">
        <f t="shared" si="8"/>
        <v>0</v>
      </c>
      <c r="F23" s="44">
        <f t="shared" si="9"/>
        <v>0</v>
      </c>
      <c r="G23" s="44">
        <f t="shared" si="10"/>
        <v>0</v>
      </c>
      <c r="H23" s="165"/>
      <c r="I23" s="44"/>
      <c r="J23" s="44">
        <f t="shared" si="11"/>
        <v>0</v>
      </c>
      <c r="K23" s="44">
        <f t="shared" si="12"/>
        <v>0</v>
      </c>
      <c r="L23" s="44">
        <f t="shared" si="13"/>
        <v>0</v>
      </c>
      <c r="M23" s="44">
        <f t="shared" si="14"/>
        <v>0</v>
      </c>
      <c r="N23" s="44">
        <f t="shared" si="15"/>
        <v>0</v>
      </c>
      <c r="O23" s="165"/>
      <c r="P23" s="44"/>
      <c r="Q23" s="41"/>
      <c r="R23" s="36">
        <f t="shared" si="16"/>
        <v>0</v>
      </c>
      <c r="S23" s="36">
        <v>12</v>
      </c>
      <c r="T23" s="44">
        <f t="shared" si="1"/>
        <v>0</v>
      </c>
      <c r="U23" s="44">
        <f t="shared" si="2"/>
        <v>0</v>
      </c>
      <c r="V23" s="44">
        <f t="shared" si="3"/>
        <v>0</v>
      </c>
      <c r="W23" s="44">
        <f t="shared" si="4"/>
        <v>0</v>
      </c>
      <c r="X23" s="44">
        <f t="shared" si="5"/>
        <v>0</v>
      </c>
    </row>
    <row r="24" spans="1:24" ht="18.75" customHeight="1" x14ac:dyDescent="0.25">
      <c r="A24" s="45" t="str">
        <f>+IF(BASE!B22="","",BASE!B22)</f>
        <v>23XXR013</v>
      </c>
      <c r="B24" s="36" t="s">
        <v>39</v>
      </c>
      <c r="C24" s="44">
        <f t="shared" si="6"/>
        <v>0</v>
      </c>
      <c r="D24" s="44">
        <f t="shared" si="7"/>
        <v>0</v>
      </c>
      <c r="E24" s="44">
        <f t="shared" si="8"/>
        <v>0</v>
      </c>
      <c r="F24" s="44">
        <f t="shared" si="9"/>
        <v>0</v>
      </c>
      <c r="G24" s="44">
        <f t="shared" si="10"/>
        <v>0</v>
      </c>
      <c r="H24" s="165"/>
      <c r="I24" s="44"/>
      <c r="J24" s="44">
        <f t="shared" si="11"/>
        <v>0</v>
      </c>
      <c r="K24" s="44">
        <f t="shared" si="12"/>
        <v>0</v>
      </c>
      <c r="L24" s="44">
        <f t="shared" si="13"/>
        <v>0</v>
      </c>
      <c r="M24" s="44">
        <f t="shared" si="14"/>
        <v>0</v>
      </c>
      <c r="N24" s="44">
        <f t="shared" si="15"/>
        <v>0</v>
      </c>
      <c r="O24" s="165"/>
      <c r="P24" s="44"/>
      <c r="Q24" s="41"/>
      <c r="R24" s="36">
        <f t="shared" si="16"/>
        <v>0</v>
      </c>
      <c r="S24" s="36">
        <v>13</v>
      </c>
      <c r="T24" s="44">
        <f t="shared" si="1"/>
        <v>0</v>
      </c>
      <c r="U24" s="44">
        <f t="shared" si="2"/>
        <v>0</v>
      </c>
      <c r="V24" s="44">
        <f t="shared" si="3"/>
        <v>0</v>
      </c>
      <c r="W24" s="44">
        <f t="shared" si="4"/>
        <v>0</v>
      </c>
      <c r="X24" s="44">
        <f t="shared" si="5"/>
        <v>0</v>
      </c>
    </row>
    <row r="25" spans="1:24" ht="18.75" customHeight="1" x14ac:dyDescent="0.25">
      <c r="A25" s="45" t="str">
        <f>+IF(BASE!B23="","",BASE!B23)</f>
        <v>23XXR014</v>
      </c>
      <c r="B25" s="36" t="s">
        <v>39</v>
      </c>
      <c r="C25" s="44">
        <f t="shared" si="6"/>
        <v>0</v>
      </c>
      <c r="D25" s="44">
        <f t="shared" si="7"/>
        <v>0</v>
      </c>
      <c r="E25" s="44">
        <f t="shared" si="8"/>
        <v>0</v>
      </c>
      <c r="F25" s="44">
        <f t="shared" si="9"/>
        <v>0</v>
      </c>
      <c r="G25" s="44">
        <f t="shared" si="10"/>
        <v>0</v>
      </c>
      <c r="H25" s="165"/>
      <c r="I25" s="44"/>
      <c r="J25" s="44">
        <f t="shared" si="11"/>
        <v>0</v>
      </c>
      <c r="K25" s="44">
        <f t="shared" si="12"/>
        <v>0</v>
      </c>
      <c r="L25" s="44">
        <f t="shared" si="13"/>
        <v>0</v>
      </c>
      <c r="M25" s="44">
        <f t="shared" si="14"/>
        <v>0</v>
      </c>
      <c r="N25" s="44">
        <f t="shared" si="15"/>
        <v>0</v>
      </c>
      <c r="O25" s="165"/>
      <c r="P25" s="44"/>
      <c r="Q25" s="41"/>
      <c r="R25" s="36">
        <f t="shared" si="16"/>
        <v>0</v>
      </c>
      <c r="S25" s="36">
        <v>14</v>
      </c>
      <c r="T25" s="44">
        <f t="shared" si="1"/>
        <v>0</v>
      </c>
      <c r="U25" s="44">
        <f t="shared" si="2"/>
        <v>0</v>
      </c>
      <c r="V25" s="44">
        <f t="shared" si="3"/>
        <v>0</v>
      </c>
      <c r="W25" s="44">
        <f t="shared" si="4"/>
        <v>0</v>
      </c>
      <c r="X25" s="44">
        <f t="shared" si="5"/>
        <v>0</v>
      </c>
    </row>
    <row r="26" spans="1:24" ht="18.75" customHeight="1" x14ac:dyDescent="0.25">
      <c r="A26" s="45" t="str">
        <f>+IF(BASE!B24="","",BASE!B24)</f>
        <v>23XXR015</v>
      </c>
      <c r="B26" s="36" t="s">
        <v>39</v>
      </c>
      <c r="C26" s="44">
        <f t="shared" si="6"/>
        <v>0</v>
      </c>
      <c r="D26" s="44">
        <f t="shared" si="7"/>
        <v>0</v>
      </c>
      <c r="E26" s="44">
        <f t="shared" si="8"/>
        <v>0</v>
      </c>
      <c r="F26" s="44">
        <f t="shared" si="9"/>
        <v>0</v>
      </c>
      <c r="G26" s="44">
        <f t="shared" si="10"/>
        <v>0</v>
      </c>
      <c r="H26" s="165"/>
      <c r="I26" s="44"/>
      <c r="J26" s="44">
        <f t="shared" si="11"/>
        <v>0</v>
      </c>
      <c r="K26" s="44">
        <f t="shared" si="12"/>
        <v>0</v>
      </c>
      <c r="L26" s="44">
        <f t="shared" si="13"/>
        <v>0</v>
      </c>
      <c r="M26" s="44">
        <f t="shared" si="14"/>
        <v>0</v>
      </c>
      <c r="N26" s="44">
        <f t="shared" si="15"/>
        <v>0</v>
      </c>
      <c r="O26" s="165"/>
      <c r="P26" s="44"/>
      <c r="Q26" s="41"/>
      <c r="R26" s="36">
        <f t="shared" si="16"/>
        <v>0</v>
      </c>
      <c r="S26" s="36">
        <v>15</v>
      </c>
      <c r="T26" s="44">
        <f t="shared" si="1"/>
        <v>0</v>
      </c>
      <c r="U26" s="44">
        <f t="shared" si="2"/>
        <v>0</v>
      </c>
      <c r="V26" s="44">
        <f t="shared" si="3"/>
        <v>0</v>
      </c>
      <c r="W26" s="44">
        <f t="shared" si="4"/>
        <v>0</v>
      </c>
      <c r="X26" s="44">
        <f t="shared" si="5"/>
        <v>0</v>
      </c>
    </row>
    <row r="27" spans="1:24" ht="18.75" customHeight="1" x14ac:dyDescent="0.25">
      <c r="A27" s="45" t="str">
        <f>+IF(BASE!B25="","",BASE!B25)</f>
        <v>23XXR016</v>
      </c>
      <c r="B27" s="36" t="s">
        <v>39</v>
      </c>
      <c r="C27" s="44">
        <f t="shared" si="6"/>
        <v>0</v>
      </c>
      <c r="D27" s="44">
        <f t="shared" si="7"/>
        <v>0</v>
      </c>
      <c r="E27" s="44">
        <f t="shared" si="8"/>
        <v>0</v>
      </c>
      <c r="F27" s="44">
        <f t="shared" si="9"/>
        <v>0</v>
      </c>
      <c r="G27" s="44">
        <f t="shared" si="10"/>
        <v>0</v>
      </c>
      <c r="H27" s="165"/>
      <c r="I27" s="44"/>
      <c r="J27" s="44">
        <f t="shared" si="11"/>
        <v>0</v>
      </c>
      <c r="K27" s="44">
        <f t="shared" si="12"/>
        <v>0</v>
      </c>
      <c r="L27" s="44">
        <f t="shared" si="13"/>
        <v>0</v>
      </c>
      <c r="M27" s="44">
        <f t="shared" si="14"/>
        <v>0</v>
      </c>
      <c r="N27" s="44">
        <f t="shared" si="15"/>
        <v>0</v>
      </c>
      <c r="O27" s="165"/>
      <c r="P27" s="44"/>
      <c r="Q27" s="41"/>
      <c r="R27" s="36">
        <f t="shared" si="16"/>
        <v>0</v>
      </c>
      <c r="S27" s="36">
        <v>16</v>
      </c>
      <c r="T27" s="44">
        <f t="shared" si="1"/>
        <v>0</v>
      </c>
      <c r="U27" s="44">
        <f t="shared" si="2"/>
        <v>0</v>
      </c>
      <c r="V27" s="44">
        <f t="shared" si="3"/>
        <v>0</v>
      </c>
      <c r="W27" s="44">
        <f t="shared" si="4"/>
        <v>0</v>
      </c>
      <c r="X27" s="44">
        <f t="shared" si="5"/>
        <v>0</v>
      </c>
    </row>
    <row r="28" spans="1:24" ht="18.75" customHeight="1" x14ac:dyDescent="0.25">
      <c r="A28" s="45" t="str">
        <f>+IF(BASE!B26="","",BASE!B26)</f>
        <v>23XXR017</v>
      </c>
      <c r="B28" s="36" t="s">
        <v>39</v>
      </c>
      <c r="C28" s="44">
        <f t="shared" si="6"/>
        <v>0</v>
      </c>
      <c r="D28" s="44">
        <f t="shared" si="7"/>
        <v>0</v>
      </c>
      <c r="E28" s="44">
        <f t="shared" si="8"/>
        <v>0</v>
      </c>
      <c r="F28" s="44">
        <f t="shared" si="9"/>
        <v>0</v>
      </c>
      <c r="G28" s="44">
        <f t="shared" si="10"/>
        <v>0</v>
      </c>
      <c r="H28" s="165"/>
      <c r="I28" s="44"/>
      <c r="J28" s="44">
        <f t="shared" si="11"/>
        <v>0</v>
      </c>
      <c r="K28" s="44">
        <f t="shared" si="12"/>
        <v>0</v>
      </c>
      <c r="L28" s="44">
        <f t="shared" si="13"/>
        <v>0</v>
      </c>
      <c r="M28" s="44">
        <f t="shared" si="14"/>
        <v>0</v>
      </c>
      <c r="N28" s="44">
        <f t="shared" si="15"/>
        <v>0</v>
      </c>
      <c r="O28" s="165"/>
      <c r="P28" s="44"/>
      <c r="Q28" s="41"/>
      <c r="R28" s="36">
        <f t="shared" si="16"/>
        <v>0</v>
      </c>
      <c r="S28" s="36">
        <v>17</v>
      </c>
      <c r="T28" s="44">
        <f t="shared" si="1"/>
        <v>0</v>
      </c>
      <c r="U28" s="44">
        <f t="shared" si="2"/>
        <v>0</v>
      </c>
      <c r="V28" s="44">
        <f t="shared" si="3"/>
        <v>0</v>
      </c>
      <c r="W28" s="44">
        <f t="shared" si="4"/>
        <v>0</v>
      </c>
      <c r="X28" s="44">
        <f t="shared" si="5"/>
        <v>0</v>
      </c>
    </row>
    <row r="29" spans="1:24" ht="18.75" customHeight="1" x14ac:dyDescent="0.25">
      <c r="A29" s="45" t="str">
        <f>+IF(BASE!B27="","",BASE!B27)</f>
        <v>23XXR018</v>
      </c>
      <c r="B29" s="36" t="s">
        <v>39</v>
      </c>
      <c r="C29" s="44">
        <f t="shared" si="6"/>
        <v>0</v>
      </c>
      <c r="D29" s="44">
        <f t="shared" si="7"/>
        <v>0</v>
      </c>
      <c r="E29" s="44">
        <f t="shared" si="8"/>
        <v>0</v>
      </c>
      <c r="F29" s="44">
        <f t="shared" si="9"/>
        <v>0</v>
      </c>
      <c r="G29" s="44">
        <f t="shared" si="10"/>
        <v>0</v>
      </c>
      <c r="H29" s="165"/>
      <c r="I29" s="44"/>
      <c r="J29" s="44">
        <f t="shared" si="11"/>
        <v>0</v>
      </c>
      <c r="K29" s="44">
        <f t="shared" si="12"/>
        <v>0</v>
      </c>
      <c r="L29" s="44">
        <f t="shared" si="13"/>
        <v>0</v>
      </c>
      <c r="M29" s="44">
        <f t="shared" si="14"/>
        <v>0</v>
      </c>
      <c r="N29" s="44">
        <f t="shared" si="15"/>
        <v>0</v>
      </c>
      <c r="O29" s="165"/>
      <c r="P29" s="44"/>
      <c r="Q29" s="41"/>
      <c r="R29" s="36">
        <f t="shared" si="16"/>
        <v>0</v>
      </c>
      <c r="S29" s="36">
        <v>18</v>
      </c>
      <c r="T29" s="44">
        <f t="shared" si="1"/>
        <v>0</v>
      </c>
      <c r="U29" s="44">
        <f t="shared" si="2"/>
        <v>0</v>
      </c>
      <c r="V29" s="44">
        <f t="shared" si="3"/>
        <v>0</v>
      </c>
      <c r="W29" s="44">
        <f t="shared" si="4"/>
        <v>0</v>
      </c>
      <c r="X29" s="44">
        <f t="shared" si="5"/>
        <v>0</v>
      </c>
    </row>
    <row r="30" spans="1:24" ht="18.75" customHeight="1" x14ac:dyDescent="0.25">
      <c r="A30" s="45" t="str">
        <f>+IF(BASE!B28="","",BASE!B28)</f>
        <v>23XXR019</v>
      </c>
      <c r="B30" s="36" t="s">
        <v>39</v>
      </c>
      <c r="C30" s="44">
        <f t="shared" si="6"/>
        <v>0</v>
      </c>
      <c r="D30" s="44">
        <f t="shared" si="7"/>
        <v>0</v>
      </c>
      <c r="E30" s="44">
        <f t="shared" si="8"/>
        <v>0</v>
      </c>
      <c r="F30" s="44">
        <f t="shared" si="9"/>
        <v>0</v>
      </c>
      <c r="G30" s="44">
        <f t="shared" si="10"/>
        <v>0</v>
      </c>
      <c r="H30" s="165"/>
      <c r="I30" s="44"/>
      <c r="J30" s="44">
        <f t="shared" si="11"/>
        <v>0</v>
      </c>
      <c r="K30" s="44">
        <f t="shared" si="12"/>
        <v>0</v>
      </c>
      <c r="L30" s="44">
        <f t="shared" si="13"/>
        <v>0</v>
      </c>
      <c r="M30" s="44">
        <f t="shared" si="14"/>
        <v>0</v>
      </c>
      <c r="N30" s="44">
        <f t="shared" si="15"/>
        <v>0</v>
      </c>
      <c r="O30" s="165"/>
      <c r="P30" s="44"/>
      <c r="Q30" s="41"/>
      <c r="R30" s="36">
        <f t="shared" si="16"/>
        <v>0</v>
      </c>
      <c r="S30" s="36">
        <v>19</v>
      </c>
      <c r="T30" s="44">
        <f t="shared" si="1"/>
        <v>0</v>
      </c>
      <c r="U30" s="44">
        <f t="shared" si="2"/>
        <v>0</v>
      </c>
      <c r="V30" s="44">
        <f t="shared" si="3"/>
        <v>0</v>
      </c>
      <c r="W30" s="44">
        <f t="shared" si="4"/>
        <v>0</v>
      </c>
      <c r="X30" s="44">
        <f t="shared" si="5"/>
        <v>0</v>
      </c>
    </row>
    <row r="31" spans="1:24" ht="18.75" customHeight="1" x14ac:dyDescent="0.25">
      <c r="A31" s="45" t="str">
        <f>+IF(BASE!B29="","",BASE!B29)</f>
        <v>23XXR020</v>
      </c>
      <c r="B31" s="36" t="s">
        <v>39</v>
      </c>
      <c r="C31" s="44">
        <f t="shared" si="6"/>
        <v>0</v>
      </c>
      <c r="D31" s="44">
        <f t="shared" si="7"/>
        <v>0</v>
      </c>
      <c r="E31" s="44">
        <f t="shared" si="8"/>
        <v>0</v>
      </c>
      <c r="F31" s="44">
        <f t="shared" si="9"/>
        <v>0</v>
      </c>
      <c r="G31" s="44">
        <f t="shared" si="10"/>
        <v>0</v>
      </c>
      <c r="H31" s="165"/>
      <c r="I31" s="44"/>
      <c r="J31" s="44">
        <f t="shared" si="11"/>
        <v>0</v>
      </c>
      <c r="K31" s="44">
        <f t="shared" si="12"/>
        <v>0</v>
      </c>
      <c r="L31" s="44">
        <f t="shared" si="13"/>
        <v>0</v>
      </c>
      <c r="M31" s="44">
        <f t="shared" si="14"/>
        <v>0</v>
      </c>
      <c r="N31" s="44">
        <f t="shared" si="15"/>
        <v>0</v>
      </c>
      <c r="O31" s="165"/>
      <c r="P31" s="44"/>
      <c r="Q31" s="41"/>
      <c r="R31" s="36">
        <f t="shared" si="16"/>
        <v>0</v>
      </c>
      <c r="S31" s="36">
        <v>20</v>
      </c>
      <c r="T31" s="44">
        <f t="shared" si="1"/>
        <v>0</v>
      </c>
      <c r="U31" s="44">
        <f t="shared" si="2"/>
        <v>0</v>
      </c>
      <c r="V31" s="44">
        <f t="shared" si="3"/>
        <v>0</v>
      </c>
      <c r="W31" s="44">
        <f t="shared" si="4"/>
        <v>0</v>
      </c>
      <c r="X31" s="44">
        <f t="shared" si="5"/>
        <v>0</v>
      </c>
    </row>
    <row r="32" spans="1:24" ht="18.75" customHeight="1" x14ac:dyDescent="0.25">
      <c r="A32" s="45" t="str">
        <f>+IF(BASE!B30="","",BASE!B30)</f>
        <v>23XXR021</v>
      </c>
      <c r="B32" s="36" t="s">
        <v>39</v>
      </c>
      <c r="C32" s="44">
        <f t="shared" si="6"/>
        <v>0</v>
      </c>
      <c r="D32" s="44">
        <f t="shared" si="7"/>
        <v>0</v>
      </c>
      <c r="E32" s="44">
        <f t="shared" si="8"/>
        <v>0</v>
      </c>
      <c r="F32" s="44">
        <f t="shared" si="9"/>
        <v>0</v>
      </c>
      <c r="G32" s="44">
        <f t="shared" si="10"/>
        <v>0</v>
      </c>
      <c r="H32" s="165"/>
      <c r="I32" s="44"/>
      <c r="J32" s="44">
        <f t="shared" si="11"/>
        <v>0</v>
      </c>
      <c r="K32" s="44">
        <f t="shared" si="12"/>
        <v>0</v>
      </c>
      <c r="L32" s="44">
        <f t="shared" si="13"/>
        <v>0</v>
      </c>
      <c r="M32" s="44">
        <f t="shared" si="14"/>
        <v>0</v>
      </c>
      <c r="N32" s="44">
        <f t="shared" si="15"/>
        <v>0</v>
      </c>
      <c r="O32" s="165"/>
      <c r="P32" s="44"/>
      <c r="Q32" s="41"/>
      <c r="R32" s="36">
        <f t="shared" si="16"/>
        <v>0</v>
      </c>
      <c r="S32" s="36">
        <v>21</v>
      </c>
      <c r="T32" s="44">
        <f t="shared" si="1"/>
        <v>0</v>
      </c>
      <c r="U32" s="44">
        <f t="shared" si="2"/>
        <v>0</v>
      </c>
      <c r="V32" s="44">
        <f t="shared" si="3"/>
        <v>0</v>
      </c>
      <c r="W32" s="44">
        <f t="shared" si="4"/>
        <v>0</v>
      </c>
      <c r="X32" s="44">
        <f t="shared" si="5"/>
        <v>0</v>
      </c>
    </row>
    <row r="33" spans="1:24" ht="18.75" customHeight="1" x14ac:dyDescent="0.25">
      <c r="A33" s="45" t="str">
        <f>+IF(BASE!B31="","",BASE!B31)</f>
        <v>23XXR022</v>
      </c>
      <c r="B33" s="36" t="s">
        <v>39</v>
      </c>
      <c r="C33" s="44">
        <f t="shared" si="6"/>
        <v>0</v>
      </c>
      <c r="D33" s="44">
        <f t="shared" si="7"/>
        <v>0</v>
      </c>
      <c r="E33" s="44">
        <f t="shared" si="8"/>
        <v>0</v>
      </c>
      <c r="F33" s="44">
        <f t="shared" si="9"/>
        <v>0</v>
      </c>
      <c r="G33" s="44">
        <f t="shared" si="10"/>
        <v>0</v>
      </c>
      <c r="H33" s="165"/>
      <c r="I33" s="44"/>
      <c r="J33" s="44">
        <f t="shared" si="11"/>
        <v>0</v>
      </c>
      <c r="K33" s="44">
        <f t="shared" si="12"/>
        <v>0</v>
      </c>
      <c r="L33" s="44">
        <f t="shared" si="13"/>
        <v>0</v>
      </c>
      <c r="M33" s="44">
        <f t="shared" si="14"/>
        <v>0</v>
      </c>
      <c r="N33" s="44">
        <f t="shared" si="15"/>
        <v>0</v>
      </c>
      <c r="O33" s="165"/>
      <c r="P33" s="44"/>
      <c r="Q33" s="41"/>
      <c r="R33" s="36">
        <f t="shared" si="16"/>
        <v>0</v>
      </c>
      <c r="S33" s="36">
        <v>22</v>
      </c>
      <c r="T33" s="44">
        <f t="shared" si="1"/>
        <v>0</v>
      </c>
      <c r="U33" s="44">
        <f t="shared" si="2"/>
        <v>0</v>
      </c>
      <c r="V33" s="44">
        <f t="shared" si="3"/>
        <v>0</v>
      </c>
      <c r="W33" s="44">
        <f t="shared" si="4"/>
        <v>0</v>
      </c>
      <c r="X33" s="44">
        <f t="shared" si="5"/>
        <v>0</v>
      </c>
    </row>
    <row r="34" spans="1:24" ht="18.75" customHeight="1" x14ac:dyDescent="0.25">
      <c r="A34" s="45" t="str">
        <f>+IF(BASE!B32="","",BASE!B32)</f>
        <v>23XXR023</v>
      </c>
      <c r="B34" s="36" t="s">
        <v>39</v>
      </c>
      <c r="C34" s="44">
        <f t="shared" si="6"/>
        <v>0</v>
      </c>
      <c r="D34" s="44">
        <f t="shared" si="7"/>
        <v>0</v>
      </c>
      <c r="E34" s="44">
        <f t="shared" si="8"/>
        <v>0</v>
      </c>
      <c r="F34" s="44">
        <f t="shared" si="9"/>
        <v>0</v>
      </c>
      <c r="G34" s="44">
        <f t="shared" si="10"/>
        <v>0</v>
      </c>
      <c r="H34" s="165"/>
      <c r="I34" s="44"/>
      <c r="J34" s="44">
        <f t="shared" si="11"/>
        <v>0</v>
      </c>
      <c r="K34" s="44">
        <f t="shared" si="12"/>
        <v>0</v>
      </c>
      <c r="L34" s="44">
        <f t="shared" si="13"/>
        <v>0</v>
      </c>
      <c r="M34" s="44">
        <f t="shared" si="14"/>
        <v>0</v>
      </c>
      <c r="N34" s="44">
        <f t="shared" si="15"/>
        <v>0</v>
      </c>
      <c r="O34" s="165"/>
      <c r="P34" s="44"/>
      <c r="Q34" s="41"/>
      <c r="R34" s="36">
        <f t="shared" si="16"/>
        <v>0</v>
      </c>
      <c r="S34" s="36">
        <v>23</v>
      </c>
      <c r="T34" s="44">
        <f t="shared" si="1"/>
        <v>0</v>
      </c>
      <c r="U34" s="44">
        <f t="shared" si="2"/>
        <v>0</v>
      </c>
      <c r="V34" s="44">
        <f t="shared" si="3"/>
        <v>0</v>
      </c>
      <c r="W34" s="44">
        <f t="shared" si="4"/>
        <v>0</v>
      </c>
      <c r="X34" s="44">
        <f t="shared" si="5"/>
        <v>0</v>
      </c>
    </row>
    <row r="35" spans="1:24" ht="18.75" customHeight="1" x14ac:dyDescent="0.25">
      <c r="A35" s="45" t="str">
        <f>+IF(BASE!B33="","",BASE!B33)</f>
        <v>23XXR024</v>
      </c>
      <c r="B35" s="36" t="s">
        <v>39</v>
      </c>
      <c r="C35" s="44">
        <f t="shared" si="6"/>
        <v>0</v>
      </c>
      <c r="D35" s="44">
        <f t="shared" si="7"/>
        <v>0</v>
      </c>
      <c r="E35" s="44">
        <f t="shared" si="8"/>
        <v>0</v>
      </c>
      <c r="F35" s="44">
        <f t="shared" si="9"/>
        <v>0</v>
      </c>
      <c r="G35" s="44">
        <f t="shared" si="10"/>
        <v>0</v>
      </c>
      <c r="H35" s="165"/>
      <c r="I35" s="44"/>
      <c r="J35" s="44">
        <f t="shared" si="11"/>
        <v>0</v>
      </c>
      <c r="K35" s="44">
        <f t="shared" si="12"/>
        <v>0</v>
      </c>
      <c r="L35" s="44">
        <f t="shared" si="13"/>
        <v>0</v>
      </c>
      <c r="M35" s="44">
        <f t="shared" si="14"/>
        <v>0</v>
      </c>
      <c r="N35" s="44">
        <f t="shared" si="15"/>
        <v>0</v>
      </c>
      <c r="O35" s="165"/>
      <c r="P35" s="44"/>
      <c r="Q35" s="41"/>
      <c r="R35" s="36">
        <f t="shared" si="16"/>
        <v>0</v>
      </c>
      <c r="S35" s="36">
        <v>24</v>
      </c>
      <c r="T35" s="44">
        <f t="shared" si="1"/>
        <v>0</v>
      </c>
      <c r="U35" s="44">
        <f t="shared" si="2"/>
        <v>0</v>
      </c>
      <c r="V35" s="44">
        <f t="shared" si="3"/>
        <v>0</v>
      </c>
      <c r="W35" s="44">
        <f t="shared" si="4"/>
        <v>0</v>
      </c>
      <c r="X35" s="44">
        <f t="shared" si="5"/>
        <v>0</v>
      </c>
    </row>
    <row r="36" spans="1:24" ht="18.75" customHeight="1" x14ac:dyDescent="0.25">
      <c r="A36" s="45" t="str">
        <f>+IF(BASE!B34="","",BASE!B34)</f>
        <v>23XXR025</v>
      </c>
      <c r="B36" s="36" t="s">
        <v>39</v>
      </c>
      <c r="C36" s="44">
        <f t="shared" si="6"/>
        <v>0</v>
      </c>
      <c r="D36" s="44">
        <f t="shared" si="7"/>
        <v>0</v>
      </c>
      <c r="E36" s="44">
        <f t="shared" si="8"/>
        <v>0</v>
      </c>
      <c r="F36" s="44">
        <f t="shared" si="9"/>
        <v>0</v>
      </c>
      <c r="G36" s="44">
        <f t="shared" si="10"/>
        <v>0</v>
      </c>
      <c r="H36" s="165"/>
      <c r="I36" s="44"/>
      <c r="J36" s="44">
        <f t="shared" si="11"/>
        <v>0</v>
      </c>
      <c r="K36" s="44">
        <f t="shared" si="12"/>
        <v>0</v>
      </c>
      <c r="L36" s="44">
        <f t="shared" si="13"/>
        <v>0</v>
      </c>
      <c r="M36" s="44">
        <f t="shared" si="14"/>
        <v>0</v>
      </c>
      <c r="N36" s="44">
        <f t="shared" si="15"/>
        <v>0</v>
      </c>
      <c r="O36" s="165"/>
      <c r="P36" s="44"/>
      <c r="Q36" s="41"/>
      <c r="R36" s="36">
        <f t="shared" si="16"/>
        <v>0</v>
      </c>
      <c r="S36" s="36">
        <v>25</v>
      </c>
      <c r="T36" s="44">
        <f t="shared" si="1"/>
        <v>0</v>
      </c>
      <c r="U36" s="44">
        <f t="shared" si="2"/>
        <v>0</v>
      </c>
      <c r="V36" s="44">
        <f t="shared" si="3"/>
        <v>0</v>
      </c>
      <c r="W36" s="44">
        <f t="shared" si="4"/>
        <v>0</v>
      </c>
      <c r="X36" s="44">
        <f t="shared" si="5"/>
        <v>0</v>
      </c>
    </row>
    <row r="37" spans="1:24" ht="18.75" customHeight="1" x14ac:dyDescent="0.25">
      <c r="A37" s="45" t="str">
        <f>+IF(BASE!B35="","",BASE!B35)</f>
        <v>23XXR026</v>
      </c>
      <c r="B37" s="36" t="s">
        <v>39</v>
      </c>
      <c r="C37" s="44">
        <f t="shared" si="6"/>
        <v>0</v>
      </c>
      <c r="D37" s="44">
        <f t="shared" si="7"/>
        <v>0</v>
      </c>
      <c r="E37" s="44">
        <f t="shared" si="8"/>
        <v>0</v>
      </c>
      <c r="F37" s="44">
        <f t="shared" si="9"/>
        <v>0</v>
      </c>
      <c r="G37" s="44">
        <f t="shared" si="10"/>
        <v>0</v>
      </c>
      <c r="H37" s="165"/>
      <c r="I37" s="44"/>
      <c r="J37" s="44">
        <f t="shared" si="11"/>
        <v>0</v>
      </c>
      <c r="K37" s="44">
        <f t="shared" si="12"/>
        <v>0</v>
      </c>
      <c r="L37" s="44">
        <f t="shared" si="13"/>
        <v>0</v>
      </c>
      <c r="M37" s="44">
        <f t="shared" si="14"/>
        <v>0</v>
      </c>
      <c r="N37" s="44">
        <f t="shared" si="15"/>
        <v>0</v>
      </c>
      <c r="O37" s="165"/>
      <c r="P37" s="44"/>
      <c r="Q37" s="41"/>
      <c r="R37" s="36">
        <f t="shared" si="16"/>
        <v>0</v>
      </c>
      <c r="S37" s="36">
        <v>26</v>
      </c>
      <c r="T37" s="44">
        <f t="shared" si="1"/>
        <v>0</v>
      </c>
      <c r="U37" s="44">
        <f t="shared" si="2"/>
        <v>0</v>
      </c>
      <c r="V37" s="44">
        <f t="shared" si="3"/>
        <v>0</v>
      </c>
      <c r="W37" s="44">
        <f t="shared" si="4"/>
        <v>0</v>
      </c>
      <c r="X37" s="44">
        <f t="shared" si="5"/>
        <v>0</v>
      </c>
    </row>
    <row r="38" spans="1:24" ht="18.75" customHeight="1" x14ac:dyDescent="0.25">
      <c r="A38" s="45" t="str">
        <f>+IF(BASE!B36="","",BASE!B36)</f>
        <v>23XXR027</v>
      </c>
      <c r="B38" s="36" t="s">
        <v>39</v>
      </c>
      <c r="C38" s="44">
        <f t="shared" si="6"/>
        <v>0</v>
      </c>
      <c r="D38" s="44">
        <f t="shared" si="7"/>
        <v>0</v>
      </c>
      <c r="E38" s="44">
        <f t="shared" si="8"/>
        <v>0</v>
      </c>
      <c r="F38" s="44">
        <f t="shared" si="9"/>
        <v>0</v>
      </c>
      <c r="G38" s="44">
        <f t="shared" si="10"/>
        <v>0</v>
      </c>
      <c r="H38" s="165"/>
      <c r="I38" s="44"/>
      <c r="J38" s="44">
        <f t="shared" si="11"/>
        <v>0</v>
      </c>
      <c r="K38" s="44">
        <f t="shared" si="12"/>
        <v>0</v>
      </c>
      <c r="L38" s="44">
        <f t="shared" si="13"/>
        <v>0</v>
      </c>
      <c r="M38" s="44">
        <f t="shared" si="14"/>
        <v>0</v>
      </c>
      <c r="N38" s="44">
        <f t="shared" si="15"/>
        <v>0</v>
      </c>
      <c r="O38" s="165"/>
      <c r="P38" s="44"/>
      <c r="Q38" s="41"/>
      <c r="R38" s="36">
        <f t="shared" si="16"/>
        <v>0</v>
      </c>
      <c r="S38" s="36">
        <v>27</v>
      </c>
      <c r="T38" s="44">
        <f t="shared" si="1"/>
        <v>0</v>
      </c>
      <c r="U38" s="44">
        <f t="shared" si="2"/>
        <v>0</v>
      </c>
      <c r="V38" s="44">
        <f t="shared" si="3"/>
        <v>0</v>
      </c>
      <c r="W38" s="44">
        <f t="shared" si="4"/>
        <v>0</v>
      </c>
      <c r="X38" s="44">
        <f t="shared" si="5"/>
        <v>0</v>
      </c>
    </row>
    <row r="39" spans="1:24" ht="18.75" customHeight="1" x14ac:dyDescent="0.25">
      <c r="A39" s="45" t="str">
        <f>+IF(BASE!B37="","",BASE!B37)</f>
        <v>23XXR028</v>
      </c>
      <c r="B39" s="36" t="s">
        <v>39</v>
      </c>
      <c r="C39" s="44">
        <f t="shared" si="6"/>
        <v>0</v>
      </c>
      <c r="D39" s="44">
        <f t="shared" si="7"/>
        <v>0</v>
      </c>
      <c r="E39" s="44">
        <f t="shared" si="8"/>
        <v>0</v>
      </c>
      <c r="F39" s="44">
        <f t="shared" si="9"/>
        <v>0</v>
      </c>
      <c r="G39" s="44">
        <f t="shared" si="10"/>
        <v>0</v>
      </c>
      <c r="H39" s="165"/>
      <c r="I39" s="44"/>
      <c r="J39" s="44">
        <f t="shared" si="11"/>
        <v>0</v>
      </c>
      <c r="K39" s="44">
        <f t="shared" si="12"/>
        <v>0</v>
      </c>
      <c r="L39" s="44">
        <f t="shared" si="13"/>
        <v>0</v>
      </c>
      <c r="M39" s="44">
        <f t="shared" si="14"/>
        <v>0</v>
      </c>
      <c r="N39" s="44">
        <f t="shared" si="15"/>
        <v>0</v>
      </c>
      <c r="O39" s="165"/>
      <c r="P39" s="44"/>
      <c r="Q39" s="41"/>
      <c r="R39" s="36">
        <f t="shared" si="16"/>
        <v>0</v>
      </c>
      <c r="S39" s="36">
        <v>28</v>
      </c>
      <c r="T39" s="44">
        <f t="shared" si="1"/>
        <v>0</v>
      </c>
      <c r="U39" s="44">
        <f t="shared" si="2"/>
        <v>0</v>
      </c>
      <c r="V39" s="44">
        <f t="shared" si="3"/>
        <v>0</v>
      </c>
      <c r="W39" s="44">
        <f t="shared" si="4"/>
        <v>0</v>
      </c>
      <c r="X39" s="44">
        <f t="shared" si="5"/>
        <v>0</v>
      </c>
    </row>
    <row r="40" spans="1:24" ht="18.75" customHeight="1" x14ac:dyDescent="0.25">
      <c r="A40" s="45" t="str">
        <f>+IF(BASE!B38="","",BASE!B38)</f>
        <v>23XXR029</v>
      </c>
      <c r="B40" s="36" t="s">
        <v>39</v>
      </c>
      <c r="C40" s="44">
        <f t="shared" si="6"/>
        <v>0</v>
      </c>
      <c r="D40" s="44">
        <f t="shared" si="7"/>
        <v>0</v>
      </c>
      <c r="E40" s="44">
        <f t="shared" si="8"/>
        <v>0</v>
      </c>
      <c r="F40" s="44">
        <f t="shared" si="9"/>
        <v>0</v>
      </c>
      <c r="G40" s="44">
        <f t="shared" si="10"/>
        <v>0</v>
      </c>
      <c r="H40" s="165"/>
      <c r="I40" s="44"/>
      <c r="J40" s="44">
        <f t="shared" si="11"/>
        <v>0</v>
      </c>
      <c r="K40" s="44">
        <f t="shared" si="12"/>
        <v>0</v>
      </c>
      <c r="L40" s="44">
        <f t="shared" si="13"/>
        <v>0</v>
      </c>
      <c r="M40" s="44">
        <f t="shared" si="14"/>
        <v>0</v>
      </c>
      <c r="N40" s="44">
        <f t="shared" si="15"/>
        <v>0</v>
      </c>
      <c r="O40" s="165"/>
      <c r="P40" s="44"/>
      <c r="Q40" s="41"/>
      <c r="R40" s="36">
        <f t="shared" si="16"/>
        <v>0</v>
      </c>
      <c r="S40" s="36">
        <v>29</v>
      </c>
      <c r="T40" s="44">
        <f t="shared" si="1"/>
        <v>0</v>
      </c>
      <c r="U40" s="44">
        <f t="shared" si="2"/>
        <v>0</v>
      </c>
      <c r="V40" s="44">
        <f t="shared" si="3"/>
        <v>0</v>
      </c>
      <c r="W40" s="44">
        <f t="shared" si="4"/>
        <v>0</v>
      </c>
      <c r="X40" s="44">
        <f t="shared" si="5"/>
        <v>0</v>
      </c>
    </row>
    <row r="41" spans="1:24" ht="18.75" customHeight="1" x14ac:dyDescent="0.25">
      <c r="A41" s="45" t="str">
        <f>+IF(BASE!B39="","",BASE!B39)</f>
        <v>23XXR030</v>
      </c>
      <c r="B41" s="36" t="s">
        <v>39</v>
      </c>
      <c r="C41" s="44">
        <f t="shared" si="6"/>
        <v>0</v>
      </c>
      <c r="D41" s="44">
        <f t="shared" si="7"/>
        <v>0</v>
      </c>
      <c r="E41" s="44">
        <f t="shared" si="8"/>
        <v>0</v>
      </c>
      <c r="F41" s="44">
        <f t="shared" si="9"/>
        <v>0</v>
      </c>
      <c r="G41" s="44">
        <f t="shared" si="10"/>
        <v>0</v>
      </c>
      <c r="H41" s="165"/>
      <c r="I41" s="44"/>
      <c r="J41" s="44">
        <f t="shared" si="11"/>
        <v>0</v>
      </c>
      <c r="K41" s="44">
        <f t="shared" si="12"/>
        <v>0</v>
      </c>
      <c r="L41" s="44">
        <f t="shared" si="13"/>
        <v>0</v>
      </c>
      <c r="M41" s="44">
        <f t="shared" si="14"/>
        <v>0</v>
      </c>
      <c r="N41" s="44">
        <f t="shared" si="15"/>
        <v>0</v>
      </c>
      <c r="O41" s="165"/>
      <c r="P41" s="44"/>
      <c r="Q41" s="41"/>
      <c r="R41" s="36">
        <f t="shared" si="16"/>
        <v>0</v>
      </c>
      <c r="S41" s="36">
        <v>30</v>
      </c>
      <c r="T41" s="44">
        <f t="shared" si="1"/>
        <v>0</v>
      </c>
      <c r="U41" s="44">
        <f t="shared" si="2"/>
        <v>0</v>
      </c>
      <c r="V41" s="44">
        <f t="shared" si="3"/>
        <v>0</v>
      </c>
      <c r="W41" s="44">
        <f t="shared" si="4"/>
        <v>0</v>
      </c>
      <c r="X41" s="44">
        <f t="shared" si="5"/>
        <v>0</v>
      </c>
    </row>
    <row r="42" spans="1:24" ht="18.75" customHeight="1" x14ac:dyDescent="0.25">
      <c r="A42" s="45" t="str">
        <f>+IF(BASE!B40="","",BASE!B40)</f>
        <v>23XXR031</v>
      </c>
      <c r="B42" s="36" t="s">
        <v>39</v>
      </c>
      <c r="C42" s="44">
        <f t="shared" si="6"/>
        <v>0</v>
      </c>
      <c r="D42" s="44">
        <f t="shared" si="7"/>
        <v>0</v>
      </c>
      <c r="E42" s="44">
        <f t="shared" si="8"/>
        <v>0</v>
      </c>
      <c r="F42" s="44">
        <f t="shared" si="9"/>
        <v>0</v>
      </c>
      <c r="G42" s="44">
        <f t="shared" si="10"/>
        <v>0</v>
      </c>
      <c r="H42" s="165"/>
      <c r="I42" s="44"/>
      <c r="J42" s="44">
        <f t="shared" si="11"/>
        <v>0</v>
      </c>
      <c r="K42" s="44">
        <f t="shared" si="12"/>
        <v>0</v>
      </c>
      <c r="L42" s="44">
        <f t="shared" si="13"/>
        <v>0</v>
      </c>
      <c r="M42" s="44">
        <f t="shared" si="14"/>
        <v>0</v>
      </c>
      <c r="N42" s="44">
        <f t="shared" si="15"/>
        <v>0</v>
      </c>
      <c r="O42" s="165"/>
      <c r="P42" s="44"/>
      <c r="Q42" s="41"/>
      <c r="R42" s="36">
        <f t="shared" si="16"/>
        <v>0</v>
      </c>
      <c r="S42" s="36">
        <v>31</v>
      </c>
      <c r="T42" s="44">
        <f t="shared" si="1"/>
        <v>0</v>
      </c>
      <c r="U42" s="44">
        <f t="shared" si="2"/>
        <v>0</v>
      </c>
      <c r="V42" s="44">
        <f t="shared" si="3"/>
        <v>0</v>
      </c>
      <c r="W42" s="44">
        <f t="shared" si="4"/>
        <v>0</v>
      </c>
      <c r="X42" s="44">
        <f t="shared" si="5"/>
        <v>0</v>
      </c>
    </row>
    <row r="43" spans="1:24" ht="18.75" customHeight="1" x14ac:dyDescent="0.25">
      <c r="A43" s="45" t="str">
        <f>+IF(BASE!B41="","",BASE!B41)</f>
        <v>23XXR032</v>
      </c>
      <c r="B43" s="36" t="s">
        <v>39</v>
      </c>
      <c r="C43" s="44">
        <f t="shared" si="6"/>
        <v>0</v>
      </c>
      <c r="D43" s="44">
        <f t="shared" si="7"/>
        <v>0</v>
      </c>
      <c r="E43" s="44">
        <f t="shared" si="8"/>
        <v>0</v>
      </c>
      <c r="F43" s="44">
        <f t="shared" si="9"/>
        <v>0</v>
      </c>
      <c r="G43" s="44">
        <f t="shared" si="10"/>
        <v>0</v>
      </c>
      <c r="H43" s="165"/>
      <c r="I43" s="44"/>
      <c r="J43" s="44">
        <f t="shared" si="11"/>
        <v>0</v>
      </c>
      <c r="K43" s="44">
        <f t="shared" si="12"/>
        <v>0</v>
      </c>
      <c r="L43" s="44">
        <f t="shared" si="13"/>
        <v>0</v>
      </c>
      <c r="M43" s="44">
        <f t="shared" si="14"/>
        <v>0</v>
      </c>
      <c r="N43" s="44">
        <f t="shared" si="15"/>
        <v>0</v>
      </c>
      <c r="O43" s="165"/>
      <c r="P43" s="44"/>
      <c r="Q43" s="41"/>
      <c r="R43" s="36">
        <f t="shared" si="16"/>
        <v>0</v>
      </c>
      <c r="S43" s="36">
        <v>32</v>
      </c>
      <c r="T43" s="44">
        <f t="shared" si="1"/>
        <v>0</v>
      </c>
      <c r="U43" s="44">
        <f t="shared" si="2"/>
        <v>0</v>
      </c>
      <c r="V43" s="44">
        <f t="shared" si="3"/>
        <v>0</v>
      </c>
      <c r="W43" s="44">
        <f t="shared" si="4"/>
        <v>0</v>
      </c>
      <c r="X43" s="44">
        <f t="shared" si="5"/>
        <v>0</v>
      </c>
    </row>
    <row r="44" spans="1:24" ht="18.75" customHeight="1" x14ac:dyDescent="0.25">
      <c r="A44" s="45" t="str">
        <f>+IF(BASE!B42="","",BASE!B42)</f>
        <v>23XXR033</v>
      </c>
      <c r="B44" s="36" t="s">
        <v>39</v>
      </c>
      <c r="C44" s="44">
        <f t="shared" si="6"/>
        <v>0</v>
      </c>
      <c r="D44" s="44">
        <f t="shared" si="7"/>
        <v>0</v>
      </c>
      <c r="E44" s="44">
        <f t="shared" si="8"/>
        <v>0</v>
      </c>
      <c r="F44" s="44">
        <f t="shared" si="9"/>
        <v>0</v>
      </c>
      <c r="G44" s="44">
        <f t="shared" si="10"/>
        <v>0</v>
      </c>
      <c r="H44" s="165"/>
      <c r="I44" s="44"/>
      <c r="J44" s="44">
        <f t="shared" si="11"/>
        <v>0</v>
      </c>
      <c r="K44" s="44">
        <f t="shared" si="12"/>
        <v>0</v>
      </c>
      <c r="L44" s="44">
        <f t="shared" si="13"/>
        <v>0</v>
      </c>
      <c r="M44" s="44">
        <f t="shared" si="14"/>
        <v>0</v>
      </c>
      <c r="N44" s="44">
        <f t="shared" si="15"/>
        <v>0</v>
      </c>
      <c r="O44" s="165"/>
      <c r="P44" s="44"/>
      <c r="Q44" s="41"/>
      <c r="R44" s="36">
        <f t="shared" si="16"/>
        <v>0</v>
      </c>
      <c r="S44" s="36">
        <v>33</v>
      </c>
      <c r="T44" s="44">
        <f t="shared" si="1"/>
        <v>0</v>
      </c>
      <c r="U44" s="44">
        <f t="shared" si="2"/>
        <v>0</v>
      </c>
      <c r="V44" s="44">
        <f t="shared" si="3"/>
        <v>0</v>
      </c>
      <c r="W44" s="44">
        <f t="shared" si="4"/>
        <v>0</v>
      </c>
      <c r="X44" s="44">
        <f t="shared" si="5"/>
        <v>0</v>
      </c>
    </row>
    <row r="45" spans="1:24" ht="18.75" customHeight="1" x14ac:dyDescent="0.25">
      <c r="A45" s="45" t="str">
        <f>+IF(BASE!B43="","",BASE!B43)</f>
        <v>23XXR034</v>
      </c>
      <c r="B45" s="36" t="s">
        <v>39</v>
      </c>
      <c r="C45" s="44">
        <f t="shared" si="6"/>
        <v>0</v>
      </c>
      <c r="D45" s="44">
        <f t="shared" si="7"/>
        <v>0</v>
      </c>
      <c r="E45" s="44">
        <f t="shared" si="8"/>
        <v>0</v>
      </c>
      <c r="F45" s="44">
        <f t="shared" si="9"/>
        <v>0</v>
      </c>
      <c r="G45" s="44">
        <f t="shared" si="10"/>
        <v>0</v>
      </c>
      <c r="H45" s="165"/>
      <c r="I45" s="44"/>
      <c r="J45" s="44">
        <f t="shared" si="11"/>
        <v>0</v>
      </c>
      <c r="K45" s="44">
        <f t="shared" si="12"/>
        <v>0</v>
      </c>
      <c r="L45" s="44">
        <f t="shared" si="13"/>
        <v>0</v>
      </c>
      <c r="M45" s="44">
        <f t="shared" si="14"/>
        <v>0</v>
      </c>
      <c r="N45" s="44">
        <f t="shared" si="15"/>
        <v>0</v>
      </c>
      <c r="O45" s="165"/>
      <c r="P45" s="44"/>
      <c r="Q45" s="41"/>
      <c r="R45" s="36">
        <f t="shared" si="16"/>
        <v>0</v>
      </c>
      <c r="S45" s="36">
        <v>34</v>
      </c>
      <c r="T45" s="44">
        <f t="shared" si="1"/>
        <v>0</v>
      </c>
      <c r="U45" s="44">
        <f t="shared" si="2"/>
        <v>0</v>
      </c>
      <c r="V45" s="44">
        <f t="shared" si="3"/>
        <v>0</v>
      </c>
      <c r="W45" s="44">
        <f t="shared" si="4"/>
        <v>0</v>
      </c>
      <c r="X45" s="44">
        <f t="shared" si="5"/>
        <v>0</v>
      </c>
    </row>
    <row r="46" spans="1:24" ht="18.75" customHeight="1" x14ac:dyDescent="0.25">
      <c r="A46" s="45" t="str">
        <f>+IF(BASE!B44="","",BASE!B44)</f>
        <v>23XXR035</v>
      </c>
      <c r="B46" s="36" t="s">
        <v>39</v>
      </c>
      <c r="C46" s="44">
        <f t="shared" si="6"/>
        <v>0</v>
      </c>
      <c r="D46" s="44">
        <f t="shared" si="7"/>
        <v>0</v>
      </c>
      <c r="E46" s="44">
        <f t="shared" si="8"/>
        <v>0</v>
      </c>
      <c r="F46" s="44">
        <f t="shared" si="9"/>
        <v>0</v>
      </c>
      <c r="G46" s="44">
        <f t="shared" si="10"/>
        <v>0</v>
      </c>
      <c r="H46" s="165"/>
      <c r="I46" s="44"/>
      <c r="J46" s="44">
        <f t="shared" si="11"/>
        <v>0</v>
      </c>
      <c r="K46" s="44">
        <f t="shared" si="12"/>
        <v>0</v>
      </c>
      <c r="L46" s="44">
        <f t="shared" si="13"/>
        <v>0</v>
      </c>
      <c r="M46" s="44">
        <f t="shared" si="14"/>
        <v>0</v>
      </c>
      <c r="N46" s="44">
        <f t="shared" si="15"/>
        <v>0</v>
      </c>
      <c r="O46" s="165"/>
      <c r="P46" s="44"/>
      <c r="Q46" s="41"/>
      <c r="R46" s="36">
        <f t="shared" si="16"/>
        <v>0</v>
      </c>
      <c r="S46" s="36">
        <v>35</v>
      </c>
      <c r="T46" s="44">
        <f t="shared" si="1"/>
        <v>0</v>
      </c>
      <c r="U46" s="44">
        <f t="shared" si="2"/>
        <v>0</v>
      </c>
      <c r="V46" s="44">
        <f t="shared" si="3"/>
        <v>0</v>
      </c>
      <c r="W46" s="44">
        <f t="shared" si="4"/>
        <v>0</v>
      </c>
      <c r="X46" s="44">
        <f t="shared" si="5"/>
        <v>0</v>
      </c>
    </row>
    <row r="47" spans="1:24" ht="18.75" customHeight="1" x14ac:dyDescent="0.25">
      <c r="A47" s="45" t="str">
        <f>+IF(BASE!B45="","",BASE!B45)</f>
        <v>23XXR036</v>
      </c>
      <c r="B47" s="36" t="s">
        <v>39</v>
      </c>
      <c r="C47" s="44">
        <f t="shared" si="6"/>
        <v>0</v>
      </c>
      <c r="D47" s="44">
        <f t="shared" si="7"/>
        <v>0</v>
      </c>
      <c r="E47" s="44">
        <f t="shared" si="8"/>
        <v>0</v>
      </c>
      <c r="F47" s="44">
        <f t="shared" si="9"/>
        <v>0</v>
      </c>
      <c r="G47" s="44">
        <f t="shared" si="10"/>
        <v>0</v>
      </c>
      <c r="H47" s="165"/>
      <c r="I47" s="44"/>
      <c r="J47" s="44">
        <f t="shared" si="11"/>
        <v>0</v>
      </c>
      <c r="K47" s="44">
        <f t="shared" si="12"/>
        <v>0</v>
      </c>
      <c r="L47" s="44">
        <f t="shared" si="13"/>
        <v>0</v>
      </c>
      <c r="M47" s="44">
        <f t="shared" si="14"/>
        <v>0</v>
      </c>
      <c r="N47" s="44">
        <f t="shared" si="15"/>
        <v>0</v>
      </c>
      <c r="O47" s="165"/>
      <c r="P47" s="44"/>
      <c r="Q47" s="41"/>
      <c r="R47" s="36">
        <f t="shared" si="16"/>
        <v>0</v>
      </c>
      <c r="S47" s="36">
        <v>36</v>
      </c>
      <c r="T47" s="44">
        <f t="shared" si="1"/>
        <v>0</v>
      </c>
      <c r="U47" s="44">
        <f t="shared" si="2"/>
        <v>0</v>
      </c>
      <c r="V47" s="44">
        <f t="shared" si="3"/>
        <v>0</v>
      </c>
      <c r="W47" s="44">
        <f t="shared" si="4"/>
        <v>0</v>
      </c>
      <c r="X47" s="44">
        <f t="shared" si="5"/>
        <v>0</v>
      </c>
    </row>
    <row r="48" spans="1:24" ht="18.75" customHeight="1" x14ac:dyDescent="0.25">
      <c r="A48" s="45" t="str">
        <f>+IF(BASE!B46="","",BASE!B46)</f>
        <v>23XXR037</v>
      </c>
      <c r="B48" s="36" t="s">
        <v>39</v>
      </c>
      <c r="C48" s="44">
        <f t="shared" si="6"/>
        <v>0</v>
      </c>
      <c r="D48" s="44">
        <f t="shared" si="7"/>
        <v>0</v>
      </c>
      <c r="E48" s="44">
        <f t="shared" si="8"/>
        <v>0</v>
      </c>
      <c r="F48" s="44">
        <f t="shared" si="9"/>
        <v>0</v>
      </c>
      <c r="G48" s="44">
        <f t="shared" si="10"/>
        <v>0</v>
      </c>
      <c r="H48" s="165"/>
      <c r="I48" s="44"/>
      <c r="J48" s="44">
        <f t="shared" si="11"/>
        <v>0</v>
      </c>
      <c r="K48" s="44">
        <f t="shared" si="12"/>
        <v>0</v>
      </c>
      <c r="L48" s="44">
        <f t="shared" si="13"/>
        <v>0</v>
      </c>
      <c r="M48" s="44">
        <f t="shared" si="14"/>
        <v>0</v>
      </c>
      <c r="N48" s="44">
        <f t="shared" si="15"/>
        <v>0</v>
      </c>
      <c r="O48" s="165"/>
      <c r="P48" s="44"/>
      <c r="Q48" s="41"/>
      <c r="R48" s="36">
        <f t="shared" si="16"/>
        <v>0</v>
      </c>
      <c r="S48" s="36">
        <v>37</v>
      </c>
      <c r="T48" s="44">
        <f t="shared" si="1"/>
        <v>0</v>
      </c>
      <c r="U48" s="44">
        <f t="shared" si="2"/>
        <v>0</v>
      </c>
      <c r="V48" s="44">
        <f t="shared" si="3"/>
        <v>0</v>
      </c>
      <c r="W48" s="44">
        <f t="shared" si="4"/>
        <v>0</v>
      </c>
      <c r="X48" s="44">
        <f t="shared" si="5"/>
        <v>0</v>
      </c>
    </row>
    <row r="49" spans="1:24" ht="18.75" customHeight="1" x14ac:dyDescent="0.25">
      <c r="A49" s="45" t="str">
        <f>+IF(BASE!B47="","",BASE!B47)</f>
        <v>23XXR038</v>
      </c>
      <c r="B49" s="36" t="s">
        <v>39</v>
      </c>
      <c r="C49" s="44">
        <f t="shared" si="6"/>
        <v>0</v>
      </c>
      <c r="D49" s="44">
        <f t="shared" si="7"/>
        <v>0</v>
      </c>
      <c r="E49" s="44">
        <f t="shared" si="8"/>
        <v>0</v>
      </c>
      <c r="F49" s="44">
        <f t="shared" si="9"/>
        <v>0</v>
      </c>
      <c r="G49" s="44">
        <f t="shared" si="10"/>
        <v>0</v>
      </c>
      <c r="H49" s="165"/>
      <c r="I49" s="44"/>
      <c r="J49" s="44">
        <f t="shared" si="11"/>
        <v>0</v>
      </c>
      <c r="K49" s="44">
        <f t="shared" si="12"/>
        <v>0</v>
      </c>
      <c r="L49" s="44">
        <f t="shared" si="13"/>
        <v>0</v>
      </c>
      <c r="M49" s="44">
        <f t="shared" si="14"/>
        <v>0</v>
      </c>
      <c r="N49" s="44">
        <f t="shared" si="15"/>
        <v>0</v>
      </c>
      <c r="O49" s="165"/>
      <c r="P49" s="44"/>
      <c r="Q49" s="41"/>
      <c r="R49" s="36">
        <f t="shared" si="16"/>
        <v>0</v>
      </c>
      <c r="S49" s="36">
        <v>38</v>
      </c>
      <c r="T49" s="44">
        <f t="shared" si="1"/>
        <v>0</v>
      </c>
      <c r="U49" s="44">
        <f t="shared" si="2"/>
        <v>0</v>
      </c>
      <c r="V49" s="44">
        <f t="shared" si="3"/>
        <v>0</v>
      </c>
      <c r="W49" s="44">
        <f t="shared" si="4"/>
        <v>0</v>
      </c>
      <c r="X49" s="44">
        <f t="shared" si="5"/>
        <v>0</v>
      </c>
    </row>
    <row r="50" spans="1:24" ht="18.75" customHeight="1" x14ac:dyDescent="0.25">
      <c r="A50" s="45" t="str">
        <f>+IF(BASE!B48="","",BASE!B48)</f>
        <v>23XXR039</v>
      </c>
      <c r="B50" s="36" t="s">
        <v>39</v>
      </c>
      <c r="C50" s="44">
        <f t="shared" si="6"/>
        <v>0</v>
      </c>
      <c r="D50" s="44">
        <f t="shared" si="7"/>
        <v>0</v>
      </c>
      <c r="E50" s="44">
        <f t="shared" si="8"/>
        <v>0</v>
      </c>
      <c r="F50" s="44">
        <f t="shared" si="9"/>
        <v>0</v>
      </c>
      <c r="G50" s="44">
        <f t="shared" si="10"/>
        <v>0</v>
      </c>
      <c r="H50" s="165"/>
      <c r="I50" s="44"/>
      <c r="J50" s="44">
        <f t="shared" si="11"/>
        <v>0</v>
      </c>
      <c r="K50" s="44">
        <f t="shared" si="12"/>
        <v>0</v>
      </c>
      <c r="L50" s="44">
        <f t="shared" si="13"/>
        <v>0</v>
      </c>
      <c r="M50" s="44">
        <f t="shared" si="14"/>
        <v>0</v>
      </c>
      <c r="N50" s="44">
        <f t="shared" si="15"/>
        <v>0</v>
      </c>
      <c r="O50" s="165"/>
      <c r="P50" s="44"/>
      <c r="Q50" s="41"/>
      <c r="R50" s="36">
        <f t="shared" si="16"/>
        <v>0</v>
      </c>
      <c r="S50" s="36">
        <v>39</v>
      </c>
      <c r="T50" s="44">
        <f t="shared" si="1"/>
        <v>0</v>
      </c>
      <c r="U50" s="44">
        <f t="shared" si="2"/>
        <v>0</v>
      </c>
      <c r="V50" s="44">
        <f t="shared" si="3"/>
        <v>0</v>
      </c>
      <c r="W50" s="44">
        <f t="shared" si="4"/>
        <v>0</v>
      </c>
      <c r="X50" s="44">
        <f t="shared" si="5"/>
        <v>0</v>
      </c>
    </row>
    <row r="51" spans="1:24" ht="18.75" customHeight="1" x14ac:dyDescent="0.25">
      <c r="A51" s="45" t="str">
        <f>+IF(BASE!B49="","",BASE!B49)</f>
        <v>23XXR040</v>
      </c>
      <c r="B51" s="36" t="s">
        <v>39</v>
      </c>
      <c r="C51" s="44">
        <f t="shared" si="6"/>
        <v>0</v>
      </c>
      <c r="D51" s="44">
        <f t="shared" si="7"/>
        <v>0</v>
      </c>
      <c r="E51" s="44">
        <f t="shared" si="8"/>
        <v>0</v>
      </c>
      <c r="F51" s="44">
        <f t="shared" si="9"/>
        <v>0</v>
      </c>
      <c r="G51" s="44">
        <f t="shared" si="10"/>
        <v>0</v>
      </c>
      <c r="H51" s="165"/>
      <c r="I51" s="44"/>
      <c r="J51" s="44">
        <f t="shared" si="11"/>
        <v>0</v>
      </c>
      <c r="K51" s="44">
        <f t="shared" si="12"/>
        <v>0</v>
      </c>
      <c r="L51" s="44">
        <f t="shared" si="13"/>
        <v>0</v>
      </c>
      <c r="M51" s="44">
        <f t="shared" si="14"/>
        <v>0</v>
      </c>
      <c r="N51" s="44">
        <f t="shared" si="15"/>
        <v>0</v>
      </c>
      <c r="O51" s="165"/>
      <c r="P51" s="44"/>
      <c r="Q51" s="41"/>
      <c r="R51" s="36">
        <f t="shared" si="16"/>
        <v>0</v>
      </c>
      <c r="S51" s="36">
        <v>40</v>
      </c>
      <c r="T51" s="44">
        <f t="shared" si="1"/>
        <v>0</v>
      </c>
      <c r="U51" s="44">
        <f t="shared" si="2"/>
        <v>0</v>
      </c>
      <c r="V51" s="44">
        <f t="shared" si="3"/>
        <v>0</v>
      </c>
      <c r="W51" s="44">
        <f t="shared" si="4"/>
        <v>0</v>
      </c>
      <c r="X51" s="44">
        <f t="shared" si="5"/>
        <v>0</v>
      </c>
    </row>
    <row r="52" spans="1:24" ht="18.75" customHeight="1" x14ac:dyDescent="0.25">
      <c r="A52" s="45" t="str">
        <f>+IF(BASE!B50="","",BASE!B50)</f>
        <v>23XXR041</v>
      </c>
      <c r="B52" s="36" t="s">
        <v>39</v>
      </c>
      <c r="C52" s="44">
        <f t="shared" si="6"/>
        <v>0</v>
      </c>
      <c r="D52" s="44">
        <f t="shared" si="7"/>
        <v>0</v>
      </c>
      <c r="E52" s="44">
        <f t="shared" si="8"/>
        <v>0</v>
      </c>
      <c r="F52" s="44">
        <f t="shared" si="9"/>
        <v>0</v>
      </c>
      <c r="G52" s="44">
        <f t="shared" si="10"/>
        <v>0</v>
      </c>
      <c r="H52" s="165"/>
      <c r="I52" s="44"/>
      <c r="J52" s="44">
        <f t="shared" si="11"/>
        <v>0</v>
      </c>
      <c r="K52" s="44">
        <f t="shared" si="12"/>
        <v>0</v>
      </c>
      <c r="L52" s="44">
        <f t="shared" si="13"/>
        <v>0</v>
      </c>
      <c r="M52" s="44">
        <f t="shared" si="14"/>
        <v>0</v>
      </c>
      <c r="N52" s="44">
        <f t="shared" si="15"/>
        <v>0</v>
      </c>
      <c r="O52" s="165"/>
      <c r="P52" s="44"/>
      <c r="Q52" s="41"/>
      <c r="R52" s="36">
        <f t="shared" si="16"/>
        <v>0</v>
      </c>
      <c r="S52" s="36">
        <v>41</v>
      </c>
      <c r="T52" s="44">
        <f t="shared" si="1"/>
        <v>0</v>
      </c>
      <c r="U52" s="44">
        <f t="shared" si="2"/>
        <v>0</v>
      </c>
      <c r="V52" s="44">
        <f t="shared" si="3"/>
        <v>0</v>
      </c>
      <c r="W52" s="44">
        <f t="shared" si="4"/>
        <v>0</v>
      </c>
      <c r="X52" s="44">
        <f t="shared" si="5"/>
        <v>0</v>
      </c>
    </row>
    <row r="53" spans="1:24" ht="18.75" customHeight="1" x14ac:dyDescent="0.25">
      <c r="A53" s="45" t="str">
        <f>+IF(BASE!B51="","",BASE!B51)</f>
        <v>23XXR042</v>
      </c>
      <c r="B53" s="36" t="s">
        <v>39</v>
      </c>
      <c r="C53" s="44">
        <f t="shared" si="6"/>
        <v>0</v>
      </c>
      <c r="D53" s="44">
        <f t="shared" si="7"/>
        <v>0</v>
      </c>
      <c r="E53" s="44">
        <f t="shared" si="8"/>
        <v>0</v>
      </c>
      <c r="F53" s="44">
        <f t="shared" si="9"/>
        <v>0</v>
      </c>
      <c r="G53" s="44">
        <f t="shared" si="10"/>
        <v>0</v>
      </c>
      <c r="H53" s="165"/>
      <c r="I53" s="44"/>
      <c r="J53" s="44">
        <f t="shared" si="11"/>
        <v>0</v>
      </c>
      <c r="K53" s="44">
        <f t="shared" si="12"/>
        <v>0</v>
      </c>
      <c r="L53" s="44">
        <f t="shared" si="13"/>
        <v>0</v>
      </c>
      <c r="M53" s="44">
        <f t="shared" si="14"/>
        <v>0</v>
      </c>
      <c r="N53" s="44">
        <f t="shared" si="15"/>
        <v>0</v>
      </c>
      <c r="O53" s="165"/>
      <c r="P53" s="44"/>
      <c r="Q53" s="41"/>
      <c r="R53" s="36">
        <f t="shared" si="16"/>
        <v>0</v>
      </c>
      <c r="S53" s="36">
        <v>42</v>
      </c>
      <c r="T53" s="44">
        <f t="shared" si="1"/>
        <v>0</v>
      </c>
      <c r="U53" s="44">
        <f t="shared" si="2"/>
        <v>0</v>
      </c>
      <c r="V53" s="44">
        <f t="shared" si="3"/>
        <v>0</v>
      </c>
      <c r="W53" s="44">
        <f t="shared" si="4"/>
        <v>0</v>
      </c>
      <c r="X53" s="44">
        <f t="shared" si="5"/>
        <v>0</v>
      </c>
    </row>
    <row r="54" spans="1:24" ht="18.75" customHeight="1" x14ac:dyDescent="0.25">
      <c r="A54" s="45" t="str">
        <f>+IF(BASE!B52="","",BASE!B52)</f>
        <v>23XXR043</v>
      </c>
      <c r="B54" s="36" t="s">
        <v>39</v>
      </c>
      <c r="C54" s="44">
        <f t="shared" si="6"/>
        <v>0</v>
      </c>
      <c r="D54" s="44">
        <f t="shared" si="7"/>
        <v>0</v>
      </c>
      <c r="E54" s="44">
        <f t="shared" si="8"/>
        <v>0</v>
      </c>
      <c r="F54" s="44">
        <f t="shared" si="9"/>
        <v>0</v>
      </c>
      <c r="G54" s="44">
        <f t="shared" si="10"/>
        <v>0</v>
      </c>
      <c r="H54" s="165"/>
      <c r="I54" s="44"/>
      <c r="J54" s="44">
        <f t="shared" si="11"/>
        <v>0</v>
      </c>
      <c r="K54" s="44">
        <f t="shared" si="12"/>
        <v>0</v>
      </c>
      <c r="L54" s="44">
        <f t="shared" si="13"/>
        <v>0</v>
      </c>
      <c r="M54" s="44">
        <f t="shared" si="14"/>
        <v>0</v>
      </c>
      <c r="N54" s="44">
        <f t="shared" si="15"/>
        <v>0</v>
      </c>
      <c r="O54" s="165"/>
      <c r="P54" s="44"/>
      <c r="Q54" s="41"/>
      <c r="R54" s="36">
        <f t="shared" si="16"/>
        <v>0</v>
      </c>
      <c r="S54" s="36">
        <v>43</v>
      </c>
      <c r="T54" s="44">
        <f t="shared" si="1"/>
        <v>0</v>
      </c>
      <c r="U54" s="44">
        <f t="shared" si="2"/>
        <v>0</v>
      </c>
      <c r="V54" s="44">
        <f t="shared" si="3"/>
        <v>0</v>
      </c>
      <c r="W54" s="44">
        <f t="shared" si="4"/>
        <v>0</v>
      </c>
      <c r="X54" s="44">
        <f t="shared" si="5"/>
        <v>0</v>
      </c>
    </row>
    <row r="55" spans="1:24" ht="18.75" customHeight="1" x14ac:dyDescent="0.25">
      <c r="A55" s="45" t="str">
        <f>+IF(BASE!B53="","",BASE!B53)</f>
        <v>23XXR044</v>
      </c>
      <c r="B55" s="36" t="s">
        <v>39</v>
      </c>
      <c r="C55" s="44">
        <f t="shared" si="6"/>
        <v>0</v>
      </c>
      <c r="D55" s="44">
        <f t="shared" si="7"/>
        <v>0</v>
      </c>
      <c r="E55" s="44">
        <f t="shared" si="8"/>
        <v>0</v>
      </c>
      <c r="F55" s="44">
        <f t="shared" si="9"/>
        <v>0</v>
      </c>
      <c r="G55" s="44">
        <f t="shared" si="10"/>
        <v>0</v>
      </c>
      <c r="H55" s="165"/>
      <c r="I55" s="44"/>
      <c r="J55" s="44">
        <f t="shared" si="11"/>
        <v>0</v>
      </c>
      <c r="K55" s="44">
        <f t="shared" si="12"/>
        <v>0</v>
      </c>
      <c r="L55" s="44">
        <f t="shared" si="13"/>
        <v>0</v>
      </c>
      <c r="M55" s="44">
        <f t="shared" si="14"/>
        <v>0</v>
      </c>
      <c r="N55" s="44">
        <f t="shared" si="15"/>
        <v>0</v>
      </c>
      <c r="O55" s="165"/>
      <c r="P55" s="44"/>
      <c r="Q55" s="41"/>
      <c r="R55" s="36">
        <f t="shared" si="16"/>
        <v>0</v>
      </c>
      <c r="S55" s="36">
        <v>44</v>
      </c>
      <c r="T55" s="44">
        <f t="shared" si="1"/>
        <v>0</v>
      </c>
      <c r="U55" s="44">
        <f t="shared" si="2"/>
        <v>0</v>
      </c>
      <c r="V55" s="44">
        <f t="shared" si="3"/>
        <v>0</v>
      </c>
      <c r="W55" s="44">
        <f t="shared" si="4"/>
        <v>0</v>
      </c>
      <c r="X55" s="44">
        <f t="shared" si="5"/>
        <v>0</v>
      </c>
    </row>
    <row r="56" spans="1:24" ht="18.75" customHeight="1" x14ac:dyDescent="0.25">
      <c r="A56" s="45" t="str">
        <f>+IF(BASE!B54="","",BASE!B54)</f>
        <v>23XXR045</v>
      </c>
      <c r="B56" s="36" t="s">
        <v>39</v>
      </c>
      <c r="C56" s="44">
        <f t="shared" si="6"/>
        <v>0</v>
      </c>
      <c r="D56" s="44">
        <f t="shared" si="7"/>
        <v>0</v>
      </c>
      <c r="E56" s="44">
        <f t="shared" si="8"/>
        <v>0</v>
      </c>
      <c r="F56" s="44">
        <f t="shared" si="9"/>
        <v>0</v>
      </c>
      <c r="G56" s="44">
        <f t="shared" si="10"/>
        <v>0</v>
      </c>
      <c r="H56" s="165"/>
      <c r="I56" s="44"/>
      <c r="J56" s="44">
        <f t="shared" si="11"/>
        <v>0</v>
      </c>
      <c r="K56" s="44">
        <f t="shared" si="12"/>
        <v>0</v>
      </c>
      <c r="L56" s="44">
        <f t="shared" si="13"/>
        <v>0</v>
      </c>
      <c r="M56" s="44">
        <f t="shared" si="14"/>
        <v>0</v>
      </c>
      <c r="N56" s="44">
        <f t="shared" si="15"/>
        <v>0</v>
      </c>
      <c r="O56" s="165"/>
      <c r="P56" s="44"/>
      <c r="Q56" s="41"/>
      <c r="R56" s="36">
        <f t="shared" si="16"/>
        <v>0</v>
      </c>
      <c r="S56" s="36">
        <v>45</v>
      </c>
      <c r="T56" s="44">
        <f t="shared" si="1"/>
        <v>0</v>
      </c>
      <c r="U56" s="44">
        <f t="shared" si="2"/>
        <v>0</v>
      </c>
      <c r="V56" s="44">
        <f t="shared" si="3"/>
        <v>0</v>
      </c>
      <c r="W56" s="44">
        <f t="shared" si="4"/>
        <v>0</v>
      </c>
      <c r="X56" s="44">
        <f t="shared" si="5"/>
        <v>0</v>
      </c>
    </row>
    <row r="57" spans="1:24" ht="18.75" customHeight="1" x14ac:dyDescent="0.25">
      <c r="A57" s="45" t="str">
        <f>+IF(BASE!B55="","",BASE!B55)</f>
        <v>23XXR046</v>
      </c>
      <c r="B57" s="36" t="s">
        <v>39</v>
      </c>
      <c r="C57" s="44">
        <f t="shared" si="6"/>
        <v>0</v>
      </c>
      <c r="D57" s="44">
        <f t="shared" si="7"/>
        <v>0</v>
      </c>
      <c r="E57" s="44">
        <f t="shared" si="8"/>
        <v>0</v>
      </c>
      <c r="F57" s="44">
        <f t="shared" si="9"/>
        <v>0</v>
      </c>
      <c r="G57" s="44">
        <f t="shared" si="10"/>
        <v>0</v>
      </c>
      <c r="H57" s="165"/>
      <c r="I57" s="44"/>
      <c r="J57" s="44">
        <f t="shared" si="11"/>
        <v>0</v>
      </c>
      <c r="K57" s="44">
        <f t="shared" si="12"/>
        <v>0</v>
      </c>
      <c r="L57" s="44">
        <f t="shared" si="13"/>
        <v>0</v>
      </c>
      <c r="M57" s="44">
        <f t="shared" si="14"/>
        <v>0</v>
      </c>
      <c r="N57" s="44">
        <f t="shared" si="15"/>
        <v>0</v>
      </c>
      <c r="O57" s="165"/>
      <c r="P57" s="44"/>
      <c r="Q57" s="41"/>
      <c r="R57" s="36">
        <f t="shared" si="16"/>
        <v>0</v>
      </c>
      <c r="S57" s="36">
        <v>46</v>
      </c>
      <c r="T57" s="44">
        <f t="shared" si="1"/>
        <v>0</v>
      </c>
      <c r="U57" s="44">
        <f t="shared" si="2"/>
        <v>0</v>
      </c>
      <c r="V57" s="44">
        <f t="shared" si="3"/>
        <v>0</v>
      </c>
      <c r="W57" s="44">
        <f t="shared" si="4"/>
        <v>0</v>
      </c>
      <c r="X57" s="44">
        <f t="shared" si="5"/>
        <v>0</v>
      </c>
    </row>
    <row r="58" spans="1:24" ht="18.75" customHeight="1" x14ac:dyDescent="0.25">
      <c r="A58" s="45" t="str">
        <f>+IF(BASE!B56="","",BASE!B56)</f>
        <v>23XXR047</v>
      </c>
      <c r="B58" s="36" t="s">
        <v>39</v>
      </c>
      <c r="C58" s="44">
        <f t="shared" si="6"/>
        <v>0</v>
      </c>
      <c r="D58" s="44">
        <f t="shared" si="7"/>
        <v>0</v>
      </c>
      <c r="E58" s="44">
        <f t="shared" si="8"/>
        <v>0</v>
      </c>
      <c r="F58" s="44">
        <f t="shared" si="9"/>
        <v>0</v>
      </c>
      <c r="G58" s="44">
        <f t="shared" si="10"/>
        <v>0</v>
      </c>
      <c r="H58" s="165"/>
      <c r="I58" s="44"/>
      <c r="J58" s="44">
        <f t="shared" si="11"/>
        <v>0</v>
      </c>
      <c r="K58" s="44">
        <f t="shared" si="12"/>
        <v>0</v>
      </c>
      <c r="L58" s="44">
        <f t="shared" si="13"/>
        <v>0</v>
      </c>
      <c r="M58" s="44">
        <f t="shared" si="14"/>
        <v>0</v>
      </c>
      <c r="N58" s="44">
        <f t="shared" si="15"/>
        <v>0</v>
      </c>
      <c r="O58" s="165"/>
      <c r="P58" s="44"/>
      <c r="Q58" s="41"/>
      <c r="R58" s="36">
        <f t="shared" si="16"/>
        <v>0</v>
      </c>
      <c r="S58" s="36">
        <v>47</v>
      </c>
      <c r="T58" s="44">
        <f t="shared" si="1"/>
        <v>0</v>
      </c>
      <c r="U58" s="44">
        <f t="shared" si="2"/>
        <v>0</v>
      </c>
      <c r="V58" s="44">
        <f t="shared" si="3"/>
        <v>0</v>
      </c>
      <c r="W58" s="44">
        <f t="shared" si="4"/>
        <v>0</v>
      </c>
      <c r="X58" s="44">
        <f t="shared" si="5"/>
        <v>0</v>
      </c>
    </row>
    <row r="59" spans="1:24" ht="18.75" customHeight="1" x14ac:dyDescent="0.25">
      <c r="A59" s="45" t="str">
        <f>+IF(BASE!B57="","",BASE!B57)</f>
        <v>23XXR048</v>
      </c>
      <c r="B59" s="36" t="s">
        <v>39</v>
      </c>
      <c r="C59" s="44">
        <f t="shared" si="6"/>
        <v>0</v>
      </c>
      <c r="D59" s="44">
        <f t="shared" si="7"/>
        <v>0</v>
      </c>
      <c r="E59" s="44">
        <f t="shared" si="8"/>
        <v>0</v>
      </c>
      <c r="F59" s="44">
        <f t="shared" si="9"/>
        <v>0</v>
      </c>
      <c r="G59" s="44">
        <f t="shared" si="10"/>
        <v>0</v>
      </c>
      <c r="H59" s="165"/>
      <c r="I59" s="44"/>
      <c r="J59" s="44">
        <f t="shared" si="11"/>
        <v>0</v>
      </c>
      <c r="K59" s="44">
        <f t="shared" si="12"/>
        <v>0</v>
      </c>
      <c r="L59" s="44">
        <f t="shared" si="13"/>
        <v>0</v>
      </c>
      <c r="M59" s="44">
        <f t="shared" si="14"/>
        <v>0</v>
      </c>
      <c r="N59" s="44">
        <f t="shared" si="15"/>
        <v>0</v>
      </c>
      <c r="O59" s="165"/>
      <c r="P59" s="44"/>
      <c r="Q59" s="41"/>
      <c r="R59" s="36">
        <f t="shared" si="16"/>
        <v>0</v>
      </c>
      <c r="S59" s="36">
        <v>48</v>
      </c>
      <c r="T59" s="44">
        <f t="shared" si="1"/>
        <v>0</v>
      </c>
      <c r="U59" s="44">
        <f t="shared" si="2"/>
        <v>0</v>
      </c>
      <c r="V59" s="44">
        <f t="shared" si="3"/>
        <v>0</v>
      </c>
      <c r="W59" s="44">
        <f t="shared" si="4"/>
        <v>0</v>
      </c>
      <c r="X59" s="44">
        <f t="shared" si="5"/>
        <v>0</v>
      </c>
    </row>
    <row r="60" spans="1:24" ht="18.75" customHeight="1" x14ac:dyDescent="0.25">
      <c r="A60" s="45" t="str">
        <f>+IF(BASE!B58="","",BASE!B58)</f>
        <v>23XXR049</v>
      </c>
      <c r="B60" s="36" t="s">
        <v>39</v>
      </c>
      <c r="C60" s="44">
        <f t="shared" si="6"/>
        <v>0</v>
      </c>
      <c r="D60" s="44">
        <f t="shared" si="7"/>
        <v>0</v>
      </c>
      <c r="E60" s="44">
        <f t="shared" si="8"/>
        <v>0</v>
      </c>
      <c r="F60" s="44">
        <f t="shared" si="9"/>
        <v>0</v>
      </c>
      <c r="G60" s="44">
        <f t="shared" si="10"/>
        <v>0</v>
      </c>
      <c r="H60" s="165"/>
      <c r="I60" s="44"/>
      <c r="J60" s="44">
        <f t="shared" si="11"/>
        <v>0</v>
      </c>
      <c r="K60" s="44">
        <f t="shared" si="12"/>
        <v>0</v>
      </c>
      <c r="L60" s="44">
        <f t="shared" si="13"/>
        <v>0</v>
      </c>
      <c r="M60" s="44">
        <f t="shared" si="14"/>
        <v>0</v>
      </c>
      <c r="N60" s="44">
        <f t="shared" si="15"/>
        <v>0</v>
      </c>
      <c r="O60" s="165"/>
      <c r="P60" s="44"/>
      <c r="Q60" s="41"/>
      <c r="R60" s="36">
        <f t="shared" si="16"/>
        <v>0</v>
      </c>
      <c r="S60" s="36">
        <v>49</v>
      </c>
      <c r="T60" s="44">
        <f t="shared" si="1"/>
        <v>0</v>
      </c>
      <c r="U60" s="44">
        <f t="shared" si="2"/>
        <v>0</v>
      </c>
      <c r="V60" s="44">
        <f t="shared" si="3"/>
        <v>0</v>
      </c>
      <c r="W60" s="44">
        <f t="shared" si="4"/>
        <v>0</v>
      </c>
      <c r="X60" s="44">
        <f t="shared" si="5"/>
        <v>0</v>
      </c>
    </row>
    <row r="61" spans="1:24" ht="18.75" customHeight="1" x14ac:dyDescent="0.25">
      <c r="A61" s="45" t="str">
        <f>+IF(BASE!B59="","",BASE!B59)</f>
        <v>23XXR050</v>
      </c>
      <c r="B61" s="36" t="s">
        <v>39</v>
      </c>
      <c r="C61" s="44">
        <f t="shared" si="6"/>
        <v>0</v>
      </c>
      <c r="D61" s="44">
        <f t="shared" si="7"/>
        <v>0</v>
      </c>
      <c r="E61" s="44">
        <f t="shared" si="8"/>
        <v>0</v>
      </c>
      <c r="F61" s="44">
        <f t="shared" si="9"/>
        <v>0</v>
      </c>
      <c r="G61" s="44">
        <f t="shared" si="10"/>
        <v>0</v>
      </c>
      <c r="H61" s="165"/>
      <c r="I61" s="44"/>
      <c r="J61" s="44">
        <f t="shared" si="11"/>
        <v>0</v>
      </c>
      <c r="K61" s="44">
        <f t="shared" si="12"/>
        <v>0</v>
      </c>
      <c r="L61" s="44">
        <f t="shared" si="13"/>
        <v>0</v>
      </c>
      <c r="M61" s="44">
        <f t="shared" si="14"/>
        <v>0</v>
      </c>
      <c r="N61" s="44">
        <f t="shared" si="15"/>
        <v>0</v>
      </c>
      <c r="O61" s="165"/>
      <c r="P61" s="44"/>
      <c r="Q61" s="41"/>
      <c r="R61" s="36">
        <f t="shared" si="16"/>
        <v>0</v>
      </c>
      <c r="S61" s="36">
        <v>50</v>
      </c>
      <c r="T61" s="44">
        <f t="shared" si="1"/>
        <v>0</v>
      </c>
      <c r="U61" s="44">
        <f t="shared" si="2"/>
        <v>0</v>
      </c>
      <c r="V61" s="44">
        <f t="shared" si="3"/>
        <v>0</v>
      </c>
      <c r="W61" s="44">
        <f t="shared" si="4"/>
        <v>0</v>
      </c>
      <c r="X61" s="44">
        <f t="shared" si="5"/>
        <v>0</v>
      </c>
    </row>
    <row r="62" spans="1:24" ht="18.75" customHeight="1" x14ac:dyDescent="0.25">
      <c r="A62" s="45" t="str">
        <f>+IF(BASE!B60="","",BASE!B60)</f>
        <v>23XXR051</v>
      </c>
      <c r="B62" s="36" t="s">
        <v>39</v>
      </c>
      <c r="C62" s="44">
        <f t="shared" si="6"/>
        <v>0</v>
      </c>
      <c r="D62" s="44">
        <f t="shared" si="7"/>
        <v>0</v>
      </c>
      <c r="E62" s="44">
        <f t="shared" si="8"/>
        <v>0</v>
      </c>
      <c r="F62" s="44">
        <f t="shared" si="9"/>
        <v>0</v>
      </c>
      <c r="G62" s="44">
        <f t="shared" si="10"/>
        <v>0</v>
      </c>
      <c r="H62" s="165"/>
      <c r="I62" s="44"/>
      <c r="J62" s="44">
        <f t="shared" si="11"/>
        <v>0</v>
      </c>
      <c r="K62" s="44">
        <f t="shared" si="12"/>
        <v>0</v>
      </c>
      <c r="L62" s="44">
        <f t="shared" si="13"/>
        <v>0</v>
      </c>
      <c r="M62" s="44">
        <f t="shared" si="14"/>
        <v>0</v>
      </c>
      <c r="N62" s="44">
        <f t="shared" si="15"/>
        <v>0</v>
      </c>
      <c r="O62" s="165"/>
      <c r="P62" s="44"/>
      <c r="Q62" s="41"/>
      <c r="R62" s="36">
        <f t="shared" si="16"/>
        <v>0</v>
      </c>
      <c r="S62" s="36">
        <v>51</v>
      </c>
      <c r="T62" s="44">
        <f t="shared" si="1"/>
        <v>0</v>
      </c>
      <c r="U62" s="44">
        <f t="shared" si="2"/>
        <v>0</v>
      </c>
      <c r="V62" s="44">
        <f t="shared" si="3"/>
        <v>0</v>
      </c>
      <c r="W62" s="44">
        <f t="shared" si="4"/>
        <v>0</v>
      </c>
      <c r="X62" s="44">
        <f t="shared" si="5"/>
        <v>0</v>
      </c>
    </row>
    <row r="63" spans="1:24" ht="18.75" customHeight="1" x14ac:dyDescent="0.25">
      <c r="A63" s="45" t="str">
        <f>+IF(BASE!B61="","",BASE!B61)</f>
        <v>23XXR052</v>
      </c>
      <c r="B63" s="36" t="s">
        <v>39</v>
      </c>
      <c r="C63" s="44">
        <f t="shared" si="6"/>
        <v>0</v>
      </c>
      <c r="D63" s="44">
        <f t="shared" si="7"/>
        <v>0</v>
      </c>
      <c r="E63" s="44">
        <f t="shared" si="8"/>
        <v>0</v>
      </c>
      <c r="F63" s="44">
        <f t="shared" si="9"/>
        <v>0</v>
      </c>
      <c r="G63" s="44">
        <f t="shared" si="10"/>
        <v>0</v>
      </c>
      <c r="H63" s="165"/>
      <c r="I63" s="44"/>
      <c r="J63" s="44">
        <f t="shared" si="11"/>
        <v>0</v>
      </c>
      <c r="K63" s="44">
        <f t="shared" si="12"/>
        <v>0</v>
      </c>
      <c r="L63" s="44">
        <f t="shared" si="13"/>
        <v>0</v>
      </c>
      <c r="M63" s="44">
        <f t="shared" si="14"/>
        <v>0</v>
      </c>
      <c r="N63" s="44">
        <f t="shared" si="15"/>
        <v>0</v>
      </c>
      <c r="O63" s="165"/>
      <c r="P63" s="44"/>
      <c r="Q63" s="41"/>
      <c r="R63" s="36">
        <f t="shared" si="16"/>
        <v>0</v>
      </c>
      <c r="S63" s="36">
        <v>52</v>
      </c>
      <c r="T63" s="44">
        <f t="shared" si="1"/>
        <v>0</v>
      </c>
      <c r="U63" s="44">
        <f t="shared" si="2"/>
        <v>0</v>
      </c>
      <c r="V63" s="44">
        <f t="shared" si="3"/>
        <v>0</v>
      </c>
      <c r="W63" s="44">
        <f t="shared" si="4"/>
        <v>0</v>
      </c>
      <c r="X63" s="44">
        <f t="shared" si="5"/>
        <v>0</v>
      </c>
    </row>
    <row r="64" spans="1:24" ht="18.75" customHeight="1" x14ac:dyDescent="0.25">
      <c r="A64" s="45" t="str">
        <f>+IF(BASE!B62="","",BASE!B62)</f>
        <v>23XXR053</v>
      </c>
      <c r="B64" s="36" t="s">
        <v>39</v>
      </c>
      <c r="C64" s="44">
        <f t="shared" si="6"/>
        <v>0</v>
      </c>
      <c r="D64" s="44">
        <f t="shared" si="7"/>
        <v>0</v>
      </c>
      <c r="E64" s="44">
        <f t="shared" si="8"/>
        <v>0</v>
      </c>
      <c r="F64" s="44">
        <f t="shared" si="9"/>
        <v>0</v>
      </c>
      <c r="G64" s="44">
        <f t="shared" si="10"/>
        <v>0</v>
      </c>
      <c r="H64" s="165"/>
      <c r="I64" s="44"/>
      <c r="J64" s="44">
        <f t="shared" si="11"/>
        <v>0</v>
      </c>
      <c r="K64" s="44">
        <f t="shared" si="12"/>
        <v>0</v>
      </c>
      <c r="L64" s="44">
        <f t="shared" si="13"/>
        <v>0</v>
      </c>
      <c r="M64" s="44">
        <f t="shared" si="14"/>
        <v>0</v>
      </c>
      <c r="N64" s="44">
        <f t="shared" si="15"/>
        <v>0</v>
      </c>
      <c r="O64" s="165"/>
      <c r="P64" s="44"/>
      <c r="Q64" s="41"/>
      <c r="R64" s="36">
        <f t="shared" si="16"/>
        <v>0</v>
      </c>
      <c r="S64" s="36">
        <v>53</v>
      </c>
      <c r="T64" s="44">
        <f t="shared" si="1"/>
        <v>0</v>
      </c>
      <c r="U64" s="44">
        <f t="shared" si="2"/>
        <v>0</v>
      </c>
      <c r="V64" s="44">
        <f t="shared" si="3"/>
        <v>0</v>
      </c>
      <c r="W64" s="44">
        <f t="shared" si="4"/>
        <v>0</v>
      </c>
      <c r="X64" s="44">
        <f t="shared" si="5"/>
        <v>0</v>
      </c>
    </row>
    <row r="65" spans="1:24" ht="18.75" customHeight="1" x14ac:dyDescent="0.25">
      <c r="A65" s="45" t="str">
        <f>+IF(BASE!B63="","",BASE!B63)</f>
        <v>23XXR054</v>
      </c>
      <c r="B65" s="36" t="s">
        <v>39</v>
      </c>
      <c r="C65" s="44">
        <f t="shared" si="6"/>
        <v>0</v>
      </c>
      <c r="D65" s="44">
        <f t="shared" si="7"/>
        <v>0</v>
      </c>
      <c r="E65" s="44">
        <f t="shared" si="8"/>
        <v>0</v>
      </c>
      <c r="F65" s="44">
        <f t="shared" si="9"/>
        <v>0</v>
      </c>
      <c r="G65" s="44">
        <f t="shared" si="10"/>
        <v>0</v>
      </c>
      <c r="H65" s="165"/>
      <c r="I65" s="44"/>
      <c r="J65" s="44">
        <f t="shared" si="11"/>
        <v>0</v>
      </c>
      <c r="K65" s="44">
        <f t="shared" si="12"/>
        <v>0</v>
      </c>
      <c r="L65" s="44">
        <f t="shared" si="13"/>
        <v>0</v>
      </c>
      <c r="M65" s="44">
        <f t="shared" si="14"/>
        <v>0</v>
      </c>
      <c r="N65" s="44">
        <f t="shared" si="15"/>
        <v>0</v>
      </c>
      <c r="O65" s="165"/>
      <c r="P65" s="44"/>
      <c r="Q65" s="41"/>
      <c r="R65" s="36">
        <f t="shared" si="16"/>
        <v>0</v>
      </c>
      <c r="S65" s="36">
        <v>54</v>
      </c>
      <c r="T65" s="44">
        <f t="shared" si="1"/>
        <v>0</v>
      </c>
      <c r="U65" s="44">
        <f t="shared" si="2"/>
        <v>0</v>
      </c>
      <c r="V65" s="44">
        <f t="shared" si="3"/>
        <v>0</v>
      </c>
      <c r="W65" s="44">
        <f t="shared" si="4"/>
        <v>0</v>
      </c>
      <c r="X65" s="44">
        <f t="shared" si="5"/>
        <v>0</v>
      </c>
    </row>
    <row r="66" spans="1:24" ht="18.75" customHeight="1" x14ac:dyDescent="0.25">
      <c r="A66" s="45" t="str">
        <f>+IF(BASE!B64="","",BASE!B64)</f>
        <v>23XXR055</v>
      </c>
      <c r="B66" s="36" t="s">
        <v>39</v>
      </c>
      <c r="C66" s="44">
        <f t="shared" si="6"/>
        <v>0</v>
      </c>
      <c r="D66" s="44">
        <f t="shared" si="7"/>
        <v>0</v>
      </c>
      <c r="E66" s="44">
        <f t="shared" si="8"/>
        <v>0</v>
      </c>
      <c r="F66" s="44">
        <f t="shared" si="9"/>
        <v>0</v>
      </c>
      <c r="G66" s="44">
        <f t="shared" si="10"/>
        <v>0</v>
      </c>
      <c r="H66" s="165"/>
      <c r="I66" s="44"/>
      <c r="J66" s="44">
        <f t="shared" si="11"/>
        <v>0</v>
      </c>
      <c r="K66" s="44">
        <f t="shared" si="12"/>
        <v>0</v>
      </c>
      <c r="L66" s="44">
        <f t="shared" si="13"/>
        <v>0</v>
      </c>
      <c r="M66" s="44">
        <f t="shared" si="14"/>
        <v>0</v>
      </c>
      <c r="N66" s="44">
        <f t="shared" si="15"/>
        <v>0</v>
      </c>
      <c r="O66" s="165"/>
      <c r="P66" s="44"/>
      <c r="Q66" s="41"/>
      <c r="R66" s="36">
        <f t="shared" si="16"/>
        <v>0</v>
      </c>
      <c r="S66" s="36">
        <v>55</v>
      </c>
      <c r="T66" s="44">
        <f t="shared" si="1"/>
        <v>0</v>
      </c>
      <c r="U66" s="44">
        <f t="shared" si="2"/>
        <v>0</v>
      </c>
      <c r="V66" s="44">
        <f t="shared" si="3"/>
        <v>0</v>
      </c>
      <c r="W66" s="44">
        <f t="shared" si="4"/>
        <v>0</v>
      </c>
      <c r="X66" s="44">
        <f t="shared" si="5"/>
        <v>0</v>
      </c>
    </row>
    <row r="67" spans="1:24" ht="18.75" customHeight="1" x14ac:dyDescent="0.25">
      <c r="A67" s="45" t="str">
        <f>+IF(BASE!B65="","",BASE!B65)</f>
        <v>23XXR056</v>
      </c>
      <c r="B67" s="36" t="s">
        <v>39</v>
      </c>
      <c r="C67" s="44">
        <f t="shared" si="6"/>
        <v>0</v>
      </c>
      <c r="D67" s="44">
        <f t="shared" si="7"/>
        <v>0</v>
      </c>
      <c r="E67" s="44">
        <f t="shared" si="8"/>
        <v>0</v>
      </c>
      <c r="F67" s="44">
        <f t="shared" si="9"/>
        <v>0</v>
      </c>
      <c r="G67" s="44">
        <f t="shared" si="10"/>
        <v>0</v>
      </c>
      <c r="H67" s="165"/>
      <c r="I67" s="44"/>
      <c r="J67" s="44">
        <f t="shared" si="11"/>
        <v>0</v>
      </c>
      <c r="K67" s="44">
        <f t="shared" si="12"/>
        <v>0</v>
      </c>
      <c r="L67" s="44">
        <f t="shared" si="13"/>
        <v>0</v>
      </c>
      <c r="M67" s="44">
        <f t="shared" si="14"/>
        <v>0</v>
      </c>
      <c r="N67" s="44">
        <f t="shared" si="15"/>
        <v>0</v>
      </c>
      <c r="O67" s="165"/>
      <c r="P67" s="44"/>
      <c r="Q67" s="41"/>
      <c r="R67" s="36">
        <f t="shared" si="16"/>
        <v>0</v>
      </c>
      <c r="S67" s="36">
        <v>56</v>
      </c>
      <c r="T67" s="44">
        <f t="shared" si="1"/>
        <v>0</v>
      </c>
      <c r="U67" s="44">
        <f t="shared" si="2"/>
        <v>0</v>
      </c>
      <c r="V67" s="44">
        <f t="shared" si="3"/>
        <v>0</v>
      </c>
      <c r="W67" s="44">
        <f t="shared" si="4"/>
        <v>0</v>
      </c>
      <c r="X67" s="44">
        <f t="shared" si="5"/>
        <v>0</v>
      </c>
    </row>
    <row r="68" spans="1:24" ht="18.75" customHeight="1" x14ac:dyDescent="0.25">
      <c r="A68" s="45" t="str">
        <f>+IF(BASE!B66="","",BASE!B66)</f>
        <v>23XXR057</v>
      </c>
      <c r="B68" s="36" t="s">
        <v>39</v>
      </c>
      <c r="C68" s="44">
        <f t="shared" si="6"/>
        <v>0</v>
      </c>
      <c r="D68" s="44">
        <f t="shared" si="7"/>
        <v>0</v>
      </c>
      <c r="E68" s="44">
        <f t="shared" si="8"/>
        <v>0</v>
      </c>
      <c r="F68" s="44">
        <f t="shared" si="9"/>
        <v>0</v>
      </c>
      <c r="G68" s="44">
        <f t="shared" si="10"/>
        <v>0</v>
      </c>
      <c r="H68" s="165"/>
      <c r="I68" s="44"/>
      <c r="J68" s="44">
        <f t="shared" si="11"/>
        <v>0</v>
      </c>
      <c r="K68" s="44">
        <f t="shared" si="12"/>
        <v>0</v>
      </c>
      <c r="L68" s="44">
        <f t="shared" si="13"/>
        <v>0</v>
      </c>
      <c r="M68" s="44">
        <f t="shared" si="14"/>
        <v>0</v>
      </c>
      <c r="N68" s="44">
        <f t="shared" si="15"/>
        <v>0</v>
      </c>
      <c r="O68" s="165"/>
      <c r="P68" s="44"/>
      <c r="Q68" s="41"/>
      <c r="R68" s="36">
        <f t="shared" si="16"/>
        <v>0</v>
      </c>
      <c r="S68" s="36">
        <v>57</v>
      </c>
      <c r="T68" s="44">
        <f t="shared" si="1"/>
        <v>0</v>
      </c>
      <c r="U68" s="44">
        <f t="shared" si="2"/>
        <v>0</v>
      </c>
      <c r="V68" s="44">
        <f t="shared" si="3"/>
        <v>0</v>
      </c>
      <c r="W68" s="44">
        <f t="shared" si="4"/>
        <v>0</v>
      </c>
      <c r="X68" s="44">
        <f t="shared" si="5"/>
        <v>0</v>
      </c>
    </row>
    <row r="69" spans="1:24" ht="18.75" customHeight="1" x14ac:dyDescent="0.25">
      <c r="A69" s="45" t="str">
        <f>+IF(BASE!B67="","",BASE!B67)</f>
        <v>23XXR058</v>
      </c>
      <c r="B69" s="36" t="s">
        <v>39</v>
      </c>
      <c r="C69" s="44">
        <f t="shared" si="6"/>
        <v>0</v>
      </c>
      <c r="D69" s="44">
        <f t="shared" si="7"/>
        <v>0</v>
      </c>
      <c r="E69" s="44">
        <f t="shared" si="8"/>
        <v>0</v>
      </c>
      <c r="F69" s="44">
        <f t="shared" si="9"/>
        <v>0</v>
      </c>
      <c r="G69" s="44">
        <f t="shared" si="10"/>
        <v>0</v>
      </c>
      <c r="H69" s="165"/>
      <c r="I69" s="44"/>
      <c r="J69" s="44">
        <f t="shared" si="11"/>
        <v>0</v>
      </c>
      <c r="K69" s="44">
        <f t="shared" si="12"/>
        <v>0</v>
      </c>
      <c r="L69" s="44">
        <f t="shared" si="13"/>
        <v>0</v>
      </c>
      <c r="M69" s="44">
        <f t="shared" si="14"/>
        <v>0</v>
      </c>
      <c r="N69" s="44">
        <f t="shared" si="15"/>
        <v>0</v>
      </c>
      <c r="O69" s="165"/>
      <c r="P69" s="44"/>
      <c r="Q69" s="41"/>
      <c r="R69" s="36">
        <f t="shared" si="16"/>
        <v>0</v>
      </c>
      <c r="S69" s="36">
        <v>58</v>
      </c>
      <c r="T69" s="44">
        <f t="shared" si="1"/>
        <v>0</v>
      </c>
      <c r="U69" s="44">
        <f t="shared" si="2"/>
        <v>0</v>
      </c>
      <c r="V69" s="44">
        <f t="shared" si="3"/>
        <v>0</v>
      </c>
      <c r="W69" s="44">
        <f t="shared" si="4"/>
        <v>0</v>
      </c>
      <c r="X69" s="44">
        <f t="shared" si="5"/>
        <v>0</v>
      </c>
    </row>
    <row r="70" spans="1:24" ht="18.75" customHeight="1" x14ac:dyDescent="0.25">
      <c r="A70" s="45" t="str">
        <f>+IF(BASE!B68="","",BASE!B68)</f>
        <v>23XXR059</v>
      </c>
      <c r="B70" s="36" t="s">
        <v>39</v>
      </c>
      <c r="C70" s="44">
        <f t="shared" si="6"/>
        <v>0</v>
      </c>
      <c r="D70" s="44">
        <f t="shared" si="7"/>
        <v>0</v>
      </c>
      <c r="E70" s="44">
        <f t="shared" si="8"/>
        <v>0</v>
      </c>
      <c r="F70" s="44">
        <f t="shared" si="9"/>
        <v>0</v>
      </c>
      <c r="G70" s="44">
        <f t="shared" si="10"/>
        <v>0</v>
      </c>
      <c r="H70" s="165"/>
      <c r="I70" s="44"/>
      <c r="J70" s="44">
        <f t="shared" si="11"/>
        <v>0</v>
      </c>
      <c r="K70" s="44">
        <f t="shared" si="12"/>
        <v>0</v>
      </c>
      <c r="L70" s="44">
        <f t="shared" si="13"/>
        <v>0</v>
      </c>
      <c r="M70" s="44">
        <f t="shared" si="14"/>
        <v>0</v>
      </c>
      <c r="N70" s="44">
        <f t="shared" si="15"/>
        <v>0</v>
      </c>
      <c r="O70" s="165"/>
      <c r="P70" s="44"/>
      <c r="Q70" s="41"/>
      <c r="R70" s="36">
        <f t="shared" si="16"/>
        <v>0</v>
      </c>
      <c r="S70" s="36">
        <v>59</v>
      </c>
      <c r="T70" s="44">
        <f t="shared" si="1"/>
        <v>0</v>
      </c>
      <c r="U70" s="44">
        <f t="shared" si="2"/>
        <v>0</v>
      </c>
      <c r="V70" s="44">
        <f t="shared" si="3"/>
        <v>0</v>
      </c>
      <c r="W70" s="44">
        <f t="shared" si="4"/>
        <v>0</v>
      </c>
      <c r="X70" s="44">
        <f t="shared" si="5"/>
        <v>0</v>
      </c>
    </row>
    <row r="71" spans="1:24" ht="18.75" customHeight="1" x14ac:dyDescent="0.25">
      <c r="A71" s="45" t="str">
        <f>+IF(BASE!B69="","",BASE!B69)</f>
        <v>23XXR060</v>
      </c>
      <c r="B71" s="36" t="s">
        <v>39</v>
      </c>
      <c r="C71" s="44">
        <f t="shared" si="6"/>
        <v>0</v>
      </c>
      <c r="D71" s="44">
        <f t="shared" si="7"/>
        <v>0</v>
      </c>
      <c r="E71" s="44">
        <f t="shared" si="8"/>
        <v>0</v>
      </c>
      <c r="F71" s="44">
        <f t="shared" si="9"/>
        <v>0</v>
      </c>
      <c r="G71" s="44">
        <f t="shared" si="10"/>
        <v>0</v>
      </c>
      <c r="H71" s="165"/>
      <c r="I71" s="44"/>
      <c r="J71" s="44">
        <f t="shared" si="11"/>
        <v>0</v>
      </c>
      <c r="K71" s="44">
        <f t="shared" si="12"/>
        <v>0</v>
      </c>
      <c r="L71" s="44">
        <f t="shared" si="13"/>
        <v>0</v>
      </c>
      <c r="M71" s="44">
        <f t="shared" si="14"/>
        <v>0</v>
      </c>
      <c r="N71" s="44">
        <f t="shared" si="15"/>
        <v>0</v>
      </c>
      <c r="O71" s="165"/>
      <c r="P71" s="44"/>
      <c r="Q71" s="41"/>
      <c r="R71" s="36">
        <f t="shared" si="16"/>
        <v>0</v>
      </c>
      <c r="S71" s="36">
        <v>60</v>
      </c>
      <c r="T71" s="44">
        <f t="shared" si="1"/>
        <v>0</v>
      </c>
      <c r="U71" s="44">
        <f t="shared" si="2"/>
        <v>0</v>
      </c>
      <c r="V71" s="44">
        <f t="shared" si="3"/>
        <v>0</v>
      </c>
      <c r="W71" s="44">
        <f t="shared" si="4"/>
        <v>0</v>
      </c>
      <c r="X71" s="44">
        <f t="shared" si="5"/>
        <v>0</v>
      </c>
    </row>
    <row r="72" spans="1:24" ht="18.75" customHeight="1" x14ac:dyDescent="0.25">
      <c r="A72" s="45" t="str">
        <f>+IF(BASE!B70="","",BASE!B70)</f>
        <v>23XXR061</v>
      </c>
      <c r="B72" s="36" t="s">
        <v>39</v>
      </c>
      <c r="C72" s="44">
        <f t="shared" si="6"/>
        <v>0</v>
      </c>
      <c r="D72" s="44">
        <f t="shared" si="7"/>
        <v>0</v>
      </c>
      <c r="E72" s="44">
        <f t="shared" si="8"/>
        <v>0</v>
      </c>
      <c r="F72" s="44">
        <f t="shared" si="9"/>
        <v>0</v>
      </c>
      <c r="G72" s="44">
        <f t="shared" si="10"/>
        <v>0</v>
      </c>
      <c r="H72" s="165"/>
      <c r="I72" s="44"/>
      <c r="J72" s="44">
        <f t="shared" si="11"/>
        <v>0</v>
      </c>
      <c r="K72" s="44">
        <f t="shared" si="12"/>
        <v>0</v>
      </c>
      <c r="L72" s="44">
        <f t="shared" si="13"/>
        <v>0</v>
      </c>
      <c r="M72" s="44">
        <f t="shared" si="14"/>
        <v>0</v>
      </c>
      <c r="N72" s="44">
        <f t="shared" si="15"/>
        <v>0</v>
      </c>
      <c r="O72" s="165"/>
      <c r="P72" s="44"/>
      <c r="Q72" s="41"/>
      <c r="R72" s="36">
        <f t="shared" si="16"/>
        <v>0</v>
      </c>
      <c r="S72" s="36">
        <v>61</v>
      </c>
      <c r="T72" s="44">
        <f t="shared" si="1"/>
        <v>0</v>
      </c>
      <c r="U72" s="44">
        <f t="shared" si="2"/>
        <v>0</v>
      </c>
      <c r="V72" s="44">
        <f t="shared" si="3"/>
        <v>0</v>
      </c>
      <c r="W72" s="44">
        <f t="shared" si="4"/>
        <v>0</v>
      </c>
      <c r="X72" s="44">
        <f t="shared" si="5"/>
        <v>0</v>
      </c>
    </row>
    <row r="73" spans="1:24" ht="18.75" customHeight="1" x14ac:dyDescent="0.25">
      <c r="A73" s="45" t="str">
        <f>+IF(BASE!B71="","",BASE!B71)</f>
        <v>23XXR062</v>
      </c>
      <c r="B73" s="36" t="s">
        <v>39</v>
      </c>
      <c r="C73" s="44">
        <f t="shared" si="6"/>
        <v>0</v>
      </c>
      <c r="D73" s="44">
        <f t="shared" si="7"/>
        <v>0</v>
      </c>
      <c r="E73" s="44">
        <f t="shared" si="8"/>
        <v>0</v>
      </c>
      <c r="F73" s="44">
        <f t="shared" si="9"/>
        <v>0</v>
      </c>
      <c r="G73" s="44">
        <f t="shared" si="10"/>
        <v>0</v>
      </c>
      <c r="H73" s="165"/>
      <c r="I73" s="44"/>
      <c r="J73" s="44">
        <f t="shared" si="11"/>
        <v>0</v>
      </c>
      <c r="K73" s="44">
        <f t="shared" si="12"/>
        <v>0</v>
      </c>
      <c r="L73" s="44">
        <f t="shared" si="13"/>
        <v>0</v>
      </c>
      <c r="M73" s="44">
        <f t="shared" si="14"/>
        <v>0</v>
      </c>
      <c r="N73" s="44">
        <f t="shared" si="15"/>
        <v>0</v>
      </c>
      <c r="O73" s="165"/>
      <c r="P73" s="44"/>
      <c r="Q73" s="41"/>
      <c r="R73" s="36">
        <f t="shared" si="16"/>
        <v>0</v>
      </c>
      <c r="S73" s="36">
        <v>62</v>
      </c>
      <c r="T73" s="44">
        <f t="shared" si="1"/>
        <v>0</v>
      </c>
      <c r="U73" s="44">
        <f t="shared" si="2"/>
        <v>0</v>
      </c>
      <c r="V73" s="44">
        <f t="shared" si="3"/>
        <v>0</v>
      </c>
      <c r="W73" s="44">
        <f t="shared" si="4"/>
        <v>0</v>
      </c>
      <c r="X73" s="44">
        <f t="shared" si="5"/>
        <v>0</v>
      </c>
    </row>
    <row r="74" spans="1:24" ht="18.75" customHeight="1" x14ac:dyDescent="0.25">
      <c r="A74" s="45" t="str">
        <f>+IF(BASE!B72="","",BASE!B72)</f>
        <v>23XXR063</v>
      </c>
      <c r="B74" s="36" t="s">
        <v>39</v>
      </c>
      <c r="C74" s="44">
        <f t="shared" si="6"/>
        <v>0</v>
      </c>
      <c r="D74" s="44">
        <f t="shared" si="7"/>
        <v>0</v>
      </c>
      <c r="E74" s="44">
        <f t="shared" si="8"/>
        <v>0</v>
      </c>
      <c r="F74" s="44">
        <f t="shared" si="9"/>
        <v>0</v>
      </c>
      <c r="G74" s="44">
        <f t="shared" si="10"/>
        <v>0</v>
      </c>
      <c r="H74" s="165"/>
      <c r="I74" s="44"/>
      <c r="J74" s="44">
        <f t="shared" si="11"/>
        <v>0</v>
      </c>
      <c r="K74" s="44">
        <f t="shared" si="12"/>
        <v>0</v>
      </c>
      <c r="L74" s="44">
        <f t="shared" si="13"/>
        <v>0</v>
      </c>
      <c r="M74" s="44">
        <f t="shared" si="14"/>
        <v>0</v>
      </c>
      <c r="N74" s="44">
        <f t="shared" si="15"/>
        <v>0</v>
      </c>
      <c r="O74" s="165"/>
      <c r="P74" s="44"/>
      <c r="Q74" s="41"/>
      <c r="R74" s="36">
        <f t="shared" si="16"/>
        <v>0</v>
      </c>
      <c r="S74" s="36">
        <v>63</v>
      </c>
      <c r="T74" s="44">
        <f t="shared" si="1"/>
        <v>0</v>
      </c>
      <c r="U74" s="44">
        <f t="shared" si="2"/>
        <v>0</v>
      </c>
      <c r="V74" s="44">
        <f t="shared" si="3"/>
        <v>0</v>
      </c>
      <c r="W74" s="44">
        <f t="shared" si="4"/>
        <v>0</v>
      </c>
      <c r="X74" s="44">
        <f t="shared" si="5"/>
        <v>0</v>
      </c>
    </row>
    <row r="75" spans="1:24" ht="18.75" customHeight="1" x14ac:dyDescent="0.25">
      <c r="A75" s="45" t="str">
        <f>+IF(BASE!B73="","",BASE!B73)</f>
        <v>23XXR064</v>
      </c>
      <c r="B75" s="36" t="s">
        <v>39</v>
      </c>
      <c r="C75" s="44">
        <f t="shared" si="6"/>
        <v>0</v>
      </c>
      <c r="D75" s="44">
        <f t="shared" si="7"/>
        <v>0</v>
      </c>
      <c r="E75" s="44">
        <f t="shared" si="8"/>
        <v>0</v>
      </c>
      <c r="F75" s="44">
        <f t="shared" si="9"/>
        <v>0</v>
      </c>
      <c r="G75" s="44">
        <f t="shared" si="10"/>
        <v>0</v>
      </c>
      <c r="H75" s="165"/>
      <c r="I75" s="44"/>
      <c r="J75" s="44">
        <f t="shared" si="11"/>
        <v>0</v>
      </c>
      <c r="K75" s="44">
        <f t="shared" si="12"/>
        <v>0</v>
      </c>
      <c r="L75" s="44">
        <f t="shared" si="13"/>
        <v>0</v>
      </c>
      <c r="M75" s="44">
        <f t="shared" si="14"/>
        <v>0</v>
      </c>
      <c r="N75" s="44">
        <f t="shared" si="15"/>
        <v>0</v>
      </c>
      <c r="O75" s="165"/>
      <c r="P75" s="44"/>
      <c r="Q75" s="41"/>
      <c r="R75" s="36">
        <f t="shared" si="16"/>
        <v>0</v>
      </c>
      <c r="S75" s="36">
        <v>64</v>
      </c>
      <c r="T75" s="44">
        <f t="shared" si="1"/>
        <v>0</v>
      </c>
      <c r="U75" s="44">
        <f t="shared" si="2"/>
        <v>0</v>
      </c>
      <c r="V75" s="44">
        <f t="shared" si="3"/>
        <v>0</v>
      </c>
      <c r="W75" s="44">
        <f t="shared" si="4"/>
        <v>0</v>
      </c>
      <c r="X75" s="44">
        <f t="shared" si="5"/>
        <v>0</v>
      </c>
    </row>
    <row r="76" spans="1:24" ht="18.75" customHeight="1" x14ac:dyDescent="0.25">
      <c r="A76" s="45" t="str">
        <f>+IF(BASE!B74="","",BASE!B74)</f>
        <v>23XXR065</v>
      </c>
      <c r="B76" s="36" t="s">
        <v>39</v>
      </c>
      <c r="C76" s="44">
        <f t="shared" si="6"/>
        <v>0</v>
      </c>
      <c r="D76" s="44">
        <f t="shared" si="7"/>
        <v>0</v>
      </c>
      <c r="E76" s="44">
        <f t="shared" si="8"/>
        <v>0</v>
      </c>
      <c r="F76" s="44">
        <f t="shared" si="9"/>
        <v>0</v>
      </c>
      <c r="G76" s="44">
        <f t="shared" si="10"/>
        <v>0</v>
      </c>
      <c r="H76" s="165"/>
      <c r="I76" s="44"/>
      <c r="J76" s="44">
        <f t="shared" si="11"/>
        <v>0</v>
      </c>
      <c r="K76" s="44">
        <f t="shared" si="12"/>
        <v>0</v>
      </c>
      <c r="L76" s="44">
        <f t="shared" si="13"/>
        <v>0</v>
      </c>
      <c r="M76" s="44">
        <f t="shared" si="14"/>
        <v>0</v>
      </c>
      <c r="N76" s="44">
        <f t="shared" si="15"/>
        <v>0</v>
      </c>
      <c r="O76" s="165"/>
      <c r="P76" s="44"/>
      <c r="Q76" s="41"/>
      <c r="R76" s="36">
        <f t="shared" si="16"/>
        <v>0</v>
      </c>
      <c r="S76" s="36">
        <v>65</v>
      </c>
      <c r="T76" s="44">
        <f t="shared" si="1"/>
        <v>0</v>
      </c>
      <c r="U76" s="44">
        <f t="shared" si="2"/>
        <v>0</v>
      </c>
      <c r="V76" s="44">
        <f t="shared" si="3"/>
        <v>0</v>
      </c>
      <c r="W76" s="44">
        <f t="shared" si="4"/>
        <v>0</v>
      </c>
      <c r="X76" s="44">
        <f t="shared" si="5"/>
        <v>0</v>
      </c>
    </row>
    <row r="77" spans="1:24" ht="18.75" customHeight="1" x14ac:dyDescent="0.25">
      <c r="A77" s="45" t="str">
        <f>+IF(BASE!B75="","",BASE!B75)</f>
        <v>23XXR066</v>
      </c>
      <c r="B77" s="36" t="s">
        <v>39</v>
      </c>
      <c r="C77" s="44">
        <f t="shared" ref="C77:C140" si="17">(H77/5)</f>
        <v>0</v>
      </c>
      <c r="D77" s="44">
        <f t="shared" ref="D77:D140" si="18">(H77/5)</f>
        <v>0</v>
      </c>
      <c r="E77" s="44">
        <f t="shared" ref="E77:E140" si="19">(H77/5)</f>
        <v>0</v>
      </c>
      <c r="F77" s="44">
        <f t="shared" ref="F77:F140" si="20">(H77/5)</f>
        <v>0</v>
      </c>
      <c r="G77" s="44">
        <f t="shared" ref="G77:G140" si="21">(H77/5)</f>
        <v>0</v>
      </c>
      <c r="H77" s="165"/>
      <c r="I77" s="44"/>
      <c r="J77" s="44">
        <f t="shared" ref="J77:J140" si="22">(O77/5)</f>
        <v>0</v>
      </c>
      <c r="K77" s="44">
        <f t="shared" ref="K77:K140" si="23">(O77/5)</f>
        <v>0</v>
      </c>
      <c r="L77" s="44">
        <f t="shared" ref="L77:L140" si="24">(O77/5)</f>
        <v>0</v>
      </c>
      <c r="M77" s="44">
        <f t="shared" ref="M77:M140" si="25">(O77/5)</f>
        <v>0</v>
      </c>
      <c r="N77" s="44">
        <f t="shared" ref="N77:N140" si="26">(O77/5)</f>
        <v>0</v>
      </c>
      <c r="O77" s="165"/>
      <c r="P77" s="44"/>
      <c r="Q77" s="41"/>
      <c r="R77" s="36">
        <f t="shared" ref="R77:R140" si="27">SUM(H77,O77)</f>
        <v>0</v>
      </c>
      <c r="S77" s="36">
        <v>66</v>
      </c>
      <c r="T77" s="44">
        <f t="shared" si="1"/>
        <v>0</v>
      </c>
      <c r="U77" s="44">
        <f t="shared" si="2"/>
        <v>0</v>
      </c>
      <c r="V77" s="44">
        <f t="shared" si="3"/>
        <v>0</v>
      </c>
      <c r="W77" s="44">
        <f t="shared" si="4"/>
        <v>0</v>
      </c>
      <c r="X77" s="44">
        <f t="shared" si="5"/>
        <v>0</v>
      </c>
    </row>
    <row r="78" spans="1:24" ht="18.75" customHeight="1" x14ac:dyDescent="0.25">
      <c r="A78" s="45" t="str">
        <f>+IF(BASE!B76="","",BASE!B76)</f>
        <v>23XXR067</v>
      </c>
      <c r="B78" s="36" t="s">
        <v>39</v>
      </c>
      <c r="C78" s="44">
        <f t="shared" si="17"/>
        <v>0</v>
      </c>
      <c r="D78" s="44">
        <f t="shared" si="18"/>
        <v>0</v>
      </c>
      <c r="E78" s="44">
        <f t="shared" si="19"/>
        <v>0</v>
      </c>
      <c r="F78" s="44">
        <f t="shared" si="20"/>
        <v>0</v>
      </c>
      <c r="G78" s="44">
        <f t="shared" si="21"/>
        <v>0</v>
      </c>
      <c r="H78" s="165"/>
      <c r="I78" s="44"/>
      <c r="J78" s="44">
        <f t="shared" si="22"/>
        <v>0</v>
      </c>
      <c r="K78" s="44">
        <f t="shared" si="23"/>
        <v>0</v>
      </c>
      <c r="L78" s="44">
        <f t="shared" si="24"/>
        <v>0</v>
      </c>
      <c r="M78" s="44">
        <f t="shared" si="25"/>
        <v>0</v>
      </c>
      <c r="N78" s="44">
        <f t="shared" si="26"/>
        <v>0</v>
      </c>
      <c r="O78" s="165"/>
      <c r="P78" s="44"/>
      <c r="Q78" s="41"/>
      <c r="R78" s="36">
        <f t="shared" si="27"/>
        <v>0</v>
      </c>
      <c r="S78" s="36">
        <v>67</v>
      </c>
      <c r="T78" s="44">
        <f t="shared" si="1"/>
        <v>0</v>
      </c>
      <c r="U78" s="44">
        <f t="shared" si="2"/>
        <v>0</v>
      </c>
      <c r="V78" s="44">
        <f t="shared" si="3"/>
        <v>0</v>
      </c>
      <c r="W78" s="44">
        <f t="shared" si="4"/>
        <v>0</v>
      </c>
      <c r="X78" s="44">
        <f t="shared" si="5"/>
        <v>0</v>
      </c>
    </row>
    <row r="79" spans="1:24" ht="20.25" customHeight="1" x14ac:dyDescent="0.25">
      <c r="A79" s="45" t="str">
        <f>+IF(BASE!B77="","",BASE!B77)</f>
        <v>23XXR068</v>
      </c>
      <c r="B79" s="36" t="s">
        <v>39</v>
      </c>
      <c r="C79" s="44">
        <f t="shared" si="17"/>
        <v>0</v>
      </c>
      <c r="D79" s="44">
        <f t="shared" si="18"/>
        <v>0</v>
      </c>
      <c r="E79" s="44">
        <f t="shared" si="19"/>
        <v>0</v>
      </c>
      <c r="F79" s="44">
        <f t="shared" si="20"/>
        <v>0</v>
      </c>
      <c r="G79" s="44">
        <f t="shared" si="21"/>
        <v>0</v>
      </c>
      <c r="H79" s="165"/>
      <c r="I79" s="44"/>
      <c r="J79" s="44">
        <f t="shared" si="22"/>
        <v>0</v>
      </c>
      <c r="K79" s="44">
        <f t="shared" si="23"/>
        <v>0</v>
      </c>
      <c r="L79" s="44">
        <f t="shared" si="24"/>
        <v>0</v>
      </c>
      <c r="M79" s="44">
        <f t="shared" si="25"/>
        <v>0</v>
      </c>
      <c r="N79" s="44">
        <f t="shared" si="26"/>
        <v>0</v>
      </c>
      <c r="O79" s="165"/>
      <c r="P79" s="44"/>
      <c r="Q79" s="41"/>
      <c r="R79" s="36">
        <f t="shared" si="27"/>
        <v>0</v>
      </c>
      <c r="S79" s="36">
        <v>68</v>
      </c>
      <c r="T79" s="44">
        <f t="shared" si="1"/>
        <v>0</v>
      </c>
      <c r="U79" s="44">
        <f t="shared" si="2"/>
        <v>0</v>
      </c>
      <c r="V79" s="44">
        <f t="shared" si="3"/>
        <v>0</v>
      </c>
      <c r="W79" s="44">
        <f t="shared" si="4"/>
        <v>0</v>
      </c>
      <c r="X79" s="44">
        <f t="shared" si="5"/>
        <v>0</v>
      </c>
    </row>
    <row r="80" spans="1:24" ht="20.25" customHeight="1" x14ac:dyDescent="0.25">
      <c r="A80" s="45" t="str">
        <f>+IF(BASE!B78="","",BASE!B78)</f>
        <v/>
      </c>
      <c r="B80" s="36" t="s">
        <v>39</v>
      </c>
      <c r="C80" s="44">
        <f t="shared" si="17"/>
        <v>0</v>
      </c>
      <c r="D80" s="44">
        <f t="shared" si="18"/>
        <v>0</v>
      </c>
      <c r="E80" s="44">
        <f t="shared" si="19"/>
        <v>0</v>
      </c>
      <c r="F80" s="44">
        <f t="shared" si="20"/>
        <v>0</v>
      </c>
      <c r="G80" s="44">
        <f t="shared" si="21"/>
        <v>0</v>
      </c>
      <c r="H80" s="165"/>
      <c r="I80" s="44"/>
      <c r="J80" s="44">
        <f t="shared" si="22"/>
        <v>0</v>
      </c>
      <c r="K80" s="44">
        <f t="shared" si="23"/>
        <v>0</v>
      </c>
      <c r="L80" s="44">
        <f t="shared" si="24"/>
        <v>0</v>
      </c>
      <c r="M80" s="44">
        <f t="shared" si="25"/>
        <v>0</v>
      </c>
      <c r="N80" s="44">
        <f t="shared" si="26"/>
        <v>0</v>
      </c>
      <c r="O80" s="165"/>
      <c r="P80" s="44"/>
      <c r="Q80" s="41"/>
      <c r="R80" s="36">
        <f t="shared" si="27"/>
        <v>0</v>
      </c>
      <c r="S80" s="36">
        <v>69</v>
      </c>
      <c r="T80" s="44">
        <f t="shared" si="1"/>
        <v>0</v>
      </c>
      <c r="U80" s="44">
        <f t="shared" si="2"/>
        <v>0</v>
      </c>
      <c r="V80" s="44">
        <f t="shared" si="3"/>
        <v>0</v>
      </c>
      <c r="W80" s="44">
        <f t="shared" si="4"/>
        <v>0</v>
      </c>
      <c r="X80" s="44">
        <f t="shared" si="5"/>
        <v>0</v>
      </c>
    </row>
    <row r="81" spans="1:24" ht="20.25" customHeight="1" x14ac:dyDescent="0.25">
      <c r="A81" s="45" t="str">
        <f>+IF(BASE!B79="","",BASE!B79)</f>
        <v/>
      </c>
      <c r="B81" s="36" t="s">
        <v>39</v>
      </c>
      <c r="C81" s="44">
        <f t="shared" si="17"/>
        <v>0</v>
      </c>
      <c r="D81" s="44">
        <f t="shared" si="18"/>
        <v>0</v>
      </c>
      <c r="E81" s="44">
        <f t="shared" si="19"/>
        <v>0</v>
      </c>
      <c r="F81" s="44">
        <f t="shared" si="20"/>
        <v>0</v>
      </c>
      <c r="G81" s="44">
        <f t="shared" si="21"/>
        <v>0</v>
      </c>
      <c r="H81" s="165"/>
      <c r="I81" s="44"/>
      <c r="J81" s="44">
        <f t="shared" si="22"/>
        <v>0</v>
      </c>
      <c r="K81" s="44">
        <f t="shared" si="23"/>
        <v>0</v>
      </c>
      <c r="L81" s="44">
        <f t="shared" si="24"/>
        <v>0</v>
      </c>
      <c r="M81" s="44">
        <f t="shared" si="25"/>
        <v>0</v>
      </c>
      <c r="N81" s="44">
        <f t="shared" si="26"/>
        <v>0</v>
      </c>
      <c r="O81" s="165"/>
      <c r="P81" s="44"/>
      <c r="Q81" s="41"/>
      <c r="R81" s="36">
        <f t="shared" si="27"/>
        <v>0</v>
      </c>
      <c r="S81" s="36">
        <v>70</v>
      </c>
      <c r="T81" s="44">
        <f t="shared" si="1"/>
        <v>0</v>
      </c>
      <c r="U81" s="44">
        <f t="shared" si="2"/>
        <v>0</v>
      </c>
      <c r="V81" s="44">
        <f t="shared" si="3"/>
        <v>0</v>
      </c>
      <c r="W81" s="44">
        <f t="shared" si="4"/>
        <v>0</v>
      </c>
      <c r="X81" s="44">
        <f t="shared" si="5"/>
        <v>0</v>
      </c>
    </row>
    <row r="82" spans="1:24" ht="20.25" customHeight="1" x14ac:dyDescent="0.25">
      <c r="A82" s="45" t="str">
        <f>+IF(BASE!B80="","",BASE!B80)</f>
        <v/>
      </c>
      <c r="B82" s="36" t="s">
        <v>39</v>
      </c>
      <c r="C82" s="44">
        <f t="shared" si="17"/>
        <v>0</v>
      </c>
      <c r="D82" s="44">
        <f t="shared" si="18"/>
        <v>0</v>
      </c>
      <c r="E82" s="44">
        <f t="shared" si="19"/>
        <v>0</v>
      </c>
      <c r="F82" s="44">
        <f t="shared" si="20"/>
        <v>0</v>
      </c>
      <c r="G82" s="44">
        <f t="shared" si="21"/>
        <v>0</v>
      </c>
      <c r="H82" s="165"/>
      <c r="I82" s="44"/>
      <c r="J82" s="44">
        <f t="shared" si="22"/>
        <v>0</v>
      </c>
      <c r="K82" s="44">
        <f t="shared" si="23"/>
        <v>0</v>
      </c>
      <c r="L82" s="44">
        <f t="shared" si="24"/>
        <v>0</v>
      </c>
      <c r="M82" s="44">
        <f t="shared" si="25"/>
        <v>0</v>
      </c>
      <c r="N82" s="44">
        <f t="shared" si="26"/>
        <v>0</v>
      </c>
      <c r="O82" s="165"/>
      <c r="P82" s="44"/>
      <c r="Q82" s="41"/>
      <c r="R82" s="36">
        <f t="shared" si="27"/>
        <v>0</v>
      </c>
      <c r="S82" s="36">
        <v>71</v>
      </c>
      <c r="T82" s="44">
        <f t="shared" si="1"/>
        <v>0</v>
      </c>
      <c r="U82" s="44">
        <f t="shared" si="2"/>
        <v>0</v>
      </c>
      <c r="V82" s="44">
        <f t="shared" si="3"/>
        <v>0</v>
      </c>
      <c r="W82" s="44">
        <f t="shared" si="4"/>
        <v>0</v>
      </c>
      <c r="X82" s="44">
        <f t="shared" si="5"/>
        <v>0</v>
      </c>
    </row>
    <row r="83" spans="1:24" ht="20.25" customHeight="1" x14ac:dyDescent="0.25">
      <c r="A83" s="45" t="str">
        <f>+IF(BASE!B81="","",BASE!B81)</f>
        <v/>
      </c>
      <c r="B83" s="36" t="s">
        <v>39</v>
      </c>
      <c r="C83" s="44">
        <f t="shared" si="17"/>
        <v>0</v>
      </c>
      <c r="D83" s="44">
        <f t="shared" si="18"/>
        <v>0</v>
      </c>
      <c r="E83" s="44">
        <f t="shared" si="19"/>
        <v>0</v>
      </c>
      <c r="F83" s="44">
        <f t="shared" si="20"/>
        <v>0</v>
      </c>
      <c r="G83" s="44">
        <f t="shared" si="21"/>
        <v>0</v>
      </c>
      <c r="H83" s="165"/>
      <c r="I83" s="44"/>
      <c r="J83" s="44">
        <f t="shared" si="22"/>
        <v>0</v>
      </c>
      <c r="K83" s="44">
        <f t="shared" si="23"/>
        <v>0</v>
      </c>
      <c r="L83" s="44">
        <f t="shared" si="24"/>
        <v>0</v>
      </c>
      <c r="M83" s="44">
        <f t="shared" si="25"/>
        <v>0</v>
      </c>
      <c r="N83" s="44">
        <f t="shared" si="26"/>
        <v>0</v>
      </c>
      <c r="O83" s="165"/>
      <c r="P83" s="44"/>
      <c r="Q83" s="41"/>
      <c r="R83" s="36">
        <f t="shared" si="27"/>
        <v>0</v>
      </c>
      <c r="S83" s="36">
        <v>72</v>
      </c>
      <c r="T83" s="44">
        <f t="shared" si="1"/>
        <v>0</v>
      </c>
      <c r="U83" s="44">
        <f t="shared" si="2"/>
        <v>0</v>
      </c>
      <c r="V83" s="44">
        <f t="shared" si="3"/>
        <v>0</v>
      </c>
      <c r="W83" s="44">
        <f t="shared" si="4"/>
        <v>0</v>
      </c>
      <c r="X83" s="44">
        <f t="shared" si="5"/>
        <v>0</v>
      </c>
    </row>
    <row r="84" spans="1:24" ht="20.25" customHeight="1" x14ac:dyDescent="0.25">
      <c r="A84" s="45" t="str">
        <f>+IF(BASE!B82="","",BASE!B82)</f>
        <v/>
      </c>
      <c r="B84" s="36" t="s">
        <v>39</v>
      </c>
      <c r="C84" s="44">
        <f t="shared" si="17"/>
        <v>0</v>
      </c>
      <c r="D84" s="44">
        <f t="shared" si="18"/>
        <v>0</v>
      </c>
      <c r="E84" s="44">
        <f t="shared" si="19"/>
        <v>0</v>
      </c>
      <c r="F84" s="44">
        <f t="shared" si="20"/>
        <v>0</v>
      </c>
      <c r="G84" s="44">
        <f t="shared" si="21"/>
        <v>0</v>
      </c>
      <c r="H84" s="165"/>
      <c r="I84" s="44"/>
      <c r="J84" s="44">
        <f t="shared" si="22"/>
        <v>0</v>
      </c>
      <c r="K84" s="44">
        <f t="shared" si="23"/>
        <v>0</v>
      </c>
      <c r="L84" s="44">
        <f t="shared" si="24"/>
        <v>0</v>
      </c>
      <c r="M84" s="44">
        <f t="shared" si="25"/>
        <v>0</v>
      </c>
      <c r="N84" s="44">
        <f t="shared" si="26"/>
        <v>0</v>
      </c>
      <c r="O84" s="165"/>
      <c r="P84" s="44"/>
      <c r="Q84" s="41"/>
      <c r="R84" s="36">
        <f t="shared" si="27"/>
        <v>0</v>
      </c>
      <c r="S84" s="36">
        <v>73</v>
      </c>
      <c r="T84" s="44">
        <f t="shared" si="1"/>
        <v>0</v>
      </c>
      <c r="U84" s="44">
        <f t="shared" si="2"/>
        <v>0</v>
      </c>
      <c r="V84" s="44">
        <f t="shared" si="3"/>
        <v>0</v>
      </c>
      <c r="W84" s="44">
        <f t="shared" si="4"/>
        <v>0</v>
      </c>
      <c r="X84" s="44">
        <f t="shared" si="5"/>
        <v>0</v>
      </c>
    </row>
    <row r="85" spans="1:24" ht="20.25" customHeight="1" x14ac:dyDescent="0.25">
      <c r="A85" s="45" t="str">
        <f>+IF(BASE!B83="","",BASE!B83)</f>
        <v/>
      </c>
      <c r="B85" s="36" t="s">
        <v>39</v>
      </c>
      <c r="C85" s="44">
        <f t="shared" si="17"/>
        <v>0</v>
      </c>
      <c r="D85" s="44">
        <f t="shared" si="18"/>
        <v>0</v>
      </c>
      <c r="E85" s="44">
        <f t="shared" si="19"/>
        <v>0</v>
      </c>
      <c r="F85" s="44">
        <f t="shared" si="20"/>
        <v>0</v>
      </c>
      <c r="G85" s="44">
        <f t="shared" si="21"/>
        <v>0</v>
      </c>
      <c r="H85" s="165"/>
      <c r="I85" s="44"/>
      <c r="J85" s="44">
        <f t="shared" si="22"/>
        <v>0</v>
      </c>
      <c r="K85" s="44">
        <f t="shared" si="23"/>
        <v>0</v>
      </c>
      <c r="L85" s="44">
        <f t="shared" si="24"/>
        <v>0</v>
      </c>
      <c r="M85" s="44">
        <f t="shared" si="25"/>
        <v>0</v>
      </c>
      <c r="N85" s="44">
        <f t="shared" si="26"/>
        <v>0</v>
      </c>
      <c r="O85" s="165"/>
      <c r="P85" s="44"/>
      <c r="Q85" s="41"/>
      <c r="R85" s="36">
        <f t="shared" si="27"/>
        <v>0</v>
      </c>
      <c r="S85" s="36">
        <v>74</v>
      </c>
      <c r="T85" s="44">
        <f t="shared" si="1"/>
        <v>0</v>
      </c>
      <c r="U85" s="44">
        <f t="shared" si="2"/>
        <v>0</v>
      </c>
      <c r="V85" s="44">
        <f t="shared" si="3"/>
        <v>0</v>
      </c>
      <c r="W85" s="44">
        <f t="shared" si="4"/>
        <v>0</v>
      </c>
      <c r="X85" s="44">
        <f t="shared" si="5"/>
        <v>0</v>
      </c>
    </row>
    <row r="86" spans="1:24" ht="20.25" customHeight="1" x14ac:dyDescent="0.25">
      <c r="A86" s="45" t="str">
        <f>+IF(BASE!B84="","",BASE!B84)</f>
        <v/>
      </c>
      <c r="B86" s="36" t="s">
        <v>39</v>
      </c>
      <c r="C86" s="44">
        <f t="shared" si="17"/>
        <v>0</v>
      </c>
      <c r="D86" s="44">
        <f t="shared" si="18"/>
        <v>0</v>
      </c>
      <c r="E86" s="44">
        <f t="shared" si="19"/>
        <v>0</v>
      </c>
      <c r="F86" s="44">
        <f t="shared" si="20"/>
        <v>0</v>
      </c>
      <c r="G86" s="44">
        <f t="shared" si="21"/>
        <v>0</v>
      </c>
      <c r="H86" s="165"/>
      <c r="I86" s="44"/>
      <c r="J86" s="44">
        <f t="shared" si="22"/>
        <v>0</v>
      </c>
      <c r="K86" s="44">
        <f t="shared" si="23"/>
        <v>0</v>
      </c>
      <c r="L86" s="44">
        <f t="shared" si="24"/>
        <v>0</v>
      </c>
      <c r="M86" s="44">
        <f t="shared" si="25"/>
        <v>0</v>
      </c>
      <c r="N86" s="44">
        <f t="shared" si="26"/>
        <v>0</v>
      </c>
      <c r="O86" s="165"/>
      <c r="P86" s="44"/>
      <c r="Q86" s="41"/>
      <c r="R86" s="36">
        <f t="shared" si="27"/>
        <v>0</v>
      </c>
      <c r="S86" s="36">
        <v>75</v>
      </c>
      <c r="T86" s="44">
        <f t="shared" si="1"/>
        <v>0</v>
      </c>
      <c r="U86" s="44">
        <f t="shared" si="2"/>
        <v>0</v>
      </c>
      <c r="V86" s="44">
        <f t="shared" si="3"/>
        <v>0</v>
      </c>
      <c r="W86" s="44">
        <f t="shared" si="4"/>
        <v>0</v>
      </c>
      <c r="X86" s="44">
        <f t="shared" si="5"/>
        <v>0</v>
      </c>
    </row>
    <row r="87" spans="1:24" ht="20.25" customHeight="1" x14ac:dyDescent="0.25">
      <c r="A87" s="45" t="str">
        <f>+IF(BASE!B85="","",BASE!B85)</f>
        <v/>
      </c>
      <c r="B87" s="36" t="s">
        <v>39</v>
      </c>
      <c r="C87" s="44">
        <f t="shared" si="17"/>
        <v>0</v>
      </c>
      <c r="D87" s="44">
        <f t="shared" si="18"/>
        <v>0</v>
      </c>
      <c r="E87" s="44">
        <f t="shared" si="19"/>
        <v>0</v>
      </c>
      <c r="F87" s="44">
        <f t="shared" si="20"/>
        <v>0</v>
      </c>
      <c r="G87" s="44">
        <f t="shared" si="21"/>
        <v>0</v>
      </c>
      <c r="H87" s="165"/>
      <c r="I87" s="44"/>
      <c r="J87" s="44">
        <f t="shared" si="22"/>
        <v>0</v>
      </c>
      <c r="K87" s="44">
        <f t="shared" si="23"/>
        <v>0</v>
      </c>
      <c r="L87" s="44">
        <f t="shared" si="24"/>
        <v>0</v>
      </c>
      <c r="M87" s="44">
        <f t="shared" si="25"/>
        <v>0</v>
      </c>
      <c r="N87" s="44">
        <f t="shared" si="26"/>
        <v>0</v>
      </c>
      <c r="O87" s="165"/>
      <c r="P87" s="44"/>
      <c r="Q87" s="41"/>
      <c r="R87" s="36">
        <f t="shared" si="27"/>
        <v>0</v>
      </c>
      <c r="S87" s="36">
        <v>76</v>
      </c>
      <c r="T87" s="44">
        <f t="shared" si="1"/>
        <v>0</v>
      </c>
      <c r="U87" s="44">
        <f t="shared" si="2"/>
        <v>0</v>
      </c>
      <c r="V87" s="44">
        <f t="shared" si="3"/>
        <v>0</v>
      </c>
      <c r="W87" s="44">
        <f t="shared" si="4"/>
        <v>0</v>
      </c>
      <c r="X87" s="44">
        <f t="shared" si="5"/>
        <v>0</v>
      </c>
    </row>
    <row r="88" spans="1:24" ht="20.25" customHeight="1" x14ac:dyDescent="0.25">
      <c r="A88" s="45" t="str">
        <f>+IF(BASE!B86="","",BASE!B86)</f>
        <v/>
      </c>
      <c r="B88" s="36" t="s">
        <v>39</v>
      </c>
      <c r="C88" s="44">
        <f t="shared" si="17"/>
        <v>0</v>
      </c>
      <c r="D88" s="44">
        <f t="shared" si="18"/>
        <v>0</v>
      </c>
      <c r="E88" s="44">
        <f t="shared" si="19"/>
        <v>0</v>
      </c>
      <c r="F88" s="44">
        <f t="shared" si="20"/>
        <v>0</v>
      </c>
      <c r="G88" s="44">
        <f t="shared" si="21"/>
        <v>0</v>
      </c>
      <c r="H88" s="165"/>
      <c r="I88" s="44"/>
      <c r="J88" s="44">
        <f t="shared" si="22"/>
        <v>0</v>
      </c>
      <c r="K88" s="44">
        <f t="shared" si="23"/>
        <v>0</v>
      </c>
      <c r="L88" s="44">
        <f t="shared" si="24"/>
        <v>0</v>
      </c>
      <c r="M88" s="44">
        <f t="shared" si="25"/>
        <v>0</v>
      </c>
      <c r="N88" s="44">
        <f t="shared" si="26"/>
        <v>0</v>
      </c>
      <c r="O88" s="165"/>
      <c r="P88" s="44"/>
      <c r="Q88" s="41"/>
      <c r="R88" s="36">
        <f t="shared" si="27"/>
        <v>0</v>
      </c>
      <c r="S88" s="36">
        <v>77</v>
      </c>
      <c r="T88" s="44">
        <f t="shared" si="1"/>
        <v>0</v>
      </c>
      <c r="U88" s="44">
        <f t="shared" si="2"/>
        <v>0</v>
      </c>
      <c r="V88" s="44">
        <f t="shared" si="3"/>
        <v>0</v>
      </c>
      <c r="W88" s="44">
        <f t="shared" si="4"/>
        <v>0</v>
      </c>
      <c r="X88" s="44">
        <f t="shared" si="5"/>
        <v>0</v>
      </c>
    </row>
    <row r="89" spans="1:24" ht="20.25" customHeight="1" x14ac:dyDescent="0.25">
      <c r="A89" s="45" t="str">
        <f>+IF(BASE!B87="","",BASE!B87)</f>
        <v/>
      </c>
      <c r="B89" s="36" t="s">
        <v>39</v>
      </c>
      <c r="C89" s="44">
        <f t="shared" si="17"/>
        <v>0</v>
      </c>
      <c r="D89" s="44">
        <f t="shared" si="18"/>
        <v>0</v>
      </c>
      <c r="E89" s="44">
        <f t="shared" si="19"/>
        <v>0</v>
      </c>
      <c r="F89" s="44">
        <f t="shared" si="20"/>
        <v>0</v>
      </c>
      <c r="G89" s="44">
        <f t="shared" si="21"/>
        <v>0</v>
      </c>
      <c r="H89" s="165"/>
      <c r="I89" s="44"/>
      <c r="J89" s="44">
        <f t="shared" si="22"/>
        <v>0</v>
      </c>
      <c r="K89" s="44">
        <f t="shared" si="23"/>
        <v>0</v>
      </c>
      <c r="L89" s="44">
        <f t="shared" si="24"/>
        <v>0</v>
      </c>
      <c r="M89" s="44">
        <f t="shared" si="25"/>
        <v>0</v>
      </c>
      <c r="N89" s="44">
        <f t="shared" si="26"/>
        <v>0</v>
      </c>
      <c r="O89" s="165"/>
      <c r="P89" s="44"/>
      <c r="Q89" s="41"/>
      <c r="R89" s="36">
        <f t="shared" si="27"/>
        <v>0</v>
      </c>
      <c r="S89" s="36">
        <v>78</v>
      </c>
      <c r="T89" s="44">
        <f t="shared" si="1"/>
        <v>0</v>
      </c>
      <c r="U89" s="44">
        <f t="shared" si="2"/>
        <v>0</v>
      </c>
      <c r="V89" s="44">
        <f t="shared" si="3"/>
        <v>0</v>
      </c>
      <c r="W89" s="44">
        <f t="shared" si="4"/>
        <v>0</v>
      </c>
      <c r="X89" s="44">
        <f t="shared" si="5"/>
        <v>0</v>
      </c>
    </row>
    <row r="90" spans="1:24" ht="20.25" customHeight="1" x14ac:dyDescent="0.25">
      <c r="A90" s="45" t="str">
        <f>+IF(BASE!B88="","",BASE!B88)</f>
        <v/>
      </c>
      <c r="B90" s="36" t="s">
        <v>39</v>
      </c>
      <c r="C90" s="44">
        <f t="shared" si="17"/>
        <v>0</v>
      </c>
      <c r="D90" s="44">
        <f t="shared" si="18"/>
        <v>0</v>
      </c>
      <c r="E90" s="44">
        <f t="shared" si="19"/>
        <v>0</v>
      </c>
      <c r="F90" s="44">
        <f t="shared" si="20"/>
        <v>0</v>
      </c>
      <c r="G90" s="44">
        <f t="shared" si="21"/>
        <v>0</v>
      </c>
      <c r="H90" s="165"/>
      <c r="I90" s="44"/>
      <c r="J90" s="44">
        <f t="shared" si="22"/>
        <v>0</v>
      </c>
      <c r="K90" s="44">
        <f t="shared" si="23"/>
        <v>0</v>
      </c>
      <c r="L90" s="44">
        <f t="shared" si="24"/>
        <v>0</v>
      </c>
      <c r="M90" s="44">
        <f t="shared" si="25"/>
        <v>0</v>
      </c>
      <c r="N90" s="44">
        <f t="shared" si="26"/>
        <v>0</v>
      </c>
      <c r="O90" s="165"/>
      <c r="P90" s="44"/>
      <c r="Q90" s="41"/>
      <c r="R90" s="36">
        <f t="shared" si="27"/>
        <v>0</v>
      </c>
      <c r="S90" s="36">
        <v>79</v>
      </c>
      <c r="T90" s="44">
        <f t="shared" si="1"/>
        <v>0</v>
      </c>
      <c r="U90" s="44">
        <f t="shared" si="2"/>
        <v>0</v>
      </c>
      <c r="V90" s="44">
        <f t="shared" si="3"/>
        <v>0</v>
      </c>
      <c r="W90" s="44">
        <f t="shared" si="4"/>
        <v>0</v>
      </c>
      <c r="X90" s="44">
        <f t="shared" si="5"/>
        <v>0</v>
      </c>
    </row>
    <row r="91" spans="1:24" ht="20.25" customHeight="1" x14ac:dyDescent="0.25">
      <c r="A91" s="45" t="str">
        <f>+IF(BASE!B89="","",BASE!B89)</f>
        <v/>
      </c>
      <c r="B91" s="36" t="s">
        <v>39</v>
      </c>
      <c r="C91" s="44">
        <f t="shared" si="17"/>
        <v>0</v>
      </c>
      <c r="D91" s="44">
        <f t="shared" si="18"/>
        <v>0</v>
      </c>
      <c r="E91" s="44">
        <f t="shared" si="19"/>
        <v>0</v>
      </c>
      <c r="F91" s="44">
        <f t="shared" si="20"/>
        <v>0</v>
      </c>
      <c r="G91" s="44">
        <f t="shared" si="21"/>
        <v>0</v>
      </c>
      <c r="H91" s="165"/>
      <c r="I91" s="44"/>
      <c r="J91" s="44">
        <f t="shared" si="22"/>
        <v>0</v>
      </c>
      <c r="K91" s="44">
        <f t="shared" si="23"/>
        <v>0</v>
      </c>
      <c r="L91" s="44">
        <f t="shared" si="24"/>
        <v>0</v>
      </c>
      <c r="M91" s="44">
        <f t="shared" si="25"/>
        <v>0</v>
      </c>
      <c r="N91" s="44">
        <f t="shared" si="26"/>
        <v>0</v>
      </c>
      <c r="O91" s="165"/>
      <c r="P91" s="44"/>
      <c r="Q91" s="41"/>
      <c r="R91" s="36">
        <f t="shared" si="27"/>
        <v>0</v>
      </c>
      <c r="S91" s="36">
        <v>80</v>
      </c>
      <c r="T91" s="44">
        <f t="shared" si="1"/>
        <v>0</v>
      </c>
      <c r="U91" s="44">
        <f t="shared" si="2"/>
        <v>0</v>
      </c>
      <c r="V91" s="44">
        <f t="shared" si="3"/>
        <v>0</v>
      </c>
      <c r="W91" s="44">
        <f t="shared" si="4"/>
        <v>0</v>
      </c>
      <c r="X91" s="44">
        <f t="shared" si="5"/>
        <v>0</v>
      </c>
    </row>
    <row r="92" spans="1:24" ht="20.25" customHeight="1" x14ac:dyDescent="0.25">
      <c r="A92" s="45" t="str">
        <f>+IF(BASE!B90="","",BASE!B90)</f>
        <v/>
      </c>
      <c r="B92" s="36" t="s">
        <v>39</v>
      </c>
      <c r="C92" s="44">
        <f t="shared" si="17"/>
        <v>0</v>
      </c>
      <c r="D92" s="44">
        <f t="shared" si="18"/>
        <v>0</v>
      </c>
      <c r="E92" s="44">
        <f t="shared" si="19"/>
        <v>0</v>
      </c>
      <c r="F92" s="44">
        <f t="shared" si="20"/>
        <v>0</v>
      </c>
      <c r="G92" s="44">
        <f t="shared" si="21"/>
        <v>0</v>
      </c>
      <c r="H92" s="165"/>
      <c r="I92" s="44"/>
      <c r="J92" s="44">
        <f t="shared" si="22"/>
        <v>0</v>
      </c>
      <c r="K92" s="44">
        <f t="shared" si="23"/>
        <v>0</v>
      </c>
      <c r="L92" s="44">
        <f t="shared" si="24"/>
        <v>0</v>
      </c>
      <c r="M92" s="44">
        <f t="shared" si="25"/>
        <v>0</v>
      </c>
      <c r="N92" s="44">
        <f t="shared" si="26"/>
        <v>0</v>
      </c>
      <c r="O92" s="165"/>
      <c r="P92" s="44"/>
      <c r="Q92" s="41"/>
      <c r="R92" s="36">
        <f t="shared" si="27"/>
        <v>0</v>
      </c>
      <c r="S92" s="36">
        <v>81</v>
      </c>
      <c r="T92" s="44">
        <f t="shared" si="1"/>
        <v>0</v>
      </c>
      <c r="U92" s="44">
        <f t="shared" si="2"/>
        <v>0</v>
      </c>
      <c r="V92" s="44">
        <f t="shared" si="3"/>
        <v>0</v>
      </c>
      <c r="W92" s="44">
        <f t="shared" si="4"/>
        <v>0</v>
      </c>
      <c r="X92" s="44">
        <f t="shared" si="5"/>
        <v>0</v>
      </c>
    </row>
    <row r="93" spans="1:24" ht="20.25" customHeight="1" x14ac:dyDescent="0.25">
      <c r="A93" s="45" t="str">
        <f>+IF(BASE!B91="","",BASE!B91)</f>
        <v/>
      </c>
      <c r="B93" s="36" t="s">
        <v>39</v>
      </c>
      <c r="C93" s="44">
        <f t="shared" si="17"/>
        <v>0</v>
      </c>
      <c r="D93" s="44">
        <f t="shared" si="18"/>
        <v>0</v>
      </c>
      <c r="E93" s="44">
        <f t="shared" si="19"/>
        <v>0</v>
      </c>
      <c r="F93" s="44">
        <f t="shared" si="20"/>
        <v>0</v>
      </c>
      <c r="G93" s="44">
        <f t="shared" si="21"/>
        <v>0</v>
      </c>
      <c r="H93" s="165"/>
      <c r="I93" s="44"/>
      <c r="J93" s="44">
        <f t="shared" si="22"/>
        <v>0</v>
      </c>
      <c r="K93" s="44">
        <f t="shared" si="23"/>
        <v>0</v>
      </c>
      <c r="L93" s="44">
        <f t="shared" si="24"/>
        <v>0</v>
      </c>
      <c r="M93" s="44">
        <f t="shared" si="25"/>
        <v>0</v>
      </c>
      <c r="N93" s="44">
        <f t="shared" si="26"/>
        <v>0</v>
      </c>
      <c r="O93" s="165"/>
      <c r="P93" s="44"/>
      <c r="Q93" s="41"/>
      <c r="R93" s="36">
        <f t="shared" si="27"/>
        <v>0</v>
      </c>
      <c r="S93" s="36">
        <v>82</v>
      </c>
      <c r="T93" s="44">
        <f t="shared" si="1"/>
        <v>0</v>
      </c>
      <c r="U93" s="44">
        <f t="shared" si="2"/>
        <v>0</v>
      </c>
      <c r="V93" s="44">
        <f t="shared" si="3"/>
        <v>0</v>
      </c>
      <c r="W93" s="44">
        <f t="shared" si="4"/>
        <v>0</v>
      </c>
      <c r="X93" s="44">
        <f t="shared" si="5"/>
        <v>0</v>
      </c>
    </row>
    <row r="94" spans="1:24" ht="20.25" customHeight="1" x14ac:dyDescent="0.25">
      <c r="A94" s="45" t="str">
        <f>+IF(BASE!B92="","",BASE!B92)</f>
        <v/>
      </c>
      <c r="B94" s="36" t="s">
        <v>39</v>
      </c>
      <c r="C94" s="44">
        <f t="shared" si="17"/>
        <v>0</v>
      </c>
      <c r="D94" s="44">
        <f t="shared" si="18"/>
        <v>0</v>
      </c>
      <c r="E94" s="44">
        <f t="shared" si="19"/>
        <v>0</v>
      </c>
      <c r="F94" s="44">
        <f t="shared" si="20"/>
        <v>0</v>
      </c>
      <c r="G94" s="44">
        <f t="shared" si="21"/>
        <v>0</v>
      </c>
      <c r="H94" s="165"/>
      <c r="I94" s="44"/>
      <c r="J94" s="44">
        <f t="shared" si="22"/>
        <v>0</v>
      </c>
      <c r="K94" s="44">
        <f t="shared" si="23"/>
        <v>0</v>
      </c>
      <c r="L94" s="44">
        <f t="shared" si="24"/>
        <v>0</v>
      </c>
      <c r="M94" s="44">
        <f t="shared" si="25"/>
        <v>0</v>
      </c>
      <c r="N94" s="44">
        <f t="shared" si="26"/>
        <v>0</v>
      </c>
      <c r="O94" s="165"/>
      <c r="P94" s="44"/>
      <c r="Q94" s="41"/>
      <c r="R94" s="36">
        <f t="shared" si="27"/>
        <v>0</v>
      </c>
      <c r="S94" s="36">
        <v>83</v>
      </c>
      <c r="T94" s="44">
        <f t="shared" si="1"/>
        <v>0</v>
      </c>
      <c r="U94" s="44">
        <f t="shared" si="2"/>
        <v>0</v>
      </c>
      <c r="V94" s="44">
        <f t="shared" si="3"/>
        <v>0</v>
      </c>
      <c r="W94" s="44">
        <f t="shared" si="4"/>
        <v>0</v>
      </c>
      <c r="X94" s="44">
        <f t="shared" si="5"/>
        <v>0</v>
      </c>
    </row>
    <row r="95" spans="1:24" ht="20.25" customHeight="1" x14ac:dyDescent="0.25">
      <c r="A95" s="45" t="str">
        <f>+IF(BASE!B93="","",BASE!B93)</f>
        <v/>
      </c>
      <c r="B95" s="36" t="s">
        <v>39</v>
      </c>
      <c r="C95" s="44">
        <f t="shared" si="17"/>
        <v>0</v>
      </c>
      <c r="D95" s="44">
        <f t="shared" si="18"/>
        <v>0</v>
      </c>
      <c r="E95" s="44">
        <f t="shared" si="19"/>
        <v>0</v>
      </c>
      <c r="F95" s="44">
        <f t="shared" si="20"/>
        <v>0</v>
      </c>
      <c r="G95" s="44">
        <f t="shared" si="21"/>
        <v>0</v>
      </c>
      <c r="H95" s="165"/>
      <c r="I95" s="44"/>
      <c r="J95" s="44">
        <f t="shared" si="22"/>
        <v>0</v>
      </c>
      <c r="K95" s="44">
        <f t="shared" si="23"/>
        <v>0</v>
      </c>
      <c r="L95" s="44">
        <f t="shared" si="24"/>
        <v>0</v>
      </c>
      <c r="M95" s="44">
        <f t="shared" si="25"/>
        <v>0</v>
      </c>
      <c r="N95" s="44">
        <f t="shared" si="26"/>
        <v>0</v>
      </c>
      <c r="O95" s="165"/>
      <c r="P95" s="44"/>
      <c r="Q95" s="41"/>
      <c r="R95" s="36">
        <f t="shared" si="27"/>
        <v>0</v>
      </c>
      <c r="S95" s="36">
        <v>84</v>
      </c>
      <c r="T95" s="44">
        <f t="shared" si="1"/>
        <v>0</v>
      </c>
      <c r="U95" s="44">
        <f t="shared" si="2"/>
        <v>0</v>
      </c>
      <c r="V95" s="44">
        <f t="shared" si="3"/>
        <v>0</v>
      </c>
      <c r="W95" s="44">
        <f t="shared" si="4"/>
        <v>0</v>
      </c>
      <c r="X95" s="44">
        <f t="shared" si="5"/>
        <v>0</v>
      </c>
    </row>
    <row r="96" spans="1:24" ht="20.25" customHeight="1" x14ac:dyDescent="0.25">
      <c r="A96" s="45" t="str">
        <f>+IF(BASE!B94="","",BASE!B94)</f>
        <v/>
      </c>
      <c r="B96" s="36" t="s">
        <v>39</v>
      </c>
      <c r="C96" s="44">
        <f t="shared" si="17"/>
        <v>0</v>
      </c>
      <c r="D96" s="44">
        <f t="shared" si="18"/>
        <v>0</v>
      </c>
      <c r="E96" s="44">
        <f t="shared" si="19"/>
        <v>0</v>
      </c>
      <c r="F96" s="44">
        <f t="shared" si="20"/>
        <v>0</v>
      </c>
      <c r="G96" s="44">
        <f t="shared" si="21"/>
        <v>0</v>
      </c>
      <c r="H96" s="165"/>
      <c r="I96" s="44"/>
      <c r="J96" s="44">
        <f t="shared" si="22"/>
        <v>0</v>
      </c>
      <c r="K96" s="44">
        <f t="shared" si="23"/>
        <v>0</v>
      </c>
      <c r="L96" s="44">
        <f t="shared" si="24"/>
        <v>0</v>
      </c>
      <c r="M96" s="44">
        <f t="shared" si="25"/>
        <v>0</v>
      </c>
      <c r="N96" s="44">
        <f t="shared" si="26"/>
        <v>0</v>
      </c>
      <c r="O96" s="165"/>
      <c r="P96" s="44"/>
      <c r="Q96" s="41"/>
      <c r="R96" s="36">
        <f t="shared" si="27"/>
        <v>0</v>
      </c>
      <c r="S96" s="36">
        <v>85</v>
      </c>
      <c r="T96" s="44">
        <f t="shared" si="1"/>
        <v>0</v>
      </c>
      <c r="U96" s="44">
        <f t="shared" si="2"/>
        <v>0</v>
      </c>
      <c r="V96" s="44">
        <f t="shared" si="3"/>
        <v>0</v>
      </c>
      <c r="W96" s="44">
        <f t="shared" si="4"/>
        <v>0</v>
      </c>
      <c r="X96" s="44">
        <f t="shared" si="5"/>
        <v>0</v>
      </c>
    </row>
    <row r="97" spans="1:24" ht="20.25" customHeight="1" x14ac:dyDescent="0.25">
      <c r="A97" s="45" t="str">
        <f>+IF(BASE!B95="","",BASE!B95)</f>
        <v/>
      </c>
      <c r="B97" s="36" t="s">
        <v>39</v>
      </c>
      <c r="C97" s="44">
        <f t="shared" si="17"/>
        <v>0</v>
      </c>
      <c r="D97" s="44">
        <f t="shared" si="18"/>
        <v>0</v>
      </c>
      <c r="E97" s="44">
        <f t="shared" si="19"/>
        <v>0</v>
      </c>
      <c r="F97" s="44">
        <f t="shared" si="20"/>
        <v>0</v>
      </c>
      <c r="G97" s="44">
        <f t="shared" si="21"/>
        <v>0</v>
      </c>
      <c r="H97" s="165"/>
      <c r="I97" s="44"/>
      <c r="J97" s="44">
        <f t="shared" si="22"/>
        <v>0</v>
      </c>
      <c r="K97" s="44">
        <f t="shared" si="23"/>
        <v>0</v>
      </c>
      <c r="L97" s="44">
        <f t="shared" si="24"/>
        <v>0</v>
      </c>
      <c r="M97" s="44">
        <f t="shared" si="25"/>
        <v>0</v>
      </c>
      <c r="N97" s="44">
        <f t="shared" si="26"/>
        <v>0</v>
      </c>
      <c r="O97" s="165"/>
      <c r="P97" s="44"/>
      <c r="Q97" s="41"/>
      <c r="R97" s="36">
        <f t="shared" si="27"/>
        <v>0</v>
      </c>
      <c r="S97" s="36">
        <v>86</v>
      </c>
      <c r="T97" s="44">
        <f t="shared" si="1"/>
        <v>0</v>
      </c>
      <c r="U97" s="44">
        <f t="shared" si="2"/>
        <v>0</v>
      </c>
      <c r="V97" s="44">
        <f t="shared" si="3"/>
        <v>0</v>
      </c>
      <c r="W97" s="44">
        <f t="shared" si="4"/>
        <v>0</v>
      </c>
      <c r="X97" s="44">
        <f t="shared" si="5"/>
        <v>0</v>
      </c>
    </row>
    <row r="98" spans="1:24" ht="20.25" customHeight="1" x14ac:dyDescent="0.25">
      <c r="A98" s="45" t="str">
        <f>+IF(BASE!B96="","",BASE!B96)</f>
        <v/>
      </c>
      <c r="B98" s="36" t="s">
        <v>39</v>
      </c>
      <c r="C98" s="44">
        <f t="shared" si="17"/>
        <v>0</v>
      </c>
      <c r="D98" s="44">
        <f t="shared" si="18"/>
        <v>0</v>
      </c>
      <c r="E98" s="44">
        <f t="shared" si="19"/>
        <v>0</v>
      </c>
      <c r="F98" s="44">
        <f t="shared" si="20"/>
        <v>0</v>
      </c>
      <c r="G98" s="44">
        <f t="shared" si="21"/>
        <v>0</v>
      </c>
      <c r="H98" s="165"/>
      <c r="I98" s="44"/>
      <c r="J98" s="44">
        <f t="shared" si="22"/>
        <v>0</v>
      </c>
      <c r="K98" s="44">
        <f t="shared" si="23"/>
        <v>0</v>
      </c>
      <c r="L98" s="44">
        <f t="shared" si="24"/>
        <v>0</v>
      </c>
      <c r="M98" s="44">
        <f t="shared" si="25"/>
        <v>0</v>
      </c>
      <c r="N98" s="44">
        <f t="shared" si="26"/>
        <v>0</v>
      </c>
      <c r="O98" s="165"/>
      <c r="P98" s="44"/>
      <c r="Q98" s="41"/>
      <c r="R98" s="36">
        <f t="shared" si="27"/>
        <v>0</v>
      </c>
      <c r="S98" s="36">
        <v>87</v>
      </c>
      <c r="T98" s="44">
        <f t="shared" si="1"/>
        <v>0</v>
      </c>
      <c r="U98" s="44">
        <f t="shared" si="2"/>
        <v>0</v>
      </c>
      <c r="V98" s="44">
        <f t="shared" si="3"/>
        <v>0</v>
      </c>
      <c r="W98" s="44">
        <f t="shared" si="4"/>
        <v>0</v>
      </c>
      <c r="X98" s="44">
        <f t="shared" si="5"/>
        <v>0</v>
      </c>
    </row>
    <row r="99" spans="1:24" ht="20.25" customHeight="1" x14ac:dyDescent="0.25">
      <c r="A99" s="45" t="str">
        <f>+IF(BASE!B97="","",BASE!B97)</f>
        <v/>
      </c>
      <c r="B99" s="36" t="s">
        <v>39</v>
      </c>
      <c r="C99" s="44">
        <f t="shared" si="17"/>
        <v>0</v>
      </c>
      <c r="D99" s="44">
        <f t="shared" si="18"/>
        <v>0</v>
      </c>
      <c r="E99" s="44">
        <f t="shared" si="19"/>
        <v>0</v>
      </c>
      <c r="F99" s="44">
        <f t="shared" si="20"/>
        <v>0</v>
      </c>
      <c r="G99" s="44">
        <f t="shared" si="21"/>
        <v>0</v>
      </c>
      <c r="H99" s="165"/>
      <c r="I99" s="44"/>
      <c r="J99" s="44">
        <f t="shared" si="22"/>
        <v>0</v>
      </c>
      <c r="K99" s="44">
        <f t="shared" si="23"/>
        <v>0</v>
      </c>
      <c r="L99" s="44">
        <f t="shared" si="24"/>
        <v>0</v>
      </c>
      <c r="M99" s="44">
        <f t="shared" si="25"/>
        <v>0</v>
      </c>
      <c r="N99" s="44">
        <f t="shared" si="26"/>
        <v>0</v>
      </c>
      <c r="O99" s="165"/>
      <c r="P99" s="44"/>
      <c r="Q99" s="41"/>
      <c r="R99" s="36">
        <f t="shared" si="27"/>
        <v>0</v>
      </c>
      <c r="S99" s="36">
        <v>88</v>
      </c>
      <c r="T99" s="44">
        <f t="shared" si="1"/>
        <v>0</v>
      </c>
      <c r="U99" s="44">
        <f t="shared" si="2"/>
        <v>0</v>
      </c>
      <c r="V99" s="44">
        <f t="shared" si="3"/>
        <v>0</v>
      </c>
      <c r="W99" s="44">
        <f t="shared" si="4"/>
        <v>0</v>
      </c>
      <c r="X99" s="44">
        <f t="shared" si="5"/>
        <v>0</v>
      </c>
    </row>
    <row r="100" spans="1:24" ht="20.25" customHeight="1" x14ac:dyDescent="0.25">
      <c r="A100" s="45" t="str">
        <f>+IF(BASE!B98="","",BASE!B98)</f>
        <v/>
      </c>
      <c r="B100" s="36" t="s">
        <v>39</v>
      </c>
      <c r="C100" s="44">
        <f t="shared" si="17"/>
        <v>0</v>
      </c>
      <c r="D100" s="44">
        <f t="shared" si="18"/>
        <v>0</v>
      </c>
      <c r="E100" s="44">
        <f t="shared" si="19"/>
        <v>0</v>
      </c>
      <c r="F100" s="44">
        <f t="shared" si="20"/>
        <v>0</v>
      </c>
      <c r="G100" s="44">
        <f t="shared" si="21"/>
        <v>0</v>
      </c>
      <c r="H100" s="165"/>
      <c r="I100" s="44"/>
      <c r="J100" s="44">
        <f t="shared" si="22"/>
        <v>0</v>
      </c>
      <c r="K100" s="44">
        <f t="shared" si="23"/>
        <v>0</v>
      </c>
      <c r="L100" s="44">
        <f t="shared" si="24"/>
        <v>0</v>
      </c>
      <c r="M100" s="44">
        <f t="shared" si="25"/>
        <v>0</v>
      </c>
      <c r="N100" s="44">
        <f t="shared" si="26"/>
        <v>0</v>
      </c>
      <c r="O100" s="165"/>
      <c r="P100" s="44"/>
      <c r="Q100" s="41"/>
      <c r="R100" s="36">
        <f t="shared" si="27"/>
        <v>0</v>
      </c>
      <c r="S100" s="36">
        <v>89</v>
      </c>
      <c r="T100" s="44">
        <f t="shared" si="1"/>
        <v>0</v>
      </c>
      <c r="U100" s="44">
        <f t="shared" si="2"/>
        <v>0</v>
      </c>
      <c r="V100" s="44">
        <f t="shared" si="3"/>
        <v>0</v>
      </c>
      <c r="W100" s="44">
        <f t="shared" si="4"/>
        <v>0</v>
      </c>
      <c r="X100" s="44">
        <f t="shared" si="5"/>
        <v>0</v>
      </c>
    </row>
    <row r="101" spans="1:24" ht="20.25" customHeight="1" x14ac:dyDescent="0.25">
      <c r="A101" s="45" t="str">
        <f>+IF(BASE!B99="","",BASE!B99)</f>
        <v/>
      </c>
      <c r="B101" s="36" t="s">
        <v>39</v>
      </c>
      <c r="C101" s="44">
        <f t="shared" si="17"/>
        <v>0</v>
      </c>
      <c r="D101" s="44">
        <f t="shared" si="18"/>
        <v>0</v>
      </c>
      <c r="E101" s="44">
        <f t="shared" si="19"/>
        <v>0</v>
      </c>
      <c r="F101" s="44">
        <f t="shared" si="20"/>
        <v>0</v>
      </c>
      <c r="G101" s="44">
        <f t="shared" si="21"/>
        <v>0</v>
      </c>
      <c r="H101" s="165"/>
      <c r="I101" s="44"/>
      <c r="J101" s="44">
        <f t="shared" si="22"/>
        <v>0</v>
      </c>
      <c r="K101" s="44">
        <f t="shared" si="23"/>
        <v>0</v>
      </c>
      <c r="L101" s="44">
        <f t="shared" si="24"/>
        <v>0</v>
      </c>
      <c r="M101" s="44">
        <f t="shared" si="25"/>
        <v>0</v>
      </c>
      <c r="N101" s="44">
        <f t="shared" si="26"/>
        <v>0</v>
      </c>
      <c r="O101" s="165"/>
      <c r="P101" s="44"/>
      <c r="Q101" s="41"/>
      <c r="R101" s="36">
        <f t="shared" si="27"/>
        <v>0</v>
      </c>
      <c r="S101" s="36">
        <v>90</v>
      </c>
      <c r="T101" s="44">
        <f t="shared" si="1"/>
        <v>0</v>
      </c>
      <c r="U101" s="44">
        <f t="shared" si="2"/>
        <v>0</v>
      </c>
      <c r="V101" s="44">
        <f t="shared" si="3"/>
        <v>0</v>
      </c>
      <c r="W101" s="44">
        <f t="shared" si="4"/>
        <v>0</v>
      </c>
      <c r="X101" s="44">
        <f t="shared" si="5"/>
        <v>0</v>
      </c>
    </row>
    <row r="102" spans="1:24" ht="20.25" customHeight="1" x14ac:dyDescent="0.25">
      <c r="A102" s="45" t="str">
        <f>+IF(BASE!B100="","",BASE!B100)</f>
        <v/>
      </c>
      <c r="B102" s="36" t="s">
        <v>39</v>
      </c>
      <c r="C102" s="44">
        <f t="shared" si="17"/>
        <v>0</v>
      </c>
      <c r="D102" s="44">
        <f t="shared" si="18"/>
        <v>0</v>
      </c>
      <c r="E102" s="44">
        <f t="shared" si="19"/>
        <v>0</v>
      </c>
      <c r="F102" s="44">
        <f t="shared" si="20"/>
        <v>0</v>
      </c>
      <c r="G102" s="44">
        <f t="shared" si="21"/>
        <v>0</v>
      </c>
      <c r="H102" s="165"/>
      <c r="I102" s="44"/>
      <c r="J102" s="44">
        <f t="shared" si="22"/>
        <v>0</v>
      </c>
      <c r="K102" s="44">
        <f t="shared" si="23"/>
        <v>0</v>
      </c>
      <c r="L102" s="44">
        <f t="shared" si="24"/>
        <v>0</v>
      </c>
      <c r="M102" s="44">
        <f t="shared" si="25"/>
        <v>0</v>
      </c>
      <c r="N102" s="44">
        <f t="shared" si="26"/>
        <v>0</v>
      </c>
      <c r="O102" s="165"/>
      <c r="P102" s="44"/>
      <c r="Q102" s="41"/>
      <c r="R102" s="36">
        <f t="shared" si="27"/>
        <v>0</v>
      </c>
      <c r="S102" s="36">
        <v>91</v>
      </c>
      <c r="T102" s="44">
        <f t="shared" si="1"/>
        <v>0</v>
      </c>
      <c r="U102" s="44">
        <f t="shared" si="2"/>
        <v>0</v>
      </c>
      <c r="V102" s="44">
        <f t="shared" si="3"/>
        <v>0</v>
      </c>
      <c r="W102" s="44">
        <f t="shared" si="4"/>
        <v>0</v>
      </c>
      <c r="X102" s="44">
        <f t="shared" si="5"/>
        <v>0</v>
      </c>
    </row>
    <row r="103" spans="1:24" ht="20.25" customHeight="1" x14ac:dyDescent="0.25">
      <c r="A103" s="45" t="str">
        <f>+IF(BASE!B101="","",BASE!B101)</f>
        <v/>
      </c>
      <c r="B103" s="36" t="s">
        <v>39</v>
      </c>
      <c r="C103" s="44">
        <f t="shared" si="17"/>
        <v>0</v>
      </c>
      <c r="D103" s="44">
        <f t="shared" si="18"/>
        <v>0</v>
      </c>
      <c r="E103" s="44">
        <f t="shared" si="19"/>
        <v>0</v>
      </c>
      <c r="F103" s="44">
        <f t="shared" si="20"/>
        <v>0</v>
      </c>
      <c r="G103" s="44">
        <f t="shared" si="21"/>
        <v>0</v>
      </c>
      <c r="H103" s="165"/>
      <c r="I103" s="44"/>
      <c r="J103" s="44">
        <f t="shared" si="22"/>
        <v>0</v>
      </c>
      <c r="K103" s="44">
        <f t="shared" si="23"/>
        <v>0</v>
      </c>
      <c r="L103" s="44">
        <f t="shared" si="24"/>
        <v>0</v>
      </c>
      <c r="M103" s="44">
        <f t="shared" si="25"/>
        <v>0</v>
      </c>
      <c r="N103" s="44">
        <f t="shared" si="26"/>
        <v>0</v>
      </c>
      <c r="O103" s="165"/>
      <c r="P103" s="44"/>
      <c r="Q103" s="41"/>
      <c r="R103" s="36">
        <f t="shared" si="27"/>
        <v>0</v>
      </c>
      <c r="S103" s="36">
        <v>92</v>
      </c>
      <c r="T103" s="44">
        <f t="shared" si="1"/>
        <v>0</v>
      </c>
      <c r="U103" s="44">
        <f t="shared" si="2"/>
        <v>0</v>
      </c>
      <c r="V103" s="44">
        <f t="shared" si="3"/>
        <v>0</v>
      </c>
      <c r="W103" s="44">
        <f t="shared" si="4"/>
        <v>0</v>
      </c>
      <c r="X103" s="44">
        <f t="shared" si="5"/>
        <v>0</v>
      </c>
    </row>
    <row r="104" spans="1:24" ht="20.25" customHeight="1" x14ac:dyDescent="0.25">
      <c r="A104" s="45" t="str">
        <f>+IF(BASE!B102="","",BASE!B102)</f>
        <v/>
      </c>
      <c r="B104" s="36" t="s">
        <v>39</v>
      </c>
      <c r="C104" s="44">
        <f t="shared" si="17"/>
        <v>0</v>
      </c>
      <c r="D104" s="44">
        <f t="shared" si="18"/>
        <v>0</v>
      </c>
      <c r="E104" s="44">
        <f t="shared" si="19"/>
        <v>0</v>
      </c>
      <c r="F104" s="44">
        <f t="shared" si="20"/>
        <v>0</v>
      </c>
      <c r="G104" s="44">
        <f t="shared" si="21"/>
        <v>0</v>
      </c>
      <c r="H104" s="165"/>
      <c r="I104" s="44"/>
      <c r="J104" s="44">
        <f t="shared" si="22"/>
        <v>0</v>
      </c>
      <c r="K104" s="44">
        <f t="shared" si="23"/>
        <v>0</v>
      </c>
      <c r="L104" s="44">
        <f t="shared" si="24"/>
        <v>0</v>
      </c>
      <c r="M104" s="44">
        <f t="shared" si="25"/>
        <v>0</v>
      </c>
      <c r="N104" s="44">
        <f t="shared" si="26"/>
        <v>0</v>
      </c>
      <c r="O104" s="165"/>
      <c r="P104" s="44"/>
      <c r="Q104" s="41"/>
      <c r="R104" s="36">
        <f t="shared" si="27"/>
        <v>0</v>
      </c>
      <c r="S104" s="36">
        <v>93</v>
      </c>
      <c r="T104" s="44">
        <f t="shared" si="1"/>
        <v>0</v>
      </c>
      <c r="U104" s="44">
        <f t="shared" si="2"/>
        <v>0</v>
      </c>
      <c r="V104" s="44">
        <f t="shared" si="3"/>
        <v>0</v>
      </c>
      <c r="W104" s="44">
        <f t="shared" si="4"/>
        <v>0</v>
      </c>
      <c r="X104" s="44">
        <f t="shared" si="5"/>
        <v>0</v>
      </c>
    </row>
    <row r="105" spans="1:24" ht="20.25" customHeight="1" x14ac:dyDescent="0.25">
      <c r="A105" s="45" t="str">
        <f>+IF(BASE!B103="","",BASE!B103)</f>
        <v/>
      </c>
      <c r="B105" s="36" t="s">
        <v>39</v>
      </c>
      <c r="C105" s="44">
        <f t="shared" si="17"/>
        <v>0</v>
      </c>
      <c r="D105" s="44">
        <f t="shared" si="18"/>
        <v>0</v>
      </c>
      <c r="E105" s="44">
        <f t="shared" si="19"/>
        <v>0</v>
      </c>
      <c r="F105" s="44">
        <f t="shared" si="20"/>
        <v>0</v>
      </c>
      <c r="G105" s="44">
        <f t="shared" si="21"/>
        <v>0</v>
      </c>
      <c r="H105" s="165"/>
      <c r="I105" s="44"/>
      <c r="J105" s="44">
        <f t="shared" si="22"/>
        <v>0</v>
      </c>
      <c r="K105" s="44">
        <f t="shared" si="23"/>
        <v>0</v>
      </c>
      <c r="L105" s="44">
        <f t="shared" si="24"/>
        <v>0</v>
      </c>
      <c r="M105" s="44">
        <f t="shared" si="25"/>
        <v>0</v>
      </c>
      <c r="N105" s="44">
        <f t="shared" si="26"/>
        <v>0</v>
      </c>
      <c r="O105" s="165"/>
      <c r="P105" s="44"/>
      <c r="Q105" s="41"/>
      <c r="R105" s="36">
        <f t="shared" si="27"/>
        <v>0</v>
      </c>
      <c r="S105" s="36">
        <v>94</v>
      </c>
      <c r="T105" s="44">
        <f t="shared" si="1"/>
        <v>0</v>
      </c>
      <c r="U105" s="44">
        <f t="shared" si="2"/>
        <v>0</v>
      </c>
      <c r="V105" s="44">
        <f t="shared" si="3"/>
        <v>0</v>
      </c>
      <c r="W105" s="44">
        <f t="shared" si="4"/>
        <v>0</v>
      </c>
      <c r="X105" s="44">
        <f t="shared" si="5"/>
        <v>0</v>
      </c>
    </row>
    <row r="106" spans="1:24" ht="20.25" customHeight="1" x14ac:dyDescent="0.25">
      <c r="A106" s="45" t="str">
        <f>+IF(BASE!B104="","",BASE!B104)</f>
        <v/>
      </c>
      <c r="B106" s="36" t="s">
        <v>39</v>
      </c>
      <c r="C106" s="44">
        <f t="shared" si="17"/>
        <v>0</v>
      </c>
      <c r="D106" s="44">
        <f t="shared" si="18"/>
        <v>0</v>
      </c>
      <c r="E106" s="44">
        <f t="shared" si="19"/>
        <v>0</v>
      </c>
      <c r="F106" s="44">
        <f t="shared" si="20"/>
        <v>0</v>
      </c>
      <c r="G106" s="44">
        <f t="shared" si="21"/>
        <v>0</v>
      </c>
      <c r="H106" s="165"/>
      <c r="I106" s="44"/>
      <c r="J106" s="44">
        <f t="shared" si="22"/>
        <v>0</v>
      </c>
      <c r="K106" s="44">
        <f t="shared" si="23"/>
        <v>0</v>
      </c>
      <c r="L106" s="44">
        <f t="shared" si="24"/>
        <v>0</v>
      </c>
      <c r="M106" s="44">
        <f t="shared" si="25"/>
        <v>0</v>
      </c>
      <c r="N106" s="44">
        <f t="shared" si="26"/>
        <v>0</v>
      </c>
      <c r="O106" s="165"/>
      <c r="P106" s="44"/>
      <c r="Q106" s="41"/>
      <c r="R106" s="36">
        <f t="shared" si="27"/>
        <v>0</v>
      </c>
      <c r="S106" s="36">
        <v>95</v>
      </c>
      <c r="T106" s="44">
        <f t="shared" si="1"/>
        <v>0</v>
      </c>
      <c r="U106" s="44">
        <f t="shared" si="2"/>
        <v>0</v>
      </c>
      <c r="V106" s="44">
        <f t="shared" si="3"/>
        <v>0</v>
      </c>
      <c r="W106" s="44">
        <f t="shared" si="4"/>
        <v>0</v>
      </c>
      <c r="X106" s="44">
        <f t="shared" si="5"/>
        <v>0</v>
      </c>
    </row>
    <row r="107" spans="1:24" ht="20.25" customHeight="1" x14ac:dyDescent="0.25">
      <c r="A107" s="45" t="str">
        <f>+IF(BASE!B105="","",BASE!B105)</f>
        <v/>
      </c>
      <c r="B107" s="36" t="s">
        <v>39</v>
      </c>
      <c r="C107" s="44">
        <f t="shared" si="17"/>
        <v>0</v>
      </c>
      <c r="D107" s="44">
        <f t="shared" si="18"/>
        <v>0</v>
      </c>
      <c r="E107" s="44">
        <f t="shared" si="19"/>
        <v>0</v>
      </c>
      <c r="F107" s="44">
        <f t="shared" si="20"/>
        <v>0</v>
      </c>
      <c r="G107" s="44">
        <f t="shared" si="21"/>
        <v>0</v>
      </c>
      <c r="H107" s="165"/>
      <c r="I107" s="44"/>
      <c r="J107" s="44">
        <f t="shared" si="22"/>
        <v>0</v>
      </c>
      <c r="K107" s="44">
        <f t="shared" si="23"/>
        <v>0</v>
      </c>
      <c r="L107" s="44">
        <f t="shared" si="24"/>
        <v>0</v>
      </c>
      <c r="M107" s="44">
        <f t="shared" si="25"/>
        <v>0</v>
      </c>
      <c r="N107" s="44">
        <f t="shared" si="26"/>
        <v>0</v>
      </c>
      <c r="O107" s="165"/>
      <c r="P107" s="44"/>
      <c r="Q107" s="41"/>
      <c r="R107" s="36">
        <f t="shared" si="27"/>
        <v>0</v>
      </c>
      <c r="S107" s="36">
        <v>96</v>
      </c>
      <c r="T107" s="44">
        <f t="shared" si="1"/>
        <v>0</v>
      </c>
      <c r="U107" s="44">
        <f t="shared" si="2"/>
        <v>0</v>
      </c>
      <c r="V107" s="44">
        <f t="shared" si="3"/>
        <v>0</v>
      </c>
      <c r="W107" s="44">
        <f t="shared" si="4"/>
        <v>0</v>
      </c>
      <c r="X107" s="44">
        <f t="shared" si="5"/>
        <v>0</v>
      </c>
    </row>
    <row r="108" spans="1:24" ht="20.25" customHeight="1" x14ac:dyDescent="0.25">
      <c r="A108" s="45" t="str">
        <f>+IF(BASE!B106="","",BASE!B106)</f>
        <v/>
      </c>
      <c r="B108" s="36" t="s">
        <v>39</v>
      </c>
      <c r="C108" s="44">
        <f t="shared" si="17"/>
        <v>0</v>
      </c>
      <c r="D108" s="44">
        <f t="shared" si="18"/>
        <v>0</v>
      </c>
      <c r="E108" s="44">
        <f t="shared" si="19"/>
        <v>0</v>
      </c>
      <c r="F108" s="44">
        <f t="shared" si="20"/>
        <v>0</v>
      </c>
      <c r="G108" s="44">
        <f t="shared" si="21"/>
        <v>0</v>
      </c>
      <c r="H108" s="165"/>
      <c r="I108" s="44"/>
      <c r="J108" s="44">
        <f t="shared" si="22"/>
        <v>0</v>
      </c>
      <c r="K108" s="44">
        <f t="shared" si="23"/>
        <v>0</v>
      </c>
      <c r="L108" s="44">
        <f t="shared" si="24"/>
        <v>0</v>
      </c>
      <c r="M108" s="44">
        <f t="shared" si="25"/>
        <v>0</v>
      </c>
      <c r="N108" s="44">
        <f t="shared" si="26"/>
        <v>0</v>
      </c>
      <c r="O108" s="165"/>
      <c r="P108" s="44"/>
      <c r="Q108" s="41"/>
      <c r="R108" s="36">
        <f t="shared" si="27"/>
        <v>0</v>
      </c>
      <c r="S108" s="36">
        <v>97</v>
      </c>
      <c r="T108" s="44">
        <f t="shared" si="1"/>
        <v>0</v>
      </c>
      <c r="U108" s="44">
        <f t="shared" si="2"/>
        <v>0</v>
      </c>
      <c r="V108" s="44">
        <f t="shared" si="3"/>
        <v>0</v>
      </c>
      <c r="W108" s="44">
        <f t="shared" si="4"/>
        <v>0</v>
      </c>
      <c r="X108" s="44">
        <f t="shared" si="5"/>
        <v>0</v>
      </c>
    </row>
    <row r="109" spans="1:24" ht="20.25" customHeight="1" x14ac:dyDescent="0.25">
      <c r="A109" s="45" t="str">
        <f>+IF(BASE!B107="","",BASE!B107)</f>
        <v/>
      </c>
      <c r="B109" s="36" t="s">
        <v>39</v>
      </c>
      <c r="C109" s="44">
        <f t="shared" si="17"/>
        <v>0</v>
      </c>
      <c r="D109" s="44">
        <f t="shared" si="18"/>
        <v>0</v>
      </c>
      <c r="E109" s="44">
        <f t="shared" si="19"/>
        <v>0</v>
      </c>
      <c r="F109" s="44">
        <f t="shared" si="20"/>
        <v>0</v>
      </c>
      <c r="G109" s="44">
        <f t="shared" si="21"/>
        <v>0</v>
      </c>
      <c r="H109" s="165"/>
      <c r="I109" s="44"/>
      <c r="J109" s="44">
        <f t="shared" si="22"/>
        <v>0</v>
      </c>
      <c r="K109" s="44">
        <f t="shared" si="23"/>
        <v>0</v>
      </c>
      <c r="L109" s="44">
        <f t="shared" si="24"/>
        <v>0</v>
      </c>
      <c r="M109" s="44">
        <f t="shared" si="25"/>
        <v>0</v>
      </c>
      <c r="N109" s="44">
        <f t="shared" si="26"/>
        <v>0</v>
      </c>
      <c r="O109" s="165"/>
      <c r="P109" s="44"/>
      <c r="Q109" s="41"/>
      <c r="R109" s="36">
        <f t="shared" si="27"/>
        <v>0</v>
      </c>
      <c r="S109" s="36">
        <v>98</v>
      </c>
      <c r="T109" s="44">
        <f t="shared" si="1"/>
        <v>0</v>
      </c>
      <c r="U109" s="44">
        <f t="shared" si="2"/>
        <v>0</v>
      </c>
      <c r="V109" s="44">
        <f t="shared" si="3"/>
        <v>0</v>
      </c>
      <c r="W109" s="44">
        <f t="shared" si="4"/>
        <v>0</v>
      </c>
      <c r="X109" s="44">
        <f t="shared" si="5"/>
        <v>0</v>
      </c>
    </row>
    <row r="110" spans="1:24" ht="20.25" customHeight="1" x14ac:dyDescent="0.25">
      <c r="A110" s="45" t="str">
        <f>+IF(BASE!B108="","",BASE!B108)</f>
        <v/>
      </c>
      <c r="B110" s="36" t="s">
        <v>39</v>
      </c>
      <c r="C110" s="44">
        <f t="shared" si="17"/>
        <v>0</v>
      </c>
      <c r="D110" s="44">
        <f t="shared" si="18"/>
        <v>0</v>
      </c>
      <c r="E110" s="44">
        <f t="shared" si="19"/>
        <v>0</v>
      </c>
      <c r="F110" s="44">
        <f t="shared" si="20"/>
        <v>0</v>
      </c>
      <c r="G110" s="44">
        <f t="shared" si="21"/>
        <v>0</v>
      </c>
      <c r="H110" s="165"/>
      <c r="I110" s="44"/>
      <c r="J110" s="44">
        <f t="shared" si="22"/>
        <v>0</v>
      </c>
      <c r="K110" s="44">
        <f t="shared" si="23"/>
        <v>0</v>
      </c>
      <c r="L110" s="44">
        <f t="shared" si="24"/>
        <v>0</v>
      </c>
      <c r="M110" s="44">
        <f t="shared" si="25"/>
        <v>0</v>
      </c>
      <c r="N110" s="44">
        <f t="shared" si="26"/>
        <v>0</v>
      </c>
      <c r="O110" s="165"/>
      <c r="P110" s="44"/>
      <c r="Q110" s="41"/>
      <c r="R110" s="36">
        <f t="shared" si="27"/>
        <v>0</v>
      </c>
      <c r="S110" s="36">
        <v>99</v>
      </c>
      <c r="T110" s="44">
        <f t="shared" si="1"/>
        <v>0</v>
      </c>
      <c r="U110" s="44">
        <f t="shared" si="2"/>
        <v>0</v>
      </c>
      <c r="V110" s="44">
        <f t="shared" si="3"/>
        <v>0</v>
      </c>
      <c r="W110" s="44">
        <f t="shared" si="4"/>
        <v>0</v>
      </c>
      <c r="X110" s="44">
        <f t="shared" si="5"/>
        <v>0</v>
      </c>
    </row>
    <row r="111" spans="1:24" ht="20.25" customHeight="1" x14ac:dyDescent="0.25">
      <c r="A111" s="45" t="str">
        <f>+IF(BASE!B109="","",BASE!B109)</f>
        <v/>
      </c>
      <c r="B111" s="36" t="s">
        <v>39</v>
      </c>
      <c r="C111" s="44">
        <f t="shared" si="17"/>
        <v>0</v>
      </c>
      <c r="D111" s="44">
        <f t="shared" si="18"/>
        <v>0</v>
      </c>
      <c r="E111" s="44">
        <f t="shared" si="19"/>
        <v>0</v>
      </c>
      <c r="F111" s="44">
        <f t="shared" si="20"/>
        <v>0</v>
      </c>
      <c r="G111" s="44">
        <f t="shared" si="21"/>
        <v>0</v>
      </c>
      <c r="H111" s="165"/>
      <c r="I111" s="44"/>
      <c r="J111" s="44">
        <f t="shared" si="22"/>
        <v>0</v>
      </c>
      <c r="K111" s="44">
        <f t="shared" si="23"/>
        <v>0</v>
      </c>
      <c r="L111" s="44">
        <f t="shared" si="24"/>
        <v>0</v>
      </c>
      <c r="M111" s="44">
        <f t="shared" si="25"/>
        <v>0</v>
      </c>
      <c r="N111" s="44">
        <f t="shared" si="26"/>
        <v>0</v>
      </c>
      <c r="O111" s="165"/>
      <c r="P111" s="44"/>
      <c r="Q111" s="41"/>
      <c r="R111" s="36">
        <f t="shared" si="27"/>
        <v>0</v>
      </c>
      <c r="S111" s="36">
        <v>100</v>
      </c>
      <c r="T111" s="44">
        <f t="shared" si="1"/>
        <v>0</v>
      </c>
      <c r="U111" s="44">
        <f t="shared" si="2"/>
        <v>0</v>
      </c>
      <c r="V111" s="44">
        <f t="shared" si="3"/>
        <v>0</v>
      </c>
      <c r="W111" s="44">
        <f t="shared" si="4"/>
        <v>0</v>
      </c>
      <c r="X111" s="44">
        <f t="shared" si="5"/>
        <v>0</v>
      </c>
    </row>
    <row r="112" spans="1:24" ht="20.25" customHeight="1" x14ac:dyDescent="0.25">
      <c r="A112" s="45" t="str">
        <f>+IF(BASE!B110="","",BASE!B110)</f>
        <v/>
      </c>
      <c r="B112" s="36" t="s">
        <v>39</v>
      </c>
      <c r="C112" s="44">
        <f t="shared" si="17"/>
        <v>0</v>
      </c>
      <c r="D112" s="44">
        <f t="shared" si="18"/>
        <v>0</v>
      </c>
      <c r="E112" s="44">
        <f t="shared" si="19"/>
        <v>0</v>
      </c>
      <c r="F112" s="44">
        <f t="shared" si="20"/>
        <v>0</v>
      </c>
      <c r="G112" s="44">
        <f t="shared" si="21"/>
        <v>0</v>
      </c>
      <c r="H112" s="165"/>
      <c r="I112" s="44"/>
      <c r="J112" s="44">
        <f t="shared" si="22"/>
        <v>0</v>
      </c>
      <c r="K112" s="44">
        <f t="shared" si="23"/>
        <v>0</v>
      </c>
      <c r="L112" s="44">
        <f t="shared" si="24"/>
        <v>0</v>
      </c>
      <c r="M112" s="44">
        <f t="shared" si="25"/>
        <v>0</v>
      </c>
      <c r="N112" s="44">
        <f t="shared" si="26"/>
        <v>0</v>
      </c>
      <c r="O112" s="165"/>
      <c r="P112" s="44"/>
      <c r="Q112" s="41"/>
      <c r="R112" s="36">
        <f t="shared" si="27"/>
        <v>0</v>
      </c>
      <c r="S112" s="36">
        <v>101</v>
      </c>
      <c r="T112" s="44">
        <f t="shared" si="1"/>
        <v>0</v>
      </c>
      <c r="U112" s="44">
        <f t="shared" si="2"/>
        <v>0</v>
      </c>
      <c r="V112" s="44">
        <f t="shared" si="3"/>
        <v>0</v>
      </c>
      <c r="W112" s="44">
        <f t="shared" si="4"/>
        <v>0</v>
      </c>
      <c r="X112" s="44">
        <f t="shared" si="5"/>
        <v>0</v>
      </c>
    </row>
    <row r="113" spans="1:24" ht="20.25" customHeight="1" x14ac:dyDescent="0.25">
      <c r="A113" s="45" t="str">
        <f>+IF(BASE!B111="","",BASE!B111)</f>
        <v/>
      </c>
      <c r="B113" s="36" t="s">
        <v>39</v>
      </c>
      <c r="C113" s="44">
        <f t="shared" si="17"/>
        <v>0</v>
      </c>
      <c r="D113" s="44">
        <f t="shared" si="18"/>
        <v>0</v>
      </c>
      <c r="E113" s="44">
        <f t="shared" si="19"/>
        <v>0</v>
      </c>
      <c r="F113" s="44">
        <f t="shared" si="20"/>
        <v>0</v>
      </c>
      <c r="G113" s="44">
        <f t="shared" si="21"/>
        <v>0</v>
      </c>
      <c r="H113" s="165"/>
      <c r="I113" s="44"/>
      <c r="J113" s="44">
        <f t="shared" si="22"/>
        <v>0</v>
      </c>
      <c r="K113" s="44">
        <f t="shared" si="23"/>
        <v>0</v>
      </c>
      <c r="L113" s="44">
        <f t="shared" si="24"/>
        <v>0</v>
      </c>
      <c r="M113" s="44">
        <f t="shared" si="25"/>
        <v>0</v>
      </c>
      <c r="N113" s="44">
        <f t="shared" si="26"/>
        <v>0</v>
      </c>
      <c r="O113" s="165"/>
      <c r="P113" s="44"/>
      <c r="Q113" s="41"/>
      <c r="R113" s="36">
        <f t="shared" si="27"/>
        <v>0</v>
      </c>
      <c r="S113" s="36">
        <v>102</v>
      </c>
      <c r="T113" s="44">
        <f t="shared" si="1"/>
        <v>0</v>
      </c>
      <c r="U113" s="44">
        <f t="shared" si="2"/>
        <v>0</v>
      </c>
      <c r="V113" s="44">
        <f t="shared" si="3"/>
        <v>0</v>
      </c>
      <c r="W113" s="44">
        <f t="shared" si="4"/>
        <v>0</v>
      </c>
      <c r="X113" s="44">
        <f t="shared" si="5"/>
        <v>0</v>
      </c>
    </row>
    <row r="114" spans="1:24" ht="20.25" customHeight="1" x14ac:dyDescent="0.25">
      <c r="A114" s="45" t="str">
        <f>+IF(BASE!B112="","",BASE!B112)</f>
        <v/>
      </c>
      <c r="B114" s="36" t="s">
        <v>39</v>
      </c>
      <c r="C114" s="44">
        <f t="shared" si="17"/>
        <v>0</v>
      </c>
      <c r="D114" s="44">
        <f t="shared" si="18"/>
        <v>0</v>
      </c>
      <c r="E114" s="44">
        <f t="shared" si="19"/>
        <v>0</v>
      </c>
      <c r="F114" s="44">
        <f t="shared" si="20"/>
        <v>0</v>
      </c>
      <c r="G114" s="44">
        <f t="shared" si="21"/>
        <v>0</v>
      </c>
      <c r="H114" s="165"/>
      <c r="I114" s="44"/>
      <c r="J114" s="44">
        <f t="shared" si="22"/>
        <v>0</v>
      </c>
      <c r="K114" s="44">
        <f t="shared" si="23"/>
        <v>0</v>
      </c>
      <c r="L114" s="44">
        <f t="shared" si="24"/>
        <v>0</v>
      </c>
      <c r="M114" s="44">
        <f t="shared" si="25"/>
        <v>0</v>
      </c>
      <c r="N114" s="44">
        <f t="shared" si="26"/>
        <v>0</v>
      </c>
      <c r="O114" s="165"/>
      <c r="P114" s="44"/>
      <c r="Q114" s="41"/>
      <c r="R114" s="36">
        <f t="shared" si="27"/>
        <v>0</v>
      </c>
      <c r="S114" s="36">
        <v>103</v>
      </c>
      <c r="T114" s="44">
        <f t="shared" si="1"/>
        <v>0</v>
      </c>
      <c r="U114" s="44">
        <f t="shared" si="2"/>
        <v>0</v>
      </c>
      <c r="V114" s="44">
        <f t="shared" si="3"/>
        <v>0</v>
      </c>
      <c r="W114" s="44">
        <f t="shared" si="4"/>
        <v>0</v>
      </c>
      <c r="X114" s="44">
        <f t="shared" si="5"/>
        <v>0</v>
      </c>
    </row>
    <row r="115" spans="1:24" ht="20.25" customHeight="1" x14ac:dyDescent="0.25">
      <c r="A115" s="45" t="str">
        <f>+IF(BASE!B113="","",BASE!B113)</f>
        <v/>
      </c>
      <c r="B115" s="36" t="s">
        <v>39</v>
      </c>
      <c r="C115" s="44">
        <f t="shared" si="17"/>
        <v>0</v>
      </c>
      <c r="D115" s="44">
        <f t="shared" si="18"/>
        <v>0</v>
      </c>
      <c r="E115" s="44">
        <f t="shared" si="19"/>
        <v>0</v>
      </c>
      <c r="F115" s="44">
        <f t="shared" si="20"/>
        <v>0</v>
      </c>
      <c r="G115" s="44">
        <f t="shared" si="21"/>
        <v>0</v>
      </c>
      <c r="H115" s="165"/>
      <c r="I115" s="44"/>
      <c r="J115" s="44">
        <f t="shared" si="22"/>
        <v>0</v>
      </c>
      <c r="K115" s="44">
        <f t="shared" si="23"/>
        <v>0</v>
      </c>
      <c r="L115" s="44">
        <f t="shared" si="24"/>
        <v>0</v>
      </c>
      <c r="M115" s="44">
        <f t="shared" si="25"/>
        <v>0</v>
      </c>
      <c r="N115" s="44">
        <f t="shared" si="26"/>
        <v>0</v>
      </c>
      <c r="O115" s="165"/>
      <c r="P115" s="44"/>
      <c r="Q115" s="41"/>
      <c r="R115" s="36">
        <f t="shared" si="27"/>
        <v>0</v>
      </c>
      <c r="S115" s="36">
        <v>104</v>
      </c>
      <c r="T115" s="44">
        <f t="shared" si="1"/>
        <v>0</v>
      </c>
      <c r="U115" s="44">
        <f t="shared" si="2"/>
        <v>0</v>
      </c>
      <c r="V115" s="44">
        <f t="shared" si="3"/>
        <v>0</v>
      </c>
      <c r="W115" s="44">
        <f t="shared" si="4"/>
        <v>0</v>
      </c>
      <c r="X115" s="44">
        <f t="shared" si="5"/>
        <v>0</v>
      </c>
    </row>
    <row r="116" spans="1:24" ht="20.25" customHeight="1" x14ac:dyDescent="0.25">
      <c r="A116" s="45" t="str">
        <f>+IF(BASE!B114="","",BASE!B114)</f>
        <v/>
      </c>
      <c r="B116" s="36" t="s">
        <v>39</v>
      </c>
      <c r="C116" s="44">
        <f t="shared" si="17"/>
        <v>0</v>
      </c>
      <c r="D116" s="44">
        <f t="shared" si="18"/>
        <v>0</v>
      </c>
      <c r="E116" s="44">
        <f t="shared" si="19"/>
        <v>0</v>
      </c>
      <c r="F116" s="44">
        <f t="shared" si="20"/>
        <v>0</v>
      </c>
      <c r="G116" s="44">
        <f t="shared" si="21"/>
        <v>0</v>
      </c>
      <c r="H116" s="165"/>
      <c r="I116" s="44"/>
      <c r="J116" s="44">
        <f t="shared" si="22"/>
        <v>0</v>
      </c>
      <c r="K116" s="44">
        <f t="shared" si="23"/>
        <v>0</v>
      </c>
      <c r="L116" s="44">
        <f t="shared" si="24"/>
        <v>0</v>
      </c>
      <c r="M116" s="44">
        <f t="shared" si="25"/>
        <v>0</v>
      </c>
      <c r="N116" s="44">
        <f t="shared" si="26"/>
        <v>0</v>
      </c>
      <c r="O116" s="165"/>
      <c r="P116" s="44"/>
      <c r="Q116" s="41"/>
      <c r="R116" s="36">
        <f t="shared" si="27"/>
        <v>0</v>
      </c>
      <c r="S116" s="36">
        <v>105</v>
      </c>
      <c r="T116" s="44">
        <f t="shared" si="1"/>
        <v>0</v>
      </c>
      <c r="U116" s="44">
        <f t="shared" si="2"/>
        <v>0</v>
      </c>
      <c r="V116" s="44">
        <f t="shared" si="3"/>
        <v>0</v>
      </c>
      <c r="W116" s="44">
        <f t="shared" si="4"/>
        <v>0</v>
      </c>
      <c r="X116" s="44">
        <f t="shared" si="5"/>
        <v>0</v>
      </c>
    </row>
    <row r="117" spans="1:24" ht="20.25" customHeight="1" x14ac:dyDescent="0.25">
      <c r="A117" s="45" t="str">
        <f>+IF(BASE!B115="","",BASE!B115)</f>
        <v/>
      </c>
      <c r="B117" s="36" t="s">
        <v>39</v>
      </c>
      <c r="C117" s="44">
        <f t="shared" si="17"/>
        <v>0</v>
      </c>
      <c r="D117" s="44">
        <f t="shared" si="18"/>
        <v>0</v>
      </c>
      <c r="E117" s="44">
        <f t="shared" si="19"/>
        <v>0</v>
      </c>
      <c r="F117" s="44">
        <f t="shared" si="20"/>
        <v>0</v>
      </c>
      <c r="G117" s="44">
        <f t="shared" si="21"/>
        <v>0</v>
      </c>
      <c r="H117" s="165"/>
      <c r="I117" s="44"/>
      <c r="J117" s="44">
        <f t="shared" si="22"/>
        <v>0</v>
      </c>
      <c r="K117" s="44">
        <f t="shared" si="23"/>
        <v>0</v>
      </c>
      <c r="L117" s="44">
        <f t="shared" si="24"/>
        <v>0</v>
      </c>
      <c r="M117" s="44">
        <f t="shared" si="25"/>
        <v>0</v>
      </c>
      <c r="N117" s="44">
        <f t="shared" si="26"/>
        <v>0</v>
      </c>
      <c r="O117" s="165"/>
      <c r="P117" s="44"/>
      <c r="Q117" s="41"/>
      <c r="R117" s="36">
        <f t="shared" si="27"/>
        <v>0</v>
      </c>
      <c r="S117" s="36">
        <v>106</v>
      </c>
      <c r="T117" s="44">
        <f t="shared" si="1"/>
        <v>0</v>
      </c>
      <c r="U117" s="44">
        <f t="shared" si="2"/>
        <v>0</v>
      </c>
      <c r="V117" s="44">
        <f t="shared" si="3"/>
        <v>0</v>
      </c>
      <c r="W117" s="44">
        <f t="shared" si="4"/>
        <v>0</v>
      </c>
      <c r="X117" s="44">
        <f t="shared" si="5"/>
        <v>0</v>
      </c>
    </row>
    <row r="118" spans="1:24" ht="20.25" customHeight="1" x14ac:dyDescent="0.25">
      <c r="A118" s="45" t="str">
        <f>+IF(BASE!B116="","",BASE!B116)</f>
        <v/>
      </c>
      <c r="B118" s="36" t="s">
        <v>39</v>
      </c>
      <c r="C118" s="44">
        <f t="shared" si="17"/>
        <v>0</v>
      </c>
      <c r="D118" s="44">
        <f t="shared" si="18"/>
        <v>0</v>
      </c>
      <c r="E118" s="44">
        <f t="shared" si="19"/>
        <v>0</v>
      </c>
      <c r="F118" s="44">
        <f t="shared" si="20"/>
        <v>0</v>
      </c>
      <c r="G118" s="44">
        <f t="shared" si="21"/>
        <v>0</v>
      </c>
      <c r="H118" s="165"/>
      <c r="I118" s="44"/>
      <c r="J118" s="44">
        <f t="shared" si="22"/>
        <v>0</v>
      </c>
      <c r="K118" s="44">
        <f t="shared" si="23"/>
        <v>0</v>
      </c>
      <c r="L118" s="44">
        <f t="shared" si="24"/>
        <v>0</v>
      </c>
      <c r="M118" s="44">
        <f t="shared" si="25"/>
        <v>0</v>
      </c>
      <c r="N118" s="44">
        <f t="shared" si="26"/>
        <v>0</v>
      </c>
      <c r="O118" s="165"/>
      <c r="P118" s="44"/>
      <c r="Q118" s="41"/>
      <c r="R118" s="36">
        <f t="shared" si="27"/>
        <v>0</v>
      </c>
      <c r="S118" s="36">
        <v>107</v>
      </c>
      <c r="T118" s="44">
        <f t="shared" si="1"/>
        <v>0</v>
      </c>
      <c r="U118" s="44">
        <f t="shared" si="2"/>
        <v>0</v>
      </c>
      <c r="V118" s="44">
        <f t="shared" si="3"/>
        <v>0</v>
      </c>
      <c r="W118" s="44">
        <f t="shared" si="4"/>
        <v>0</v>
      </c>
      <c r="X118" s="44">
        <f t="shared" si="5"/>
        <v>0</v>
      </c>
    </row>
    <row r="119" spans="1:24" ht="20.25" customHeight="1" x14ac:dyDescent="0.25">
      <c r="A119" s="45" t="str">
        <f>+IF(BASE!B117="","",BASE!B117)</f>
        <v/>
      </c>
      <c r="B119" s="36" t="s">
        <v>39</v>
      </c>
      <c r="C119" s="44">
        <f t="shared" si="17"/>
        <v>0</v>
      </c>
      <c r="D119" s="44">
        <f t="shared" si="18"/>
        <v>0</v>
      </c>
      <c r="E119" s="44">
        <f t="shared" si="19"/>
        <v>0</v>
      </c>
      <c r="F119" s="44">
        <f t="shared" si="20"/>
        <v>0</v>
      </c>
      <c r="G119" s="44">
        <f t="shared" si="21"/>
        <v>0</v>
      </c>
      <c r="H119" s="165"/>
      <c r="I119" s="44"/>
      <c r="J119" s="44">
        <f t="shared" si="22"/>
        <v>0</v>
      </c>
      <c r="K119" s="44">
        <f t="shared" si="23"/>
        <v>0</v>
      </c>
      <c r="L119" s="44">
        <f t="shared" si="24"/>
        <v>0</v>
      </c>
      <c r="M119" s="44">
        <f t="shared" si="25"/>
        <v>0</v>
      </c>
      <c r="N119" s="44">
        <f t="shared" si="26"/>
        <v>0</v>
      </c>
      <c r="O119" s="165"/>
      <c r="P119" s="44"/>
      <c r="Q119" s="41"/>
      <c r="R119" s="36">
        <f t="shared" si="27"/>
        <v>0</v>
      </c>
      <c r="S119" s="36">
        <v>108</v>
      </c>
      <c r="T119" s="44">
        <f t="shared" si="1"/>
        <v>0</v>
      </c>
      <c r="U119" s="44">
        <f t="shared" si="2"/>
        <v>0</v>
      </c>
      <c r="V119" s="44">
        <f t="shared" si="3"/>
        <v>0</v>
      </c>
      <c r="W119" s="44">
        <f t="shared" si="4"/>
        <v>0</v>
      </c>
      <c r="X119" s="44">
        <f t="shared" si="5"/>
        <v>0</v>
      </c>
    </row>
    <row r="120" spans="1:24" ht="20.25" customHeight="1" x14ac:dyDescent="0.25">
      <c r="A120" s="45" t="str">
        <f>+IF(BASE!B118="","",BASE!B118)</f>
        <v/>
      </c>
      <c r="B120" s="36" t="s">
        <v>39</v>
      </c>
      <c r="C120" s="44">
        <f t="shared" si="17"/>
        <v>0</v>
      </c>
      <c r="D120" s="44">
        <f t="shared" si="18"/>
        <v>0</v>
      </c>
      <c r="E120" s="44">
        <f t="shared" si="19"/>
        <v>0</v>
      </c>
      <c r="F120" s="44">
        <f t="shared" si="20"/>
        <v>0</v>
      </c>
      <c r="G120" s="44">
        <f t="shared" si="21"/>
        <v>0</v>
      </c>
      <c r="H120" s="165"/>
      <c r="I120" s="44"/>
      <c r="J120" s="44">
        <f t="shared" si="22"/>
        <v>0</v>
      </c>
      <c r="K120" s="44">
        <f t="shared" si="23"/>
        <v>0</v>
      </c>
      <c r="L120" s="44">
        <f t="shared" si="24"/>
        <v>0</v>
      </c>
      <c r="M120" s="44">
        <f t="shared" si="25"/>
        <v>0</v>
      </c>
      <c r="N120" s="44">
        <f t="shared" si="26"/>
        <v>0</v>
      </c>
      <c r="O120" s="165"/>
      <c r="P120" s="44"/>
      <c r="Q120" s="41"/>
      <c r="R120" s="36">
        <f t="shared" si="27"/>
        <v>0</v>
      </c>
      <c r="S120" s="36">
        <v>109</v>
      </c>
      <c r="T120" s="44">
        <f t="shared" si="1"/>
        <v>0</v>
      </c>
      <c r="U120" s="44">
        <f t="shared" si="2"/>
        <v>0</v>
      </c>
      <c r="V120" s="44">
        <f t="shared" si="3"/>
        <v>0</v>
      </c>
      <c r="W120" s="44">
        <f t="shared" si="4"/>
        <v>0</v>
      </c>
      <c r="X120" s="44">
        <f t="shared" si="5"/>
        <v>0</v>
      </c>
    </row>
    <row r="121" spans="1:24" ht="20.25" customHeight="1" x14ac:dyDescent="0.25">
      <c r="A121" s="45" t="str">
        <f>+IF(BASE!B119="","",BASE!B119)</f>
        <v/>
      </c>
      <c r="B121" s="36" t="s">
        <v>39</v>
      </c>
      <c r="C121" s="44">
        <f t="shared" si="17"/>
        <v>0</v>
      </c>
      <c r="D121" s="44">
        <f t="shared" si="18"/>
        <v>0</v>
      </c>
      <c r="E121" s="44">
        <f t="shared" si="19"/>
        <v>0</v>
      </c>
      <c r="F121" s="44">
        <f t="shared" si="20"/>
        <v>0</v>
      </c>
      <c r="G121" s="44">
        <f t="shared" si="21"/>
        <v>0</v>
      </c>
      <c r="H121" s="165"/>
      <c r="I121" s="44"/>
      <c r="J121" s="44">
        <f t="shared" si="22"/>
        <v>0</v>
      </c>
      <c r="K121" s="44">
        <f t="shared" si="23"/>
        <v>0</v>
      </c>
      <c r="L121" s="44">
        <f t="shared" si="24"/>
        <v>0</v>
      </c>
      <c r="M121" s="44">
        <f t="shared" si="25"/>
        <v>0</v>
      </c>
      <c r="N121" s="44">
        <f t="shared" si="26"/>
        <v>0</v>
      </c>
      <c r="O121" s="165"/>
      <c r="P121" s="44"/>
      <c r="Q121" s="41"/>
      <c r="R121" s="36">
        <f t="shared" si="27"/>
        <v>0</v>
      </c>
      <c r="S121" s="36">
        <v>110</v>
      </c>
      <c r="T121" s="44">
        <f t="shared" si="1"/>
        <v>0</v>
      </c>
      <c r="U121" s="44">
        <f t="shared" si="2"/>
        <v>0</v>
      </c>
      <c r="V121" s="44">
        <f t="shared" si="3"/>
        <v>0</v>
      </c>
      <c r="W121" s="44">
        <f t="shared" si="4"/>
        <v>0</v>
      </c>
      <c r="X121" s="44">
        <f t="shared" si="5"/>
        <v>0</v>
      </c>
    </row>
    <row r="122" spans="1:24" ht="20.25" customHeight="1" x14ac:dyDescent="0.25">
      <c r="A122" s="45" t="str">
        <f>+IF(BASE!B120="","",BASE!B120)</f>
        <v/>
      </c>
      <c r="B122" s="36" t="s">
        <v>39</v>
      </c>
      <c r="C122" s="44">
        <f t="shared" si="17"/>
        <v>0</v>
      </c>
      <c r="D122" s="44">
        <f t="shared" si="18"/>
        <v>0</v>
      </c>
      <c r="E122" s="44">
        <f t="shared" si="19"/>
        <v>0</v>
      </c>
      <c r="F122" s="44">
        <f t="shared" si="20"/>
        <v>0</v>
      </c>
      <c r="G122" s="44">
        <f t="shared" si="21"/>
        <v>0</v>
      </c>
      <c r="H122" s="165"/>
      <c r="I122" s="44"/>
      <c r="J122" s="44">
        <f t="shared" si="22"/>
        <v>0</v>
      </c>
      <c r="K122" s="44">
        <f t="shared" si="23"/>
        <v>0</v>
      </c>
      <c r="L122" s="44">
        <f t="shared" si="24"/>
        <v>0</v>
      </c>
      <c r="M122" s="44">
        <f t="shared" si="25"/>
        <v>0</v>
      </c>
      <c r="N122" s="44">
        <f t="shared" si="26"/>
        <v>0</v>
      </c>
      <c r="O122" s="165"/>
      <c r="P122" s="44"/>
      <c r="Q122" s="41"/>
      <c r="R122" s="36">
        <f t="shared" si="27"/>
        <v>0</v>
      </c>
      <c r="S122" s="36">
        <v>111</v>
      </c>
      <c r="T122" s="44">
        <f t="shared" si="1"/>
        <v>0</v>
      </c>
      <c r="U122" s="44">
        <f t="shared" si="2"/>
        <v>0</v>
      </c>
      <c r="V122" s="44">
        <f t="shared" si="3"/>
        <v>0</v>
      </c>
      <c r="W122" s="44">
        <f t="shared" si="4"/>
        <v>0</v>
      </c>
      <c r="X122" s="44">
        <f t="shared" si="5"/>
        <v>0</v>
      </c>
    </row>
    <row r="123" spans="1:24" ht="20.25" customHeight="1" x14ac:dyDescent="0.25">
      <c r="A123" s="45" t="str">
        <f>+IF(BASE!B121="","",BASE!B121)</f>
        <v/>
      </c>
      <c r="B123" s="36" t="s">
        <v>39</v>
      </c>
      <c r="C123" s="44">
        <f t="shared" si="17"/>
        <v>0</v>
      </c>
      <c r="D123" s="44">
        <f t="shared" si="18"/>
        <v>0</v>
      </c>
      <c r="E123" s="44">
        <f t="shared" si="19"/>
        <v>0</v>
      </c>
      <c r="F123" s="44">
        <f t="shared" si="20"/>
        <v>0</v>
      </c>
      <c r="G123" s="44">
        <f t="shared" si="21"/>
        <v>0</v>
      </c>
      <c r="H123" s="165"/>
      <c r="I123" s="44"/>
      <c r="J123" s="44">
        <f t="shared" si="22"/>
        <v>0</v>
      </c>
      <c r="K123" s="44">
        <f t="shared" si="23"/>
        <v>0</v>
      </c>
      <c r="L123" s="44">
        <f t="shared" si="24"/>
        <v>0</v>
      </c>
      <c r="M123" s="44">
        <f t="shared" si="25"/>
        <v>0</v>
      </c>
      <c r="N123" s="44">
        <f t="shared" si="26"/>
        <v>0</v>
      </c>
      <c r="O123" s="165"/>
      <c r="P123" s="44"/>
      <c r="Q123" s="41"/>
      <c r="R123" s="36">
        <f t="shared" si="27"/>
        <v>0</v>
      </c>
      <c r="S123" s="36">
        <v>112</v>
      </c>
      <c r="T123" s="44">
        <f t="shared" si="1"/>
        <v>0</v>
      </c>
      <c r="U123" s="44">
        <f t="shared" si="2"/>
        <v>0</v>
      </c>
      <c r="V123" s="44">
        <f t="shared" si="3"/>
        <v>0</v>
      </c>
      <c r="W123" s="44">
        <f t="shared" si="4"/>
        <v>0</v>
      </c>
      <c r="X123" s="44">
        <f t="shared" si="5"/>
        <v>0</v>
      </c>
    </row>
    <row r="124" spans="1:24" ht="20.25" customHeight="1" x14ac:dyDescent="0.25">
      <c r="A124" s="45" t="str">
        <f>+IF(BASE!B122="","",BASE!B122)</f>
        <v/>
      </c>
      <c r="B124" s="36" t="s">
        <v>39</v>
      </c>
      <c r="C124" s="44">
        <f t="shared" si="17"/>
        <v>0</v>
      </c>
      <c r="D124" s="44">
        <f t="shared" si="18"/>
        <v>0</v>
      </c>
      <c r="E124" s="44">
        <f t="shared" si="19"/>
        <v>0</v>
      </c>
      <c r="F124" s="44">
        <f t="shared" si="20"/>
        <v>0</v>
      </c>
      <c r="G124" s="44">
        <f t="shared" si="21"/>
        <v>0</v>
      </c>
      <c r="H124" s="165"/>
      <c r="I124" s="44"/>
      <c r="J124" s="44">
        <f t="shared" si="22"/>
        <v>0</v>
      </c>
      <c r="K124" s="44">
        <f t="shared" si="23"/>
        <v>0</v>
      </c>
      <c r="L124" s="44">
        <f t="shared" si="24"/>
        <v>0</v>
      </c>
      <c r="M124" s="44">
        <f t="shared" si="25"/>
        <v>0</v>
      </c>
      <c r="N124" s="44">
        <f t="shared" si="26"/>
        <v>0</v>
      </c>
      <c r="O124" s="165"/>
      <c r="P124" s="44"/>
      <c r="Q124" s="41"/>
      <c r="R124" s="36">
        <f t="shared" si="27"/>
        <v>0</v>
      </c>
      <c r="S124" s="36">
        <v>113</v>
      </c>
      <c r="T124" s="44">
        <f t="shared" si="1"/>
        <v>0</v>
      </c>
      <c r="U124" s="44">
        <f t="shared" si="2"/>
        <v>0</v>
      </c>
      <c r="V124" s="44">
        <f t="shared" si="3"/>
        <v>0</v>
      </c>
      <c r="W124" s="44">
        <f t="shared" si="4"/>
        <v>0</v>
      </c>
      <c r="X124" s="44">
        <f t="shared" si="5"/>
        <v>0</v>
      </c>
    </row>
    <row r="125" spans="1:24" ht="20.25" customHeight="1" x14ac:dyDescent="0.25">
      <c r="A125" s="45" t="str">
        <f>+IF(BASE!B123="","",BASE!B123)</f>
        <v/>
      </c>
      <c r="B125" s="36" t="s">
        <v>39</v>
      </c>
      <c r="C125" s="44">
        <f t="shared" si="17"/>
        <v>0</v>
      </c>
      <c r="D125" s="44">
        <f t="shared" si="18"/>
        <v>0</v>
      </c>
      <c r="E125" s="44">
        <f t="shared" si="19"/>
        <v>0</v>
      </c>
      <c r="F125" s="44">
        <f t="shared" si="20"/>
        <v>0</v>
      </c>
      <c r="G125" s="44">
        <f t="shared" si="21"/>
        <v>0</v>
      </c>
      <c r="H125" s="165"/>
      <c r="I125" s="44"/>
      <c r="J125" s="44">
        <f t="shared" si="22"/>
        <v>0</v>
      </c>
      <c r="K125" s="44">
        <f t="shared" si="23"/>
        <v>0</v>
      </c>
      <c r="L125" s="44">
        <f t="shared" si="24"/>
        <v>0</v>
      </c>
      <c r="M125" s="44">
        <f t="shared" si="25"/>
        <v>0</v>
      </c>
      <c r="N125" s="44">
        <f t="shared" si="26"/>
        <v>0</v>
      </c>
      <c r="O125" s="165"/>
      <c r="P125" s="44"/>
      <c r="Q125" s="41"/>
      <c r="R125" s="36">
        <f t="shared" si="27"/>
        <v>0</v>
      </c>
      <c r="S125" s="36">
        <v>114</v>
      </c>
      <c r="T125" s="44">
        <f t="shared" si="1"/>
        <v>0</v>
      </c>
      <c r="U125" s="44">
        <f t="shared" si="2"/>
        <v>0</v>
      </c>
      <c r="V125" s="44">
        <f t="shared" si="3"/>
        <v>0</v>
      </c>
      <c r="W125" s="44">
        <f t="shared" si="4"/>
        <v>0</v>
      </c>
      <c r="X125" s="44">
        <f t="shared" si="5"/>
        <v>0</v>
      </c>
    </row>
    <row r="126" spans="1:24" ht="20.25" customHeight="1" x14ac:dyDescent="0.25">
      <c r="A126" s="45" t="str">
        <f>+IF(BASE!B124="","",BASE!B124)</f>
        <v/>
      </c>
      <c r="B126" s="36" t="s">
        <v>39</v>
      </c>
      <c r="C126" s="44">
        <f t="shared" si="17"/>
        <v>0</v>
      </c>
      <c r="D126" s="44">
        <f t="shared" si="18"/>
        <v>0</v>
      </c>
      <c r="E126" s="44">
        <f t="shared" si="19"/>
        <v>0</v>
      </c>
      <c r="F126" s="44">
        <f t="shared" si="20"/>
        <v>0</v>
      </c>
      <c r="G126" s="44">
        <f t="shared" si="21"/>
        <v>0</v>
      </c>
      <c r="H126" s="165"/>
      <c r="I126" s="44"/>
      <c r="J126" s="44">
        <f t="shared" si="22"/>
        <v>0</v>
      </c>
      <c r="K126" s="44">
        <f t="shared" si="23"/>
        <v>0</v>
      </c>
      <c r="L126" s="44">
        <f t="shared" si="24"/>
        <v>0</v>
      </c>
      <c r="M126" s="44">
        <f t="shared" si="25"/>
        <v>0</v>
      </c>
      <c r="N126" s="44">
        <f t="shared" si="26"/>
        <v>0</v>
      </c>
      <c r="O126" s="165"/>
      <c r="P126" s="44"/>
      <c r="Q126" s="41"/>
      <c r="R126" s="36">
        <f t="shared" si="27"/>
        <v>0</v>
      </c>
      <c r="S126" s="36">
        <v>115</v>
      </c>
      <c r="T126" s="44">
        <f t="shared" si="1"/>
        <v>0</v>
      </c>
      <c r="U126" s="44">
        <f t="shared" si="2"/>
        <v>0</v>
      </c>
      <c r="V126" s="44">
        <f t="shared" si="3"/>
        <v>0</v>
      </c>
      <c r="W126" s="44">
        <f t="shared" si="4"/>
        <v>0</v>
      </c>
      <c r="X126" s="44">
        <f t="shared" si="5"/>
        <v>0</v>
      </c>
    </row>
    <row r="127" spans="1:24" ht="20.25" customHeight="1" x14ac:dyDescent="0.25">
      <c r="A127" s="45" t="str">
        <f>+IF(BASE!B125="","",BASE!B125)</f>
        <v/>
      </c>
      <c r="B127" s="36" t="s">
        <v>39</v>
      </c>
      <c r="C127" s="44">
        <f t="shared" si="17"/>
        <v>0</v>
      </c>
      <c r="D127" s="44">
        <f t="shared" si="18"/>
        <v>0</v>
      </c>
      <c r="E127" s="44">
        <f t="shared" si="19"/>
        <v>0</v>
      </c>
      <c r="F127" s="44">
        <f t="shared" si="20"/>
        <v>0</v>
      </c>
      <c r="G127" s="44">
        <f t="shared" si="21"/>
        <v>0</v>
      </c>
      <c r="H127" s="165"/>
      <c r="I127" s="44"/>
      <c r="J127" s="44">
        <f t="shared" si="22"/>
        <v>0</v>
      </c>
      <c r="K127" s="44">
        <f t="shared" si="23"/>
        <v>0</v>
      </c>
      <c r="L127" s="44">
        <f t="shared" si="24"/>
        <v>0</v>
      </c>
      <c r="M127" s="44">
        <f t="shared" si="25"/>
        <v>0</v>
      </c>
      <c r="N127" s="44">
        <f t="shared" si="26"/>
        <v>0</v>
      </c>
      <c r="O127" s="165"/>
      <c r="P127" s="44"/>
      <c r="Q127" s="41"/>
      <c r="R127" s="36">
        <f t="shared" si="27"/>
        <v>0</v>
      </c>
      <c r="S127" s="36">
        <v>116</v>
      </c>
      <c r="T127" s="44">
        <f t="shared" si="1"/>
        <v>0</v>
      </c>
      <c r="U127" s="44">
        <f t="shared" si="2"/>
        <v>0</v>
      </c>
      <c r="V127" s="44">
        <f t="shared" si="3"/>
        <v>0</v>
      </c>
      <c r="W127" s="44">
        <f t="shared" si="4"/>
        <v>0</v>
      </c>
      <c r="X127" s="44">
        <f t="shared" si="5"/>
        <v>0</v>
      </c>
    </row>
    <row r="128" spans="1:24" ht="20.25" customHeight="1" x14ac:dyDescent="0.25">
      <c r="A128" s="45" t="str">
        <f>+IF(BASE!B126="","",BASE!B126)</f>
        <v/>
      </c>
      <c r="B128" s="36" t="s">
        <v>39</v>
      </c>
      <c r="C128" s="44">
        <f t="shared" si="17"/>
        <v>0</v>
      </c>
      <c r="D128" s="44">
        <f t="shared" si="18"/>
        <v>0</v>
      </c>
      <c r="E128" s="44">
        <f t="shared" si="19"/>
        <v>0</v>
      </c>
      <c r="F128" s="44">
        <f t="shared" si="20"/>
        <v>0</v>
      </c>
      <c r="G128" s="44">
        <f t="shared" si="21"/>
        <v>0</v>
      </c>
      <c r="H128" s="165"/>
      <c r="I128" s="44"/>
      <c r="J128" s="44">
        <f t="shared" si="22"/>
        <v>0</v>
      </c>
      <c r="K128" s="44">
        <f t="shared" si="23"/>
        <v>0</v>
      </c>
      <c r="L128" s="44">
        <f t="shared" si="24"/>
        <v>0</v>
      </c>
      <c r="M128" s="44">
        <f t="shared" si="25"/>
        <v>0</v>
      </c>
      <c r="N128" s="44">
        <f t="shared" si="26"/>
        <v>0</v>
      </c>
      <c r="O128" s="165"/>
      <c r="P128" s="44"/>
      <c r="Q128" s="41"/>
      <c r="R128" s="36">
        <f t="shared" si="27"/>
        <v>0</v>
      </c>
      <c r="S128" s="36">
        <v>117</v>
      </c>
      <c r="T128" s="44">
        <f t="shared" si="1"/>
        <v>0</v>
      </c>
      <c r="U128" s="44">
        <f t="shared" si="2"/>
        <v>0</v>
      </c>
      <c r="V128" s="44">
        <f t="shared" si="3"/>
        <v>0</v>
      </c>
      <c r="W128" s="44">
        <f t="shared" si="4"/>
        <v>0</v>
      </c>
      <c r="X128" s="44">
        <f t="shared" si="5"/>
        <v>0</v>
      </c>
    </row>
    <row r="129" spans="1:24" ht="20.25" customHeight="1" x14ac:dyDescent="0.25">
      <c r="A129" s="45" t="str">
        <f>+IF(BASE!B127="","",BASE!B127)</f>
        <v/>
      </c>
      <c r="B129" s="36" t="s">
        <v>39</v>
      </c>
      <c r="C129" s="44">
        <f t="shared" si="17"/>
        <v>0</v>
      </c>
      <c r="D129" s="44">
        <f t="shared" si="18"/>
        <v>0</v>
      </c>
      <c r="E129" s="44">
        <f t="shared" si="19"/>
        <v>0</v>
      </c>
      <c r="F129" s="44">
        <f t="shared" si="20"/>
        <v>0</v>
      </c>
      <c r="G129" s="44">
        <f t="shared" si="21"/>
        <v>0</v>
      </c>
      <c r="H129" s="165"/>
      <c r="I129" s="44"/>
      <c r="J129" s="44">
        <f t="shared" si="22"/>
        <v>0</v>
      </c>
      <c r="K129" s="44">
        <f t="shared" si="23"/>
        <v>0</v>
      </c>
      <c r="L129" s="44">
        <f t="shared" si="24"/>
        <v>0</v>
      </c>
      <c r="M129" s="44">
        <f t="shared" si="25"/>
        <v>0</v>
      </c>
      <c r="N129" s="44">
        <f t="shared" si="26"/>
        <v>0</v>
      </c>
      <c r="O129" s="165"/>
      <c r="P129" s="44"/>
      <c r="Q129" s="41"/>
      <c r="R129" s="36">
        <f t="shared" si="27"/>
        <v>0</v>
      </c>
      <c r="S129" s="36">
        <v>118</v>
      </c>
      <c r="T129" s="44">
        <f t="shared" si="1"/>
        <v>0</v>
      </c>
      <c r="U129" s="44">
        <f t="shared" si="2"/>
        <v>0</v>
      </c>
      <c r="V129" s="44">
        <f t="shared" si="3"/>
        <v>0</v>
      </c>
      <c r="W129" s="44">
        <f t="shared" si="4"/>
        <v>0</v>
      </c>
      <c r="X129" s="44">
        <f t="shared" si="5"/>
        <v>0</v>
      </c>
    </row>
    <row r="130" spans="1:24" ht="20.25" customHeight="1" x14ac:dyDescent="0.25">
      <c r="A130" s="45" t="str">
        <f>+IF(BASE!B128="","",BASE!B128)</f>
        <v/>
      </c>
      <c r="B130" s="36" t="s">
        <v>39</v>
      </c>
      <c r="C130" s="44">
        <f t="shared" si="17"/>
        <v>0</v>
      </c>
      <c r="D130" s="44">
        <f t="shared" si="18"/>
        <v>0</v>
      </c>
      <c r="E130" s="44">
        <f t="shared" si="19"/>
        <v>0</v>
      </c>
      <c r="F130" s="44">
        <f t="shared" si="20"/>
        <v>0</v>
      </c>
      <c r="G130" s="44">
        <f t="shared" si="21"/>
        <v>0</v>
      </c>
      <c r="H130" s="165"/>
      <c r="I130" s="44"/>
      <c r="J130" s="44">
        <f t="shared" si="22"/>
        <v>0</v>
      </c>
      <c r="K130" s="44">
        <f t="shared" si="23"/>
        <v>0</v>
      </c>
      <c r="L130" s="44">
        <f t="shared" si="24"/>
        <v>0</v>
      </c>
      <c r="M130" s="44">
        <f t="shared" si="25"/>
        <v>0</v>
      </c>
      <c r="N130" s="44">
        <f t="shared" si="26"/>
        <v>0</v>
      </c>
      <c r="O130" s="165"/>
      <c r="P130" s="44"/>
      <c r="Q130" s="41"/>
      <c r="R130" s="36">
        <f t="shared" si="27"/>
        <v>0</v>
      </c>
      <c r="S130" s="36">
        <v>119</v>
      </c>
      <c r="T130" s="44">
        <f t="shared" si="1"/>
        <v>0</v>
      </c>
      <c r="U130" s="44">
        <f t="shared" si="2"/>
        <v>0</v>
      </c>
      <c r="V130" s="44">
        <f t="shared" si="3"/>
        <v>0</v>
      </c>
      <c r="W130" s="44">
        <f t="shared" si="4"/>
        <v>0</v>
      </c>
      <c r="X130" s="44">
        <f t="shared" si="5"/>
        <v>0</v>
      </c>
    </row>
    <row r="131" spans="1:24" ht="20.25" customHeight="1" x14ac:dyDescent="0.25">
      <c r="A131" s="45" t="str">
        <f>+IF(BASE!B129="","",BASE!B129)</f>
        <v/>
      </c>
      <c r="B131" s="36" t="s">
        <v>39</v>
      </c>
      <c r="C131" s="44">
        <f t="shared" si="17"/>
        <v>0</v>
      </c>
      <c r="D131" s="44">
        <f t="shared" si="18"/>
        <v>0</v>
      </c>
      <c r="E131" s="44">
        <f t="shared" si="19"/>
        <v>0</v>
      </c>
      <c r="F131" s="44">
        <f t="shared" si="20"/>
        <v>0</v>
      </c>
      <c r="G131" s="44">
        <f t="shared" si="21"/>
        <v>0</v>
      </c>
      <c r="H131" s="165"/>
      <c r="I131" s="44"/>
      <c r="J131" s="44">
        <f t="shared" si="22"/>
        <v>0</v>
      </c>
      <c r="K131" s="44">
        <f t="shared" si="23"/>
        <v>0</v>
      </c>
      <c r="L131" s="44">
        <f t="shared" si="24"/>
        <v>0</v>
      </c>
      <c r="M131" s="44">
        <f t="shared" si="25"/>
        <v>0</v>
      </c>
      <c r="N131" s="44">
        <f t="shared" si="26"/>
        <v>0</v>
      </c>
      <c r="O131" s="165"/>
      <c r="P131" s="44"/>
      <c r="Q131" s="41"/>
      <c r="R131" s="36">
        <f t="shared" si="27"/>
        <v>0</v>
      </c>
      <c r="S131" s="36">
        <v>120</v>
      </c>
      <c r="T131" s="44">
        <f t="shared" si="1"/>
        <v>0</v>
      </c>
      <c r="U131" s="44">
        <f t="shared" si="2"/>
        <v>0</v>
      </c>
      <c r="V131" s="44">
        <f t="shared" si="3"/>
        <v>0</v>
      </c>
      <c r="W131" s="44">
        <f t="shared" si="4"/>
        <v>0</v>
      </c>
      <c r="X131" s="44">
        <f t="shared" si="5"/>
        <v>0</v>
      </c>
    </row>
    <row r="132" spans="1:24" ht="20.25" customHeight="1" x14ac:dyDescent="0.25">
      <c r="A132" s="45" t="str">
        <f>+IF(BASE!B130="","",BASE!B130)</f>
        <v/>
      </c>
      <c r="B132" s="36" t="s">
        <v>39</v>
      </c>
      <c r="C132" s="44">
        <f t="shared" si="17"/>
        <v>0</v>
      </c>
      <c r="D132" s="44">
        <f t="shared" si="18"/>
        <v>0</v>
      </c>
      <c r="E132" s="44">
        <f t="shared" si="19"/>
        <v>0</v>
      </c>
      <c r="F132" s="44">
        <f t="shared" si="20"/>
        <v>0</v>
      </c>
      <c r="G132" s="44">
        <f t="shared" si="21"/>
        <v>0</v>
      </c>
      <c r="H132" s="165"/>
      <c r="I132" s="44"/>
      <c r="J132" s="44">
        <f t="shared" si="22"/>
        <v>0</v>
      </c>
      <c r="K132" s="44">
        <f t="shared" si="23"/>
        <v>0</v>
      </c>
      <c r="L132" s="44">
        <f t="shared" si="24"/>
        <v>0</v>
      </c>
      <c r="M132" s="44">
        <f t="shared" si="25"/>
        <v>0</v>
      </c>
      <c r="N132" s="44">
        <f t="shared" si="26"/>
        <v>0</v>
      </c>
      <c r="O132" s="165"/>
      <c r="P132" s="44"/>
      <c r="Q132" s="41"/>
      <c r="R132" s="36">
        <f t="shared" si="27"/>
        <v>0</v>
      </c>
      <c r="S132" s="36">
        <v>121</v>
      </c>
      <c r="T132" s="44">
        <f t="shared" si="1"/>
        <v>0</v>
      </c>
      <c r="U132" s="44">
        <f t="shared" si="2"/>
        <v>0</v>
      </c>
      <c r="V132" s="44">
        <f t="shared" si="3"/>
        <v>0</v>
      </c>
      <c r="W132" s="44">
        <f t="shared" si="4"/>
        <v>0</v>
      </c>
      <c r="X132" s="44">
        <f t="shared" si="5"/>
        <v>0</v>
      </c>
    </row>
    <row r="133" spans="1:24" ht="20.25" customHeight="1" x14ac:dyDescent="0.25">
      <c r="A133" s="45" t="str">
        <f>+IF(BASE!B131="","",BASE!B131)</f>
        <v/>
      </c>
      <c r="B133" s="36" t="s">
        <v>39</v>
      </c>
      <c r="C133" s="44">
        <f t="shared" si="17"/>
        <v>0</v>
      </c>
      <c r="D133" s="44">
        <f t="shared" si="18"/>
        <v>0</v>
      </c>
      <c r="E133" s="44">
        <f t="shared" si="19"/>
        <v>0</v>
      </c>
      <c r="F133" s="44">
        <f t="shared" si="20"/>
        <v>0</v>
      </c>
      <c r="G133" s="44">
        <f t="shared" si="21"/>
        <v>0</v>
      </c>
      <c r="H133" s="165"/>
      <c r="I133" s="44"/>
      <c r="J133" s="44">
        <f t="shared" si="22"/>
        <v>0</v>
      </c>
      <c r="K133" s="44">
        <f t="shared" si="23"/>
        <v>0</v>
      </c>
      <c r="L133" s="44">
        <f t="shared" si="24"/>
        <v>0</v>
      </c>
      <c r="M133" s="44">
        <f t="shared" si="25"/>
        <v>0</v>
      </c>
      <c r="N133" s="44">
        <f t="shared" si="26"/>
        <v>0</v>
      </c>
      <c r="O133" s="165"/>
      <c r="P133" s="44"/>
      <c r="Q133" s="41"/>
      <c r="R133" s="36">
        <f t="shared" si="27"/>
        <v>0</v>
      </c>
      <c r="S133" s="36">
        <v>122</v>
      </c>
      <c r="T133" s="44">
        <f t="shared" si="1"/>
        <v>0</v>
      </c>
      <c r="U133" s="44">
        <f t="shared" si="2"/>
        <v>0</v>
      </c>
      <c r="V133" s="44">
        <f t="shared" si="3"/>
        <v>0</v>
      </c>
      <c r="W133" s="44">
        <f t="shared" si="4"/>
        <v>0</v>
      </c>
      <c r="X133" s="44">
        <f t="shared" si="5"/>
        <v>0</v>
      </c>
    </row>
    <row r="134" spans="1:24" ht="20.25" customHeight="1" x14ac:dyDescent="0.25">
      <c r="A134" s="45" t="str">
        <f>+IF(BASE!B132="","",BASE!B132)</f>
        <v/>
      </c>
      <c r="B134" s="36" t="s">
        <v>39</v>
      </c>
      <c r="C134" s="44">
        <f t="shared" si="17"/>
        <v>0</v>
      </c>
      <c r="D134" s="44">
        <f t="shared" si="18"/>
        <v>0</v>
      </c>
      <c r="E134" s="44">
        <f t="shared" si="19"/>
        <v>0</v>
      </c>
      <c r="F134" s="44">
        <f t="shared" si="20"/>
        <v>0</v>
      </c>
      <c r="G134" s="44">
        <f t="shared" si="21"/>
        <v>0</v>
      </c>
      <c r="H134" s="165"/>
      <c r="I134" s="44"/>
      <c r="J134" s="44">
        <f t="shared" si="22"/>
        <v>0</v>
      </c>
      <c r="K134" s="44">
        <f t="shared" si="23"/>
        <v>0</v>
      </c>
      <c r="L134" s="44">
        <f t="shared" si="24"/>
        <v>0</v>
      </c>
      <c r="M134" s="44">
        <f t="shared" si="25"/>
        <v>0</v>
      </c>
      <c r="N134" s="44">
        <f t="shared" si="26"/>
        <v>0</v>
      </c>
      <c r="O134" s="165"/>
      <c r="P134" s="44"/>
      <c r="Q134" s="41"/>
      <c r="R134" s="36">
        <f t="shared" si="27"/>
        <v>0</v>
      </c>
      <c r="S134" s="36">
        <v>123</v>
      </c>
      <c r="T134" s="44">
        <f t="shared" si="1"/>
        <v>0</v>
      </c>
      <c r="U134" s="44">
        <f t="shared" si="2"/>
        <v>0</v>
      </c>
      <c r="V134" s="44">
        <f t="shared" si="3"/>
        <v>0</v>
      </c>
      <c r="W134" s="44">
        <f t="shared" si="4"/>
        <v>0</v>
      </c>
      <c r="X134" s="44">
        <f t="shared" si="5"/>
        <v>0</v>
      </c>
    </row>
    <row r="135" spans="1:24" ht="20.25" customHeight="1" x14ac:dyDescent="0.25">
      <c r="A135" s="45" t="str">
        <f>+IF(BASE!B133="","",BASE!B133)</f>
        <v/>
      </c>
      <c r="B135" s="36" t="s">
        <v>39</v>
      </c>
      <c r="C135" s="44">
        <f t="shared" si="17"/>
        <v>0</v>
      </c>
      <c r="D135" s="44">
        <f t="shared" si="18"/>
        <v>0</v>
      </c>
      <c r="E135" s="44">
        <f t="shared" si="19"/>
        <v>0</v>
      </c>
      <c r="F135" s="44">
        <f t="shared" si="20"/>
        <v>0</v>
      </c>
      <c r="G135" s="44">
        <f t="shared" si="21"/>
        <v>0</v>
      </c>
      <c r="H135" s="165"/>
      <c r="I135" s="44"/>
      <c r="J135" s="44">
        <f t="shared" si="22"/>
        <v>0</v>
      </c>
      <c r="K135" s="44">
        <f t="shared" si="23"/>
        <v>0</v>
      </c>
      <c r="L135" s="44">
        <f t="shared" si="24"/>
        <v>0</v>
      </c>
      <c r="M135" s="44">
        <f t="shared" si="25"/>
        <v>0</v>
      </c>
      <c r="N135" s="44">
        <f t="shared" si="26"/>
        <v>0</v>
      </c>
      <c r="O135" s="165"/>
      <c r="P135" s="44"/>
      <c r="Q135" s="41"/>
      <c r="R135" s="36">
        <f t="shared" si="27"/>
        <v>0</v>
      </c>
      <c r="S135" s="36">
        <v>124</v>
      </c>
      <c r="T135" s="44">
        <f t="shared" si="1"/>
        <v>0</v>
      </c>
      <c r="U135" s="44">
        <f t="shared" si="2"/>
        <v>0</v>
      </c>
      <c r="V135" s="44">
        <f t="shared" si="3"/>
        <v>0</v>
      </c>
      <c r="W135" s="44">
        <f t="shared" si="4"/>
        <v>0</v>
      </c>
      <c r="X135" s="44">
        <f t="shared" si="5"/>
        <v>0</v>
      </c>
    </row>
    <row r="136" spans="1:24" ht="20.25" customHeight="1" x14ac:dyDescent="0.25">
      <c r="A136" s="45" t="str">
        <f>+IF(BASE!B134="","",BASE!B134)</f>
        <v/>
      </c>
      <c r="B136" s="36" t="s">
        <v>39</v>
      </c>
      <c r="C136" s="44">
        <f t="shared" si="17"/>
        <v>0</v>
      </c>
      <c r="D136" s="44">
        <f t="shared" si="18"/>
        <v>0</v>
      </c>
      <c r="E136" s="44">
        <f t="shared" si="19"/>
        <v>0</v>
      </c>
      <c r="F136" s="44">
        <f t="shared" si="20"/>
        <v>0</v>
      </c>
      <c r="G136" s="44">
        <f t="shared" si="21"/>
        <v>0</v>
      </c>
      <c r="H136" s="165"/>
      <c r="I136" s="44"/>
      <c r="J136" s="44">
        <f t="shared" si="22"/>
        <v>0</v>
      </c>
      <c r="K136" s="44">
        <f t="shared" si="23"/>
        <v>0</v>
      </c>
      <c r="L136" s="44">
        <f t="shared" si="24"/>
        <v>0</v>
      </c>
      <c r="M136" s="44">
        <f t="shared" si="25"/>
        <v>0</v>
      </c>
      <c r="N136" s="44">
        <f t="shared" si="26"/>
        <v>0</v>
      </c>
      <c r="O136" s="165"/>
      <c r="P136" s="44"/>
      <c r="Q136" s="41"/>
      <c r="R136" s="36">
        <f t="shared" si="27"/>
        <v>0</v>
      </c>
      <c r="S136" s="36">
        <v>125</v>
      </c>
      <c r="T136" s="44">
        <f t="shared" si="1"/>
        <v>0</v>
      </c>
      <c r="U136" s="44">
        <f t="shared" si="2"/>
        <v>0</v>
      </c>
      <c r="V136" s="44">
        <f t="shared" si="3"/>
        <v>0</v>
      </c>
      <c r="W136" s="44">
        <f t="shared" si="4"/>
        <v>0</v>
      </c>
      <c r="X136" s="44">
        <f t="shared" si="5"/>
        <v>0</v>
      </c>
    </row>
    <row r="137" spans="1:24" ht="20.25" customHeight="1" x14ac:dyDescent="0.25">
      <c r="A137" s="45" t="str">
        <f>+IF(BASE!B135="","",BASE!B135)</f>
        <v/>
      </c>
      <c r="B137" s="36" t="s">
        <v>39</v>
      </c>
      <c r="C137" s="44">
        <f t="shared" si="17"/>
        <v>0</v>
      </c>
      <c r="D137" s="44">
        <f t="shared" si="18"/>
        <v>0</v>
      </c>
      <c r="E137" s="44">
        <f t="shared" si="19"/>
        <v>0</v>
      </c>
      <c r="F137" s="44">
        <f t="shared" si="20"/>
        <v>0</v>
      </c>
      <c r="G137" s="44">
        <f t="shared" si="21"/>
        <v>0</v>
      </c>
      <c r="H137" s="165"/>
      <c r="I137" s="44"/>
      <c r="J137" s="44">
        <f t="shared" si="22"/>
        <v>0</v>
      </c>
      <c r="K137" s="44">
        <f t="shared" si="23"/>
        <v>0</v>
      </c>
      <c r="L137" s="44">
        <f t="shared" si="24"/>
        <v>0</v>
      </c>
      <c r="M137" s="44">
        <f t="shared" si="25"/>
        <v>0</v>
      </c>
      <c r="N137" s="44">
        <f t="shared" si="26"/>
        <v>0</v>
      </c>
      <c r="O137" s="165"/>
      <c r="P137" s="44"/>
      <c r="Q137" s="41"/>
      <c r="R137" s="36">
        <f t="shared" si="27"/>
        <v>0</v>
      </c>
      <c r="S137" s="36">
        <v>126</v>
      </c>
      <c r="T137" s="44">
        <f t="shared" si="1"/>
        <v>0</v>
      </c>
      <c r="U137" s="44">
        <f t="shared" si="2"/>
        <v>0</v>
      </c>
      <c r="V137" s="44">
        <f t="shared" si="3"/>
        <v>0</v>
      </c>
      <c r="W137" s="44">
        <f t="shared" si="4"/>
        <v>0</v>
      </c>
      <c r="X137" s="44">
        <f t="shared" si="5"/>
        <v>0</v>
      </c>
    </row>
    <row r="138" spans="1:24" ht="20.25" customHeight="1" x14ac:dyDescent="0.25">
      <c r="A138" s="45" t="str">
        <f>+IF(BASE!B136="","",BASE!B136)</f>
        <v/>
      </c>
      <c r="B138" s="36" t="s">
        <v>39</v>
      </c>
      <c r="C138" s="44">
        <f t="shared" si="17"/>
        <v>0</v>
      </c>
      <c r="D138" s="44">
        <f t="shared" si="18"/>
        <v>0</v>
      </c>
      <c r="E138" s="44">
        <f t="shared" si="19"/>
        <v>0</v>
      </c>
      <c r="F138" s="44">
        <f t="shared" si="20"/>
        <v>0</v>
      </c>
      <c r="G138" s="44">
        <f t="shared" si="21"/>
        <v>0</v>
      </c>
      <c r="H138" s="165"/>
      <c r="I138" s="44"/>
      <c r="J138" s="44">
        <f t="shared" si="22"/>
        <v>0</v>
      </c>
      <c r="K138" s="44">
        <f t="shared" si="23"/>
        <v>0</v>
      </c>
      <c r="L138" s="44">
        <f t="shared" si="24"/>
        <v>0</v>
      </c>
      <c r="M138" s="44">
        <f t="shared" si="25"/>
        <v>0</v>
      </c>
      <c r="N138" s="44">
        <f t="shared" si="26"/>
        <v>0</v>
      </c>
      <c r="O138" s="165"/>
      <c r="P138" s="44"/>
      <c r="Q138" s="41"/>
      <c r="R138" s="36">
        <f t="shared" si="27"/>
        <v>0</v>
      </c>
      <c r="S138" s="36">
        <v>127</v>
      </c>
      <c r="T138" s="44">
        <f t="shared" si="1"/>
        <v>0</v>
      </c>
      <c r="U138" s="44">
        <f t="shared" si="2"/>
        <v>0</v>
      </c>
      <c r="V138" s="44">
        <f t="shared" si="3"/>
        <v>0</v>
      </c>
      <c r="W138" s="44">
        <f t="shared" si="4"/>
        <v>0</v>
      </c>
      <c r="X138" s="44">
        <f t="shared" si="5"/>
        <v>0</v>
      </c>
    </row>
    <row r="139" spans="1:24" ht="20.25" customHeight="1" x14ac:dyDescent="0.25">
      <c r="A139" s="45" t="str">
        <f>+IF(BASE!B137="","",BASE!B137)</f>
        <v/>
      </c>
      <c r="B139" s="36" t="s">
        <v>39</v>
      </c>
      <c r="C139" s="44">
        <f t="shared" si="17"/>
        <v>0</v>
      </c>
      <c r="D139" s="44">
        <f t="shared" si="18"/>
        <v>0</v>
      </c>
      <c r="E139" s="44">
        <f t="shared" si="19"/>
        <v>0</v>
      </c>
      <c r="F139" s="44">
        <f t="shared" si="20"/>
        <v>0</v>
      </c>
      <c r="G139" s="44">
        <f t="shared" si="21"/>
        <v>0</v>
      </c>
      <c r="H139" s="165"/>
      <c r="I139" s="44"/>
      <c r="J139" s="44">
        <f t="shared" si="22"/>
        <v>0</v>
      </c>
      <c r="K139" s="44">
        <f t="shared" si="23"/>
        <v>0</v>
      </c>
      <c r="L139" s="44">
        <f t="shared" si="24"/>
        <v>0</v>
      </c>
      <c r="M139" s="44">
        <f t="shared" si="25"/>
        <v>0</v>
      </c>
      <c r="N139" s="44">
        <f t="shared" si="26"/>
        <v>0</v>
      </c>
      <c r="O139" s="165"/>
      <c r="P139" s="44"/>
      <c r="Q139" s="41"/>
      <c r="R139" s="36">
        <f t="shared" si="27"/>
        <v>0</v>
      </c>
      <c r="S139" s="36">
        <v>128</v>
      </c>
      <c r="T139" s="44">
        <f t="shared" si="1"/>
        <v>0</v>
      </c>
      <c r="U139" s="44">
        <f t="shared" si="2"/>
        <v>0</v>
      </c>
      <c r="V139" s="44">
        <f t="shared" si="3"/>
        <v>0</v>
      </c>
      <c r="W139" s="44">
        <f t="shared" si="4"/>
        <v>0</v>
      </c>
      <c r="X139" s="44">
        <f t="shared" si="5"/>
        <v>0</v>
      </c>
    </row>
    <row r="140" spans="1:24" ht="20.25" customHeight="1" x14ac:dyDescent="0.25">
      <c r="A140" s="45" t="str">
        <f>+IF(BASE!B138="","",BASE!B138)</f>
        <v/>
      </c>
      <c r="B140" s="36" t="s">
        <v>39</v>
      </c>
      <c r="C140" s="44">
        <f t="shared" si="17"/>
        <v>0</v>
      </c>
      <c r="D140" s="44">
        <f t="shared" si="18"/>
        <v>0</v>
      </c>
      <c r="E140" s="44">
        <f t="shared" si="19"/>
        <v>0</v>
      </c>
      <c r="F140" s="44">
        <f t="shared" si="20"/>
        <v>0</v>
      </c>
      <c r="G140" s="44">
        <f t="shared" si="21"/>
        <v>0</v>
      </c>
      <c r="H140" s="165"/>
      <c r="I140" s="44"/>
      <c r="J140" s="44">
        <f t="shared" si="22"/>
        <v>0</v>
      </c>
      <c r="K140" s="44">
        <f t="shared" si="23"/>
        <v>0</v>
      </c>
      <c r="L140" s="44">
        <f t="shared" si="24"/>
        <v>0</v>
      </c>
      <c r="M140" s="44">
        <f t="shared" si="25"/>
        <v>0</v>
      </c>
      <c r="N140" s="44">
        <f t="shared" si="26"/>
        <v>0</v>
      </c>
      <c r="O140" s="165"/>
      <c r="P140" s="44"/>
      <c r="Q140" s="41"/>
      <c r="R140" s="36">
        <f t="shared" si="27"/>
        <v>0</v>
      </c>
      <c r="S140" s="36">
        <v>129</v>
      </c>
      <c r="T140" s="44">
        <f t="shared" si="1"/>
        <v>0</v>
      </c>
      <c r="U140" s="44">
        <f t="shared" si="2"/>
        <v>0</v>
      </c>
      <c r="V140" s="44">
        <f t="shared" si="3"/>
        <v>0</v>
      </c>
      <c r="W140" s="44">
        <f t="shared" si="4"/>
        <v>0</v>
      </c>
      <c r="X140" s="44">
        <f t="shared" si="5"/>
        <v>0</v>
      </c>
    </row>
    <row r="141" spans="1:24" ht="20.25" customHeight="1" x14ac:dyDescent="0.25">
      <c r="A141" s="45" t="str">
        <f>+IF(BASE!B139="","",BASE!B139)</f>
        <v/>
      </c>
      <c r="B141" s="36" t="s">
        <v>39</v>
      </c>
      <c r="C141" s="44">
        <f t="shared" ref="C141:C204" si="28">(H141/5)</f>
        <v>0</v>
      </c>
      <c r="D141" s="44">
        <f t="shared" ref="D141:D204" si="29">(H141/5)</f>
        <v>0</v>
      </c>
      <c r="E141" s="44">
        <f t="shared" ref="E141:E204" si="30">(H141/5)</f>
        <v>0</v>
      </c>
      <c r="F141" s="44">
        <f t="shared" ref="F141:F204" si="31">(H141/5)</f>
        <v>0</v>
      </c>
      <c r="G141" s="44">
        <f t="shared" ref="G141:G204" si="32">(H141/5)</f>
        <v>0</v>
      </c>
      <c r="H141" s="165"/>
      <c r="I141" s="44"/>
      <c r="J141" s="44">
        <f t="shared" ref="J141:J204" si="33">(O141/5)</f>
        <v>0</v>
      </c>
      <c r="K141" s="44">
        <f t="shared" ref="K141:K204" si="34">(O141/5)</f>
        <v>0</v>
      </c>
      <c r="L141" s="44">
        <f t="shared" ref="L141:L204" si="35">(O141/5)</f>
        <v>0</v>
      </c>
      <c r="M141" s="44">
        <f t="shared" ref="M141:M204" si="36">(O141/5)</f>
        <v>0</v>
      </c>
      <c r="N141" s="44">
        <f t="shared" ref="N141:N204" si="37">(O141/5)</f>
        <v>0</v>
      </c>
      <c r="O141" s="165"/>
      <c r="P141" s="44"/>
      <c r="Q141" s="41"/>
      <c r="R141" s="36">
        <f t="shared" ref="R141:R204" si="38">SUM(H141,O141)</f>
        <v>0</v>
      </c>
      <c r="S141" s="36">
        <v>130</v>
      </c>
      <c r="T141" s="44">
        <f t="shared" si="1"/>
        <v>0</v>
      </c>
      <c r="U141" s="44">
        <f t="shared" si="2"/>
        <v>0</v>
      </c>
      <c r="V141" s="44">
        <f t="shared" si="3"/>
        <v>0</v>
      </c>
      <c r="W141" s="44">
        <f t="shared" si="4"/>
        <v>0</v>
      </c>
      <c r="X141" s="44">
        <f t="shared" si="5"/>
        <v>0</v>
      </c>
    </row>
    <row r="142" spans="1:24" ht="20.25" customHeight="1" x14ac:dyDescent="0.25">
      <c r="A142" s="45" t="str">
        <f>+IF(BASE!B140="","",BASE!B140)</f>
        <v/>
      </c>
      <c r="B142" s="36" t="s">
        <v>39</v>
      </c>
      <c r="C142" s="44">
        <f t="shared" si="28"/>
        <v>0</v>
      </c>
      <c r="D142" s="44">
        <f t="shared" si="29"/>
        <v>0</v>
      </c>
      <c r="E142" s="44">
        <f t="shared" si="30"/>
        <v>0</v>
      </c>
      <c r="F142" s="44">
        <f t="shared" si="31"/>
        <v>0</v>
      </c>
      <c r="G142" s="44">
        <f t="shared" si="32"/>
        <v>0</v>
      </c>
      <c r="H142" s="165"/>
      <c r="I142" s="44"/>
      <c r="J142" s="44">
        <f t="shared" si="33"/>
        <v>0</v>
      </c>
      <c r="K142" s="44">
        <f t="shared" si="34"/>
        <v>0</v>
      </c>
      <c r="L142" s="44">
        <f t="shared" si="35"/>
        <v>0</v>
      </c>
      <c r="M142" s="44">
        <f t="shared" si="36"/>
        <v>0</v>
      </c>
      <c r="N142" s="44">
        <f t="shared" si="37"/>
        <v>0</v>
      </c>
      <c r="O142" s="165"/>
      <c r="P142" s="44"/>
      <c r="Q142" s="41"/>
      <c r="R142" s="36">
        <f t="shared" si="38"/>
        <v>0</v>
      </c>
      <c r="S142" s="36">
        <v>131</v>
      </c>
      <c r="T142" s="44">
        <f t="shared" si="1"/>
        <v>0</v>
      </c>
      <c r="U142" s="44">
        <f t="shared" si="2"/>
        <v>0</v>
      </c>
      <c r="V142" s="44">
        <f t="shared" si="3"/>
        <v>0</v>
      </c>
      <c r="W142" s="44">
        <f t="shared" si="4"/>
        <v>0</v>
      </c>
      <c r="X142" s="44">
        <f t="shared" si="5"/>
        <v>0</v>
      </c>
    </row>
    <row r="143" spans="1:24" ht="20.25" customHeight="1" x14ac:dyDescent="0.25">
      <c r="A143" s="45" t="str">
        <f>+IF(BASE!B141="","",BASE!B141)</f>
        <v/>
      </c>
      <c r="B143" s="36" t="s">
        <v>39</v>
      </c>
      <c r="C143" s="44">
        <f t="shared" si="28"/>
        <v>0</v>
      </c>
      <c r="D143" s="44">
        <f t="shared" si="29"/>
        <v>0</v>
      </c>
      <c r="E143" s="44">
        <f t="shared" si="30"/>
        <v>0</v>
      </c>
      <c r="F143" s="44">
        <f t="shared" si="31"/>
        <v>0</v>
      </c>
      <c r="G143" s="44">
        <f t="shared" si="32"/>
        <v>0</v>
      </c>
      <c r="H143" s="165"/>
      <c r="I143" s="44"/>
      <c r="J143" s="44">
        <f t="shared" si="33"/>
        <v>0</v>
      </c>
      <c r="K143" s="44">
        <f t="shared" si="34"/>
        <v>0</v>
      </c>
      <c r="L143" s="44">
        <f t="shared" si="35"/>
        <v>0</v>
      </c>
      <c r="M143" s="44">
        <f t="shared" si="36"/>
        <v>0</v>
      </c>
      <c r="N143" s="44">
        <f t="shared" si="37"/>
        <v>0</v>
      </c>
      <c r="O143" s="165"/>
      <c r="P143" s="44"/>
      <c r="Q143" s="41"/>
      <c r="R143" s="36">
        <f t="shared" si="38"/>
        <v>0</v>
      </c>
      <c r="S143" s="36">
        <v>132</v>
      </c>
      <c r="T143" s="44">
        <f t="shared" si="1"/>
        <v>0</v>
      </c>
      <c r="U143" s="44">
        <f t="shared" si="2"/>
        <v>0</v>
      </c>
      <c r="V143" s="44">
        <f t="shared" si="3"/>
        <v>0</v>
      </c>
      <c r="W143" s="44">
        <f t="shared" si="4"/>
        <v>0</v>
      </c>
      <c r="X143" s="44">
        <f t="shared" si="5"/>
        <v>0</v>
      </c>
    </row>
    <row r="144" spans="1:24" ht="20.25" customHeight="1" x14ac:dyDescent="0.25">
      <c r="A144" s="45" t="str">
        <f>+IF(BASE!B142="","",BASE!B142)</f>
        <v/>
      </c>
      <c r="B144" s="36" t="s">
        <v>39</v>
      </c>
      <c r="C144" s="44">
        <f t="shared" si="28"/>
        <v>0</v>
      </c>
      <c r="D144" s="44">
        <f t="shared" si="29"/>
        <v>0</v>
      </c>
      <c r="E144" s="44">
        <f t="shared" si="30"/>
        <v>0</v>
      </c>
      <c r="F144" s="44">
        <f t="shared" si="31"/>
        <v>0</v>
      </c>
      <c r="G144" s="44">
        <f t="shared" si="32"/>
        <v>0</v>
      </c>
      <c r="H144" s="165"/>
      <c r="I144" s="44"/>
      <c r="J144" s="44">
        <f t="shared" si="33"/>
        <v>0</v>
      </c>
      <c r="K144" s="44">
        <f t="shared" si="34"/>
        <v>0</v>
      </c>
      <c r="L144" s="44">
        <f t="shared" si="35"/>
        <v>0</v>
      </c>
      <c r="M144" s="44">
        <f t="shared" si="36"/>
        <v>0</v>
      </c>
      <c r="N144" s="44">
        <f t="shared" si="37"/>
        <v>0</v>
      </c>
      <c r="O144" s="165"/>
      <c r="P144" s="44"/>
      <c r="Q144" s="41"/>
      <c r="R144" s="36">
        <f t="shared" si="38"/>
        <v>0</v>
      </c>
      <c r="S144" s="36">
        <v>133</v>
      </c>
      <c r="T144" s="44">
        <f t="shared" si="1"/>
        <v>0</v>
      </c>
      <c r="U144" s="44">
        <f t="shared" si="2"/>
        <v>0</v>
      </c>
      <c r="V144" s="44">
        <f t="shared" si="3"/>
        <v>0</v>
      </c>
      <c r="W144" s="44">
        <f t="shared" si="4"/>
        <v>0</v>
      </c>
      <c r="X144" s="44">
        <f t="shared" si="5"/>
        <v>0</v>
      </c>
    </row>
    <row r="145" spans="1:24" ht="20.25" customHeight="1" x14ac:dyDescent="0.25">
      <c r="A145" s="45" t="str">
        <f>+IF(BASE!B143="","",BASE!B143)</f>
        <v/>
      </c>
      <c r="B145" s="36" t="s">
        <v>39</v>
      </c>
      <c r="C145" s="44">
        <f t="shared" si="28"/>
        <v>0</v>
      </c>
      <c r="D145" s="44">
        <f t="shared" si="29"/>
        <v>0</v>
      </c>
      <c r="E145" s="44">
        <f t="shared" si="30"/>
        <v>0</v>
      </c>
      <c r="F145" s="44">
        <f t="shared" si="31"/>
        <v>0</v>
      </c>
      <c r="G145" s="44">
        <f t="shared" si="32"/>
        <v>0</v>
      </c>
      <c r="H145" s="165"/>
      <c r="I145" s="44"/>
      <c r="J145" s="44">
        <f t="shared" si="33"/>
        <v>0</v>
      </c>
      <c r="K145" s="44">
        <f t="shared" si="34"/>
        <v>0</v>
      </c>
      <c r="L145" s="44">
        <f t="shared" si="35"/>
        <v>0</v>
      </c>
      <c r="M145" s="44">
        <f t="shared" si="36"/>
        <v>0</v>
      </c>
      <c r="N145" s="44">
        <f t="shared" si="37"/>
        <v>0</v>
      </c>
      <c r="O145" s="165"/>
      <c r="P145" s="44"/>
      <c r="Q145" s="41"/>
      <c r="R145" s="36">
        <f t="shared" si="38"/>
        <v>0</v>
      </c>
      <c r="S145" s="36">
        <v>134</v>
      </c>
      <c r="T145" s="44">
        <f t="shared" si="1"/>
        <v>0</v>
      </c>
      <c r="U145" s="44">
        <f t="shared" si="2"/>
        <v>0</v>
      </c>
      <c r="V145" s="44">
        <f t="shared" si="3"/>
        <v>0</v>
      </c>
      <c r="W145" s="44">
        <f t="shared" si="4"/>
        <v>0</v>
      </c>
      <c r="X145" s="44">
        <f t="shared" si="5"/>
        <v>0</v>
      </c>
    </row>
    <row r="146" spans="1:24" ht="20.25" customHeight="1" x14ac:dyDescent="0.25">
      <c r="A146" s="45" t="str">
        <f>+IF(BASE!B144="","",BASE!B144)</f>
        <v/>
      </c>
      <c r="B146" s="36" t="s">
        <v>39</v>
      </c>
      <c r="C146" s="44">
        <f t="shared" si="28"/>
        <v>0</v>
      </c>
      <c r="D146" s="44">
        <f t="shared" si="29"/>
        <v>0</v>
      </c>
      <c r="E146" s="44">
        <f t="shared" si="30"/>
        <v>0</v>
      </c>
      <c r="F146" s="44">
        <f t="shared" si="31"/>
        <v>0</v>
      </c>
      <c r="G146" s="44">
        <f t="shared" si="32"/>
        <v>0</v>
      </c>
      <c r="H146" s="165"/>
      <c r="I146" s="44"/>
      <c r="J146" s="44">
        <f t="shared" si="33"/>
        <v>0</v>
      </c>
      <c r="K146" s="44">
        <f t="shared" si="34"/>
        <v>0</v>
      </c>
      <c r="L146" s="44">
        <f t="shared" si="35"/>
        <v>0</v>
      </c>
      <c r="M146" s="44">
        <f t="shared" si="36"/>
        <v>0</v>
      </c>
      <c r="N146" s="44">
        <f t="shared" si="37"/>
        <v>0</v>
      </c>
      <c r="O146" s="165"/>
      <c r="P146" s="44"/>
      <c r="Q146" s="41"/>
      <c r="R146" s="36">
        <f t="shared" si="38"/>
        <v>0</v>
      </c>
      <c r="S146" s="36">
        <v>135</v>
      </c>
      <c r="T146" s="44">
        <f t="shared" si="1"/>
        <v>0</v>
      </c>
      <c r="U146" s="44">
        <f t="shared" si="2"/>
        <v>0</v>
      </c>
      <c r="V146" s="44">
        <f t="shared" si="3"/>
        <v>0</v>
      </c>
      <c r="W146" s="44">
        <f t="shared" si="4"/>
        <v>0</v>
      </c>
      <c r="X146" s="44">
        <f t="shared" si="5"/>
        <v>0</v>
      </c>
    </row>
    <row r="147" spans="1:24" ht="20.25" customHeight="1" x14ac:dyDescent="0.25">
      <c r="A147" s="45" t="str">
        <f>+IF(BASE!B145="","",BASE!B145)</f>
        <v/>
      </c>
      <c r="B147" s="36" t="s">
        <v>39</v>
      </c>
      <c r="C147" s="44">
        <f t="shared" si="28"/>
        <v>0</v>
      </c>
      <c r="D147" s="44">
        <f t="shared" si="29"/>
        <v>0</v>
      </c>
      <c r="E147" s="44">
        <f t="shared" si="30"/>
        <v>0</v>
      </c>
      <c r="F147" s="44">
        <f t="shared" si="31"/>
        <v>0</v>
      </c>
      <c r="G147" s="44">
        <f t="shared" si="32"/>
        <v>0</v>
      </c>
      <c r="H147" s="165"/>
      <c r="I147" s="44"/>
      <c r="J147" s="44">
        <f t="shared" si="33"/>
        <v>0</v>
      </c>
      <c r="K147" s="44">
        <f t="shared" si="34"/>
        <v>0</v>
      </c>
      <c r="L147" s="44">
        <f t="shared" si="35"/>
        <v>0</v>
      </c>
      <c r="M147" s="44">
        <f t="shared" si="36"/>
        <v>0</v>
      </c>
      <c r="N147" s="44">
        <f t="shared" si="37"/>
        <v>0</v>
      </c>
      <c r="O147" s="165"/>
      <c r="P147" s="44"/>
      <c r="Q147" s="41"/>
      <c r="R147" s="36">
        <f t="shared" si="38"/>
        <v>0</v>
      </c>
      <c r="S147" s="36">
        <v>136</v>
      </c>
      <c r="T147" s="44">
        <f t="shared" si="1"/>
        <v>0</v>
      </c>
      <c r="U147" s="44">
        <f t="shared" si="2"/>
        <v>0</v>
      </c>
      <c r="V147" s="44">
        <f t="shared" si="3"/>
        <v>0</v>
      </c>
      <c r="W147" s="44">
        <f t="shared" si="4"/>
        <v>0</v>
      </c>
      <c r="X147" s="44">
        <f t="shared" si="5"/>
        <v>0</v>
      </c>
    </row>
    <row r="148" spans="1:24" ht="20.25" customHeight="1" x14ac:dyDescent="0.25">
      <c r="A148" s="45" t="str">
        <f>+IF(BASE!B146="","",BASE!B146)</f>
        <v/>
      </c>
      <c r="B148" s="36" t="s">
        <v>39</v>
      </c>
      <c r="C148" s="44">
        <f t="shared" si="28"/>
        <v>0</v>
      </c>
      <c r="D148" s="44">
        <f t="shared" si="29"/>
        <v>0</v>
      </c>
      <c r="E148" s="44">
        <f t="shared" si="30"/>
        <v>0</v>
      </c>
      <c r="F148" s="44">
        <f t="shared" si="31"/>
        <v>0</v>
      </c>
      <c r="G148" s="44">
        <f t="shared" si="32"/>
        <v>0</v>
      </c>
      <c r="H148" s="165"/>
      <c r="I148" s="44"/>
      <c r="J148" s="44">
        <f t="shared" si="33"/>
        <v>0</v>
      </c>
      <c r="K148" s="44">
        <f t="shared" si="34"/>
        <v>0</v>
      </c>
      <c r="L148" s="44">
        <f t="shared" si="35"/>
        <v>0</v>
      </c>
      <c r="M148" s="44">
        <f t="shared" si="36"/>
        <v>0</v>
      </c>
      <c r="N148" s="44">
        <f t="shared" si="37"/>
        <v>0</v>
      </c>
      <c r="O148" s="165"/>
      <c r="P148" s="44"/>
      <c r="Q148" s="41"/>
      <c r="R148" s="36">
        <f t="shared" si="38"/>
        <v>0</v>
      </c>
      <c r="S148" s="36">
        <v>137</v>
      </c>
      <c r="T148" s="44">
        <f t="shared" si="1"/>
        <v>0</v>
      </c>
      <c r="U148" s="44">
        <f t="shared" si="2"/>
        <v>0</v>
      </c>
      <c r="V148" s="44">
        <f t="shared" si="3"/>
        <v>0</v>
      </c>
      <c r="W148" s="44">
        <f t="shared" si="4"/>
        <v>0</v>
      </c>
      <c r="X148" s="44">
        <f t="shared" si="5"/>
        <v>0</v>
      </c>
    </row>
    <row r="149" spans="1:24" ht="20.25" customHeight="1" x14ac:dyDescent="0.25">
      <c r="A149" s="45" t="str">
        <f>+IF(BASE!B147="","",BASE!B147)</f>
        <v/>
      </c>
      <c r="B149" s="36" t="s">
        <v>39</v>
      </c>
      <c r="C149" s="44">
        <f t="shared" si="28"/>
        <v>0</v>
      </c>
      <c r="D149" s="44">
        <f t="shared" si="29"/>
        <v>0</v>
      </c>
      <c r="E149" s="44">
        <f t="shared" si="30"/>
        <v>0</v>
      </c>
      <c r="F149" s="44">
        <f t="shared" si="31"/>
        <v>0</v>
      </c>
      <c r="G149" s="44">
        <f t="shared" si="32"/>
        <v>0</v>
      </c>
      <c r="H149" s="165"/>
      <c r="I149" s="44"/>
      <c r="J149" s="44">
        <f t="shared" si="33"/>
        <v>0</v>
      </c>
      <c r="K149" s="44">
        <f t="shared" si="34"/>
        <v>0</v>
      </c>
      <c r="L149" s="44">
        <f t="shared" si="35"/>
        <v>0</v>
      </c>
      <c r="M149" s="44">
        <f t="shared" si="36"/>
        <v>0</v>
      </c>
      <c r="N149" s="44">
        <f t="shared" si="37"/>
        <v>0</v>
      </c>
      <c r="O149" s="165"/>
      <c r="P149" s="44"/>
      <c r="Q149" s="41"/>
      <c r="R149" s="36">
        <f t="shared" si="38"/>
        <v>0</v>
      </c>
      <c r="S149" s="36">
        <v>138</v>
      </c>
      <c r="T149" s="44">
        <f t="shared" si="1"/>
        <v>0</v>
      </c>
      <c r="U149" s="44">
        <f t="shared" si="2"/>
        <v>0</v>
      </c>
      <c r="V149" s="44">
        <f t="shared" si="3"/>
        <v>0</v>
      </c>
      <c r="W149" s="44">
        <f t="shared" si="4"/>
        <v>0</v>
      </c>
      <c r="X149" s="44">
        <f t="shared" si="5"/>
        <v>0</v>
      </c>
    </row>
    <row r="150" spans="1:24" ht="20.25" customHeight="1" x14ac:dyDescent="0.25">
      <c r="A150" s="45" t="str">
        <f>+IF(BASE!B148="","",BASE!B148)</f>
        <v/>
      </c>
      <c r="B150" s="36" t="s">
        <v>39</v>
      </c>
      <c r="C150" s="44">
        <f t="shared" si="28"/>
        <v>0</v>
      </c>
      <c r="D150" s="44">
        <f t="shared" si="29"/>
        <v>0</v>
      </c>
      <c r="E150" s="44">
        <f t="shared" si="30"/>
        <v>0</v>
      </c>
      <c r="F150" s="44">
        <f t="shared" si="31"/>
        <v>0</v>
      </c>
      <c r="G150" s="44">
        <f t="shared" si="32"/>
        <v>0</v>
      </c>
      <c r="H150" s="165"/>
      <c r="I150" s="44"/>
      <c r="J150" s="44">
        <f t="shared" si="33"/>
        <v>0</v>
      </c>
      <c r="K150" s="44">
        <f t="shared" si="34"/>
        <v>0</v>
      </c>
      <c r="L150" s="44">
        <f t="shared" si="35"/>
        <v>0</v>
      </c>
      <c r="M150" s="44">
        <f t="shared" si="36"/>
        <v>0</v>
      </c>
      <c r="N150" s="44">
        <f t="shared" si="37"/>
        <v>0</v>
      </c>
      <c r="O150" s="165"/>
      <c r="P150" s="44"/>
      <c r="Q150" s="41"/>
      <c r="R150" s="36">
        <f t="shared" si="38"/>
        <v>0</v>
      </c>
      <c r="S150" s="36">
        <v>139</v>
      </c>
      <c r="T150" s="44">
        <f t="shared" si="1"/>
        <v>0</v>
      </c>
      <c r="U150" s="44">
        <f t="shared" si="2"/>
        <v>0</v>
      </c>
      <c r="V150" s="44">
        <f t="shared" si="3"/>
        <v>0</v>
      </c>
      <c r="W150" s="44">
        <f t="shared" si="4"/>
        <v>0</v>
      </c>
      <c r="X150" s="44">
        <f t="shared" si="5"/>
        <v>0</v>
      </c>
    </row>
    <row r="151" spans="1:24" ht="20.25" customHeight="1" x14ac:dyDescent="0.25">
      <c r="A151" s="45" t="str">
        <f>+IF(BASE!B149="","",BASE!B149)</f>
        <v/>
      </c>
      <c r="B151" s="36" t="s">
        <v>39</v>
      </c>
      <c r="C151" s="44">
        <f t="shared" si="28"/>
        <v>0</v>
      </c>
      <c r="D151" s="44">
        <f t="shared" si="29"/>
        <v>0</v>
      </c>
      <c r="E151" s="44">
        <f t="shared" si="30"/>
        <v>0</v>
      </c>
      <c r="F151" s="44">
        <f t="shared" si="31"/>
        <v>0</v>
      </c>
      <c r="G151" s="44">
        <f t="shared" si="32"/>
        <v>0</v>
      </c>
      <c r="H151" s="165"/>
      <c r="I151" s="44"/>
      <c r="J151" s="44">
        <f t="shared" si="33"/>
        <v>0</v>
      </c>
      <c r="K151" s="44">
        <f t="shared" si="34"/>
        <v>0</v>
      </c>
      <c r="L151" s="44">
        <f t="shared" si="35"/>
        <v>0</v>
      </c>
      <c r="M151" s="44">
        <f t="shared" si="36"/>
        <v>0</v>
      </c>
      <c r="N151" s="44">
        <f t="shared" si="37"/>
        <v>0</v>
      </c>
      <c r="O151" s="165"/>
      <c r="P151" s="44"/>
      <c r="Q151" s="41"/>
      <c r="R151" s="36">
        <f t="shared" si="38"/>
        <v>0</v>
      </c>
      <c r="S151" s="36">
        <v>140</v>
      </c>
      <c r="T151" s="44">
        <f t="shared" si="1"/>
        <v>0</v>
      </c>
      <c r="U151" s="44">
        <f t="shared" si="2"/>
        <v>0</v>
      </c>
      <c r="V151" s="44">
        <f t="shared" si="3"/>
        <v>0</v>
      </c>
      <c r="W151" s="44">
        <f t="shared" si="4"/>
        <v>0</v>
      </c>
      <c r="X151" s="44">
        <f t="shared" si="5"/>
        <v>0</v>
      </c>
    </row>
    <row r="152" spans="1:24" ht="20.25" customHeight="1" x14ac:dyDescent="0.25">
      <c r="A152" s="45" t="str">
        <f>+IF(BASE!B150="","",BASE!B150)</f>
        <v/>
      </c>
      <c r="B152" s="36" t="s">
        <v>39</v>
      </c>
      <c r="C152" s="44">
        <f t="shared" si="28"/>
        <v>0</v>
      </c>
      <c r="D152" s="44">
        <f t="shared" si="29"/>
        <v>0</v>
      </c>
      <c r="E152" s="44">
        <f t="shared" si="30"/>
        <v>0</v>
      </c>
      <c r="F152" s="44">
        <f t="shared" si="31"/>
        <v>0</v>
      </c>
      <c r="G152" s="44">
        <f t="shared" si="32"/>
        <v>0</v>
      </c>
      <c r="H152" s="165"/>
      <c r="I152" s="44"/>
      <c r="J152" s="44">
        <f t="shared" si="33"/>
        <v>0</v>
      </c>
      <c r="K152" s="44">
        <f t="shared" si="34"/>
        <v>0</v>
      </c>
      <c r="L152" s="44">
        <f t="shared" si="35"/>
        <v>0</v>
      </c>
      <c r="M152" s="44">
        <f t="shared" si="36"/>
        <v>0</v>
      </c>
      <c r="N152" s="44">
        <f t="shared" si="37"/>
        <v>0</v>
      </c>
      <c r="O152" s="165"/>
      <c r="P152" s="44"/>
      <c r="Q152" s="41"/>
      <c r="R152" s="36">
        <f t="shared" si="38"/>
        <v>0</v>
      </c>
      <c r="S152" s="36">
        <v>141</v>
      </c>
      <c r="T152" s="44">
        <f t="shared" si="1"/>
        <v>0</v>
      </c>
      <c r="U152" s="44">
        <f t="shared" si="2"/>
        <v>0</v>
      </c>
      <c r="V152" s="44">
        <f t="shared" si="3"/>
        <v>0</v>
      </c>
      <c r="W152" s="44">
        <f t="shared" si="4"/>
        <v>0</v>
      </c>
      <c r="X152" s="44">
        <f t="shared" si="5"/>
        <v>0</v>
      </c>
    </row>
    <row r="153" spans="1:24" ht="20.25" customHeight="1" x14ac:dyDescent="0.25">
      <c r="A153" s="45" t="str">
        <f>+IF(BASE!B151="","",BASE!B151)</f>
        <v/>
      </c>
      <c r="B153" s="36" t="s">
        <v>39</v>
      </c>
      <c r="C153" s="44">
        <f t="shared" si="28"/>
        <v>0</v>
      </c>
      <c r="D153" s="44">
        <f t="shared" si="29"/>
        <v>0</v>
      </c>
      <c r="E153" s="44">
        <f t="shared" si="30"/>
        <v>0</v>
      </c>
      <c r="F153" s="44">
        <f t="shared" si="31"/>
        <v>0</v>
      </c>
      <c r="G153" s="44">
        <f t="shared" si="32"/>
        <v>0</v>
      </c>
      <c r="H153" s="165"/>
      <c r="I153" s="44"/>
      <c r="J153" s="44">
        <f t="shared" si="33"/>
        <v>0</v>
      </c>
      <c r="K153" s="44">
        <f t="shared" si="34"/>
        <v>0</v>
      </c>
      <c r="L153" s="44">
        <f t="shared" si="35"/>
        <v>0</v>
      </c>
      <c r="M153" s="44">
        <f t="shared" si="36"/>
        <v>0</v>
      </c>
      <c r="N153" s="44">
        <f t="shared" si="37"/>
        <v>0</v>
      </c>
      <c r="O153" s="165"/>
      <c r="P153" s="44"/>
      <c r="Q153" s="41"/>
      <c r="R153" s="36">
        <f t="shared" si="38"/>
        <v>0</v>
      </c>
      <c r="S153" s="36">
        <v>142</v>
      </c>
      <c r="T153" s="44">
        <f t="shared" si="1"/>
        <v>0</v>
      </c>
      <c r="U153" s="44">
        <f t="shared" si="2"/>
        <v>0</v>
      </c>
      <c r="V153" s="44">
        <f t="shared" si="3"/>
        <v>0</v>
      </c>
      <c r="W153" s="44">
        <f t="shared" si="4"/>
        <v>0</v>
      </c>
      <c r="X153" s="44">
        <f t="shared" si="5"/>
        <v>0</v>
      </c>
    </row>
    <row r="154" spans="1:24" ht="20.25" customHeight="1" x14ac:dyDescent="0.25">
      <c r="A154" s="45" t="str">
        <f>+IF(BASE!B152="","",BASE!B152)</f>
        <v/>
      </c>
      <c r="B154" s="36" t="s">
        <v>39</v>
      </c>
      <c r="C154" s="44">
        <f t="shared" si="28"/>
        <v>0</v>
      </c>
      <c r="D154" s="44">
        <f t="shared" si="29"/>
        <v>0</v>
      </c>
      <c r="E154" s="44">
        <f t="shared" si="30"/>
        <v>0</v>
      </c>
      <c r="F154" s="44">
        <f t="shared" si="31"/>
        <v>0</v>
      </c>
      <c r="G154" s="44">
        <f t="shared" si="32"/>
        <v>0</v>
      </c>
      <c r="H154" s="165"/>
      <c r="I154" s="44"/>
      <c r="J154" s="44">
        <f t="shared" si="33"/>
        <v>0</v>
      </c>
      <c r="K154" s="44">
        <f t="shared" si="34"/>
        <v>0</v>
      </c>
      <c r="L154" s="44">
        <f t="shared" si="35"/>
        <v>0</v>
      </c>
      <c r="M154" s="44">
        <f t="shared" si="36"/>
        <v>0</v>
      </c>
      <c r="N154" s="44">
        <f t="shared" si="37"/>
        <v>0</v>
      </c>
      <c r="O154" s="165"/>
      <c r="P154" s="44"/>
      <c r="Q154" s="41"/>
      <c r="R154" s="36">
        <f t="shared" si="38"/>
        <v>0</v>
      </c>
      <c r="S154" s="36">
        <v>143</v>
      </c>
      <c r="T154" s="44">
        <f t="shared" si="1"/>
        <v>0</v>
      </c>
      <c r="U154" s="44">
        <f t="shared" si="2"/>
        <v>0</v>
      </c>
      <c r="V154" s="44">
        <f t="shared" si="3"/>
        <v>0</v>
      </c>
      <c r="W154" s="44">
        <f t="shared" si="4"/>
        <v>0</v>
      </c>
      <c r="X154" s="44">
        <f t="shared" si="5"/>
        <v>0</v>
      </c>
    </row>
    <row r="155" spans="1:24" ht="20.25" customHeight="1" x14ac:dyDescent="0.25">
      <c r="A155" s="45" t="str">
        <f>+IF(BASE!B153="","",BASE!B153)</f>
        <v/>
      </c>
      <c r="B155" s="36" t="s">
        <v>39</v>
      </c>
      <c r="C155" s="44">
        <f t="shared" si="28"/>
        <v>0</v>
      </c>
      <c r="D155" s="44">
        <f t="shared" si="29"/>
        <v>0</v>
      </c>
      <c r="E155" s="44">
        <f t="shared" si="30"/>
        <v>0</v>
      </c>
      <c r="F155" s="44">
        <f t="shared" si="31"/>
        <v>0</v>
      </c>
      <c r="G155" s="44">
        <f t="shared" si="32"/>
        <v>0</v>
      </c>
      <c r="H155" s="165"/>
      <c r="I155" s="44"/>
      <c r="J155" s="44">
        <f t="shared" si="33"/>
        <v>0</v>
      </c>
      <c r="K155" s="44">
        <f t="shared" si="34"/>
        <v>0</v>
      </c>
      <c r="L155" s="44">
        <f t="shared" si="35"/>
        <v>0</v>
      </c>
      <c r="M155" s="44">
        <f t="shared" si="36"/>
        <v>0</v>
      </c>
      <c r="N155" s="44">
        <f t="shared" si="37"/>
        <v>0</v>
      </c>
      <c r="O155" s="165"/>
      <c r="P155" s="44"/>
      <c r="Q155" s="41"/>
      <c r="R155" s="36">
        <f t="shared" si="38"/>
        <v>0</v>
      </c>
      <c r="S155" s="36">
        <v>144</v>
      </c>
      <c r="T155" s="44">
        <f t="shared" si="1"/>
        <v>0</v>
      </c>
      <c r="U155" s="44">
        <f t="shared" si="2"/>
        <v>0</v>
      </c>
      <c r="V155" s="44">
        <f t="shared" si="3"/>
        <v>0</v>
      </c>
      <c r="W155" s="44">
        <f t="shared" si="4"/>
        <v>0</v>
      </c>
      <c r="X155" s="44">
        <f t="shared" si="5"/>
        <v>0</v>
      </c>
    </row>
    <row r="156" spans="1:24" ht="20.25" customHeight="1" x14ac:dyDescent="0.25">
      <c r="A156" s="45" t="str">
        <f>+IF(BASE!B154="","",BASE!B154)</f>
        <v/>
      </c>
      <c r="B156" s="36" t="s">
        <v>39</v>
      </c>
      <c r="C156" s="44">
        <f t="shared" si="28"/>
        <v>0</v>
      </c>
      <c r="D156" s="44">
        <f t="shared" si="29"/>
        <v>0</v>
      </c>
      <c r="E156" s="44">
        <f t="shared" si="30"/>
        <v>0</v>
      </c>
      <c r="F156" s="44">
        <f t="shared" si="31"/>
        <v>0</v>
      </c>
      <c r="G156" s="44">
        <f t="shared" si="32"/>
        <v>0</v>
      </c>
      <c r="H156" s="165"/>
      <c r="I156" s="44"/>
      <c r="J156" s="44">
        <f t="shared" si="33"/>
        <v>0</v>
      </c>
      <c r="K156" s="44">
        <f t="shared" si="34"/>
        <v>0</v>
      </c>
      <c r="L156" s="44">
        <f t="shared" si="35"/>
        <v>0</v>
      </c>
      <c r="M156" s="44">
        <f t="shared" si="36"/>
        <v>0</v>
      </c>
      <c r="N156" s="44">
        <f t="shared" si="37"/>
        <v>0</v>
      </c>
      <c r="O156" s="165"/>
      <c r="P156" s="44"/>
      <c r="Q156" s="41"/>
      <c r="R156" s="36">
        <f t="shared" si="38"/>
        <v>0</v>
      </c>
      <c r="S156" s="36">
        <v>145</v>
      </c>
      <c r="T156" s="44">
        <f t="shared" si="1"/>
        <v>0</v>
      </c>
      <c r="U156" s="44">
        <f t="shared" si="2"/>
        <v>0</v>
      </c>
      <c r="V156" s="44">
        <f t="shared" si="3"/>
        <v>0</v>
      </c>
      <c r="W156" s="44">
        <f t="shared" si="4"/>
        <v>0</v>
      </c>
      <c r="X156" s="44">
        <f t="shared" si="5"/>
        <v>0</v>
      </c>
    </row>
    <row r="157" spans="1:24" ht="20.25" customHeight="1" x14ac:dyDescent="0.25">
      <c r="A157" s="45" t="str">
        <f>+IF(BASE!B155="","",BASE!B155)</f>
        <v/>
      </c>
      <c r="B157" s="36" t="s">
        <v>39</v>
      </c>
      <c r="C157" s="44">
        <f t="shared" si="28"/>
        <v>0</v>
      </c>
      <c r="D157" s="44">
        <f t="shared" si="29"/>
        <v>0</v>
      </c>
      <c r="E157" s="44">
        <f t="shared" si="30"/>
        <v>0</v>
      </c>
      <c r="F157" s="44">
        <f t="shared" si="31"/>
        <v>0</v>
      </c>
      <c r="G157" s="44">
        <f t="shared" si="32"/>
        <v>0</v>
      </c>
      <c r="H157" s="165"/>
      <c r="I157" s="44"/>
      <c r="J157" s="44">
        <f t="shared" si="33"/>
        <v>0</v>
      </c>
      <c r="K157" s="44">
        <f t="shared" si="34"/>
        <v>0</v>
      </c>
      <c r="L157" s="44">
        <f t="shared" si="35"/>
        <v>0</v>
      </c>
      <c r="M157" s="44">
        <f t="shared" si="36"/>
        <v>0</v>
      </c>
      <c r="N157" s="44">
        <f t="shared" si="37"/>
        <v>0</v>
      </c>
      <c r="O157" s="165"/>
      <c r="P157" s="44"/>
      <c r="Q157" s="41"/>
      <c r="R157" s="36">
        <f t="shared" si="38"/>
        <v>0</v>
      </c>
      <c r="S157" s="36">
        <v>146</v>
      </c>
      <c r="T157" s="44">
        <f t="shared" si="1"/>
        <v>0</v>
      </c>
      <c r="U157" s="44">
        <f t="shared" si="2"/>
        <v>0</v>
      </c>
      <c r="V157" s="44">
        <f t="shared" si="3"/>
        <v>0</v>
      </c>
      <c r="W157" s="44">
        <f t="shared" si="4"/>
        <v>0</v>
      </c>
      <c r="X157" s="44">
        <f t="shared" si="5"/>
        <v>0</v>
      </c>
    </row>
    <row r="158" spans="1:24" ht="20.25" customHeight="1" x14ac:dyDescent="0.25">
      <c r="A158" s="45" t="str">
        <f>+IF(BASE!B156="","",BASE!B156)</f>
        <v/>
      </c>
      <c r="B158" s="36" t="s">
        <v>39</v>
      </c>
      <c r="C158" s="44">
        <f t="shared" si="28"/>
        <v>0</v>
      </c>
      <c r="D158" s="44">
        <f t="shared" si="29"/>
        <v>0</v>
      </c>
      <c r="E158" s="44">
        <f t="shared" si="30"/>
        <v>0</v>
      </c>
      <c r="F158" s="44">
        <f t="shared" si="31"/>
        <v>0</v>
      </c>
      <c r="G158" s="44">
        <f t="shared" si="32"/>
        <v>0</v>
      </c>
      <c r="H158" s="165"/>
      <c r="I158" s="44"/>
      <c r="J158" s="44">
        <f t="shared" si="33"/>
        <v>0</v>
      </c>
      <c r="K158" s="44">
        <f t="shared" si="34"/>
        <v>0</v>
      </c>
      <c r="L158" s="44">
        <f t="shared" si="35"/>
        <v>0</v>
      </c>
      <c r="M158" s="44">
        <f t="shared" si="36"/>
        <v>0</v>
      </c>
      <c r="N158" s="44">
        <f t="shared" si="37"/>
        <v>0</v>
      </c>
      <c r="O158" s="165"/>
      <c r="P158" s="44"/>
      <c r="Q158" s="41"/>
      <c r="R158" s="36">
        <f t="shared" si="38"/>
        <v>0</v>
      </c>
      <c r="S158" s="36">
        <v>147</v>
      </c>
      <c r="T158" s="44">
        <f t="shared" si="1"/>
        <v>0</v>
      </c>
      <c r="U158" s="44">
        <f t="shared" si="2"/>
        <v>0</v>
      </c>
      <c r="V158" s="44">
        <f t="shared" si="3"/>
        <v>0</v>
      </c>
      <c r="W158" s="44">
        <f t="shared" si="4"/>
        <v>0</v>
      </c>
      <c r="X158" s="44">
        <f t="shared" si="5"/>
        <v>0</v>
      </c>
    </row>
    <row r="159" spans="1:24" ht="20.25" customHeight="1" x14ac:dyDescent="0.25">
      <c r="A159" s="45" t="str">
        <f>+IF(BASE!B157="","",BASE!B157)</f>
        <v/>
      </c>
      <c r="B159" s="36" t="s">
        <v>39</v>
      </c>
      <c r="C159" s="44">
        <f t="shared" si="28"/>
        <v>0</v>
      </c>
      <c r="D159" s="44">
        <f t="shared" si="29"/>
        <v>0</v>
      </c>
      <c r="E159" s="44">
        <f t="shared" si="30"/>
        <v>0</v>
      </c>
      <c r="F159" s="44">
        <f t="shared" si="31"/>
        <v>0</v>
      </c>
      <c r="G159" s="44">
        <f t="shared" si="32"/>
        <v>0</v>
      </c>
      <c r="H159" s="165"/>
      <c r="I159" s="44"/>
      <c r="J159" s="44">
        <f t="shared" si="33"/>
        <v>0</v>
      </c>
      <c r="K159" s="44">
        <f t="shared" si="34"/>
        <v>0</v>
      </c>
      <c r="L159" s="44">
        <f t="shared" si="35"/>
        <v>0</v>
      </c>
      <c r="M159" s="44">
        <f t="shared" si="36"/>
        <v>0</v>
      </c>
      <c r="N159" s="44">
        <f t="shared" si="37"/>
        <v>0</v>
      </c>
      <c r="O159" s="165"/>
      <c r="P159" s="44"/>
      <c r="Q159" s="41"/>
      <c r="R159" s="36">
        <f t="shared" si="38"/>
        <v>0</v>
      </c>
      <c r="S159" s="36">
        <v>148</v>
      </c>
      <c r="T159" s="44">
        <f t="shared" si="1"/>
        <v>0</v>
      </c>
      <c r="U159" s="44">
        <f t="shared" si="2"/>
        <v>0</v>
      </c>
      <c r="V159" s="44">
        <f t="shared" si="3"/>
        <v>0</v>
      </c>
      <c r="W159" s="44">
        <f t="shared" si="4"/>
        <v>0</v>
      </c>
      <c r="X159" s="44">
        <f t="shared" si="5"/>
        <v>0</v>
      </c>
    </row>
    <row r="160" spans="1:24" ht="20.25" customHeight="1" x14ac:dyDescent="0.25">
      <c r="A160" s="45" t="str">
        <f>+IF(BASE!B158="","",BASE!B158)</f>
        <v/>
      </c>
      <c r="B160" s="36" t="s">
        <v>39</v>
      </c>
      <c r="C160" s="44">
        <f t="shared" si="28"/>
        <v>0</v>
      </c>
      <c r="D160" s="44">
        <f t="shared" si="29"/>
        <v>0</v>
      </c>
      <c r="E160" s="44">
        <f t="shared" si="30"/>
        <v>0</v>
      </c>
      <c r="F160" s="44">
        <f t="shared" si="31"/>
        <v>0</v>
      </c>
      <c r="G160" s="44">
        <f t="shared" si="32"/>
        <v>0</v>
      </c>
      <c r="H160" s="165"/>
      <c r="I160" s="44"/>
      <c r="J160" s="44">
        <f t="shared" si="33"/>
        <v>0</v>
      </c>
      <c r="K160" s="44">
        <f t="shared" si="34"/>
        <v>0</v>
      </c>
      <c r="L160" s="44">
        <f t="shared" si="35"/>
        <v>0</v>
      </c>
      <c r="M160" s="44">
        <f t="shared" si="36"/>
        <v>0</v>
      </c>
      <c r="N160" s="44">
        <f t="shared" si="37"/>
        <v>0</v>
      </c>
      <c r="O160" s="165"/>
      <c r="P160" s="44"/>
      <c r="Q160" s="41"/>
      <c r="R160" s="36">
        <f t="shared" si="38"/>
        <v>0</v>
      </c>
      <c r="S160" s="36">
        <v>149</v>
      </c>
      <c r="T160" s="44">
        <f t="shared" si="1"/>
        <v>0</v>
      </c>
      <c r="U160" s="44">
        <f t="shared" si="2"/>
        <v>0</v>
      </c>
      <c r="V160" s="44">
        <f t="shared" si="3"/>
        <v>0</v>
      </c>
      <c r="W160" s="44">
        <f t="shared" si="4"/>
        <v>0</v>
      </c>
      <c r="X160" s="44">
        <f t="shared" si="5"/>
        <v>0</v>
      </c>
    </row>
    <row r="161" spans="1:24" ht="20.25" customHeight="1" thickBot="1" x14ac:dyDescent="0.3">
      <c r="A161" s="45" t="str">
        <f>+IF(BASE!B159="","",BASE!B159)</f>
        <v/>
      </c>
      <c r="B161" s="46" t="s">
        <v>39</v>
      </c>
      <c r="C161" s="44">
        <f t="shared" si="28"/>
        <v>0</v>
      </c>
      <c r="D161" s="44">
        <f t="shared" si="29"/>
        <v>0</v>
      </c>
      <c r="E161" s="44">
        <f t="shared" si="30"/>
        <v>0</v>
      </c>
      <c r="F161" s="44">
        <f t="shared" si="31"/>
        <v>0</v>
      </c>
      <c r="G161" s="44">
        <f t="shared" si="32"/>
        <v>0</v>
      </c>
      <c r="H161" s="165"/>
      <c r="I161" s="44"/>
      <c r="J161" s="44">
        <f t="shared" si="33"/>
        <v>0</v>
      </c>
      <c r="K161" s="44">
        <f t="shared" si="34"/>
        <v>0</v>
      </c>
      <c r="L161" s="44">
        <f t="shared" si="35"/>
        <v>0</v>
      </c>
      <c r="M161" s="44">
        <f t="shared" si="36"/>
        <v>0</v>
      </c>
      <c r="N161" s="44">
        <f t="shared" si="37"/>
        <v>0</v>
      </c>
      <c r="O161" s="165"/>
      <c r="P161" s="99"/>
      <c r="Q161" s="47"/>
      <c r="R161" s="36">
        <f t="shared" si="38"/>
        <v>0</v>
      </c>
      <c r="S161" s="36">
        <v>150</v>
      </c>
      <c r="T161" s="44">
        <f t="shared" si="1"/>
        <v>0</v>
      </c>
      <c r="U161" s="44">
        <f t="shared" si="2"/>
        <v>0</v>
      </c>
      <c r="V161" s="44">
        <f t="shared" si="3"/>
        <v>0</v>
      </c>
      <c r="W161" s="44">
        <f t="shared" si="4"/>
        <v>0</v>
      </c>
      <c r="X161" s="44">
        <f t="shared" si="5"/>
        <v>0</v>
      </c>
    </row>
    <row r="162" spans="1:24" ht="17.25" customHeight="1" x14ac:dyDescent="0.25">
      <c r="A162" s="45" t="str">
        <f>+IF(BASE!B160="","",BASE!B160)</f>
        <v/>
      </c>
      <c r="B162" s="48" t="s">
        <v>39</v>
      </c>
      <c r="C162" s="44">
        <f t="shared" si="28"/>
        <v>0</v>
      </c>
      <c r="D162" s="44">
        <f t="shared" si="29"/>
        <v>0</v>
      </c>
      <c r="E162" s="44">
        <f t="shared" si="30"/>
        <v>0</v>
      </c>
      <c r="F162" s="44">
        <f t="shared" si="31"/>
        <v>0</v>
      </c>
      <c r="G162" s="44">
        <f t="shared" si="32"/>
        <v>0</v>
      </c>
      <c r="H162" s="165"/>
      <c r="I162" s="44"/>
      <c r="J162" s="44">
        <f t="shared" si="33"/>
        <v>0</v>
      </c>
      <c r="K162" s="44">
        <f t="shared" si="34"/>
        <v>0</v>
      </c>
      <c r="L162" s="44">
        <f t="shared" si="35"/>
        <v>0</v>
      </c>
      <c r="M162" s="44">
        <f t="shared" si="36"/>
        <v>0</v>
      </c>
      <c r="N162" s="44">
        <f t="shared" si="37"/>
        <v>0</v>
      </c>
      <c r="O162" s="165"/>
      <c r="P162" s="49"/>
      <c r="Q162" s="50"/>
      <c r="R162" s="36">
        <f t="shared" si="38"/>
        <v>0</v>
      </c>
      <c r="S162" s="36">
        <v>151</v>
      </c>
      <c r="T162" s="44">
        <f t="shared" si="1"/>
        <v>0</v>
      </c>
      <c r="U162" s="44">
        <f t="shared" si="2"/>
        <v>0</v>
      </c>
      <c r="V162" s="44">
        <f t="shared" si="3"/>
        <v>0</v>
      </c>
      <c r="W162" s="44">
        <f t="shared" si="4"/>
        <v>0</v>
      </c>
      <c r="X162" s="44">
        <f t="shared" si="5"/>
        <v>0</v>
      </c>
    </row>
    <row r="163" spans="1:24" ht="17.25" customHeight="1" x14ac:dyDescent="0.25">
      <c r="A163" s="45" t="str">
        <f>+IF(BASE!B161="","",BASE!B161)</f>
        <v/>
      </c>
      <c r="B163" s="36" t="s">
        <v>39</v>
      </c>
      <c r="C163" s="44">
        <f t="shared" si="28"/>
        <v>0</v>
      </c>
      <c r="D163" s="44">
        <f t="shared" si="29"/>
        <v>0</v>
      </c>
      <c r="E163" s="44">
        <f t="shared" si="30"/>
        <v>0</v>
      </c>
      <c r="F163" s="44">
        <f t="shared" si="31"/>
        <v>0</v>
      </c>
      <c r="G163" s="44">
        <f t="shared" si="32"/>
        <v>0</v>
      </c>
      <c r="H163" s="165"/>
      <c r="I163" s="44"/>
      <c r="J163" s="44">
        <f t="shared" si="33"/>
        <v>0</v>
      </c>
      <c r="K163" s="44">
        <f t="shared" si="34"/>
        <v>0</v>
      </c>
      <c r="L163" s="44">
        <f t="shared" si="35"/>
        <v>0</v>
      </c>
      <c r="M163" s="44">
        <f t="shared" si="36"/>
        <v>0</v>
      </c>
      <c r="N163" s="44">
        <f t="shared" si="37"/>
        <v>0</v>
      </c>
      <c r="O163" s="165"/>
      <c r="P163" s="44"/>
      <c r="Q163" s="41"/>
      <c r="R163" s="36">
        <f t="shared" si="38"/>
        <v>0</v>
      </c>
      <c r="S163" s="36">
        <v>152</v>
      </c>
      <c r="T163" s="44">
        <f t="shared" si="1"/>
        <v>0</v>
      </c>
      <c r="U163" s="44">
        <f t="shared" si="2"/>
        <v>0</v>
      </c>
      <c r="V163" s="44">
        <f t="shared" si="3"/>
        <v>0</v>
      </c>
      <c r="W163" s="44">
        <f t="shared" si="4"/>
        <v>0</v>
      </c>
      <c r="X163" s="44">
        <f t="shared" si="5"/>
        <v>0</v>
      </c>
    </row>
    <row r="164" spans="1:24" ht="17.25" customHeight="1" x14ac:dyDescent="0.25">
      <c r="A164" s="45" t="str">
        <f>+IF(BASE!B162="","",BASE!B162)</f>
        <v/>
      </c>
      <c r="B164" s="36" t="s">
        <v>39</v>
      </c>
      <c r="C164" s="44">
        <f t="shared" si="28"/>
        <v>0</v>
      </c>
      <c r="D164" s="44">
        <f t="shared" si="29"/>
        <v>0</v>
      </c>
      <c r="E164" s="44">
        <f t="shared" si="30"/>
        <v>0</v>
      </c>
      <c r="F164" s="44">
        <f t="shared" si="31"/>
        <v>0</v>
      </c>
      <c r="G164" s="44">
        <f t="shared" si="32"/>
        <v>0</v>
      </c>
      <c r="H164" s="165"/>
      <c r="I164" s="44"/>
      <c r="J164" s="44">
        <f t="shared" si="33"/>
        <v>0</v>
      </c>
      <c r="K164" s="44">
        <f t="shared" si="34"/>
        <v>0</v>
      </c>
      <c r="L164" s="44">
        <f t="shared" si="35"/>
        <v>0</v>
      </c>
      <c r="M164" s="44">
        <f t="shared" si="36"/>
        <v>0</v>
      </c>
      <c r="N164" s="44">
        <f t="shared" si="37"/>
        <v>0</v>
      </c>
      <c r="O164" s="165"/>
      <c r="P164" s="44"/>
      <c r="Q164" s="41"/>
      <c r="R164" s="36">
        <f t="shared" si="38"/>
        <v>0</v>
      </c>
      <c r="S164" s="36">
        <v>153</v>
      </c>
      <c r="T164" s="44">
        <f t="shared" si="1"/>
        <v>0</v>
      </c>
      <c r="U164" s="44">
        <f t="shared" si="2"/>
        <v>0</v>
      </c>
      <c r="V164" s="44">
        <f t="shared" si="3"/>
        <v>0</v>
      </c>
      <c r="W164" s="44">
        <f t="shared" si="4"/>
        <v>0</v>
      </c>
      <c r="X164" s="44">
        <f t="shared" si="5"/>
        <v>0</v>
      </c>
    </row>
    <row r="165" spans="1:24" ht="17.25" customHeight="1" x14ac:dyDescent="0.25">
      <c r="A165" s="45" t="str">
        <f>+IF(BASE!B163="","",BASE!B163)</f>
        <v/>
      </c>
      <c r="B165" s="36" t="s">
        <v>39</v>
      </c>
      <c r="C165" s="44">
        <f t="shared" si="28"/>
        <v>0</v>
      </c>
      <c r="D165" s="44">
        <f t="shared" si="29"/>
        <v>0</v>
      </c>
      <c r="E165" s="44">
        <f t="shared" si="30"/>
        <v>0</v>
      </c>
      <c r="F165" s="44">
        <f t="shared" si="31"/>
        <v>0</v>
      </c>
      <c r="G165" s="44">
        <f t="shared" si="32"/>
        <v>0</v>
      </c>
      <c r="H165" s="165"/>
      <c r="I165" s="44"/>
      <c r="J165" s="44">
        <f t="shared" si="33"/>
        <v>0</v>
      </c>
      <c r="K165" s="44">
        <f t="shared" si="34"/>
        <v>0</v>
      </c>
      <c r="L165" s="44">
        <f t="shared" si="35"/>
        <v>0</v>
      </c>
      <c r="M165" s="44">
        <f t="shared" si="36"/>
        <v>0</v>
      </c>
      <c r="N165" s="44">
        <f t="shared" si="37"/>
        <v>0</v>
      </c>
      <c r="O165" s="165"/>
      <c r="P165" s="44"/>
      <c r="Q165" s="41"/>
      <c r="R165" s="36">
        <f t="shared" si="38"/>
        <v>0</v>
      </c>
      <c r="S165" s="36">
        <v>154</v>
      </c>
      <c r="T165" s="44">
        <f t="shared" si="1"/>
        <v>0</v>
      </c>
      <c r="U165" s="44">
        <f t="shared" si="2"/>
        <v>0</v>
      </c>
      <c r="V165" s="44">
        <f t="shared" si="3"/>
        <v>0</v>
      </c>
      <c r="W165" s="44">
        <f t="shared" si="4"/>
        <v>0</v>
      </c>
      <c r="X165" s="44">
        <f t="shared" si="5"/>
        <v>0</v>
      </c>
    </row>
    <row r="166" spans="1:24" ht="17.25" customHeight="1" x14ac:dyDescent="0.25">
      <c r="A166" s="45" t="str">
        <f>+IF(BASE!B164="","",BASE!B164)</f>
        <v/>
      </c>
      <c r="B166" s="36" t="s">
        <v>39</v>
      </c>
      <c r="C166" s="44">
        <f t="shared" si="28"/>
        <v>0</v>
      </c>
      <c r="D166" s="44">
        <f t="shared" si="29"/>
        <v>0</v>
      </c>
      <c r="E166" s="44">
        <f t="shared" si="30"/>
        <v>0</v>
      </c>
      <c r="F166" s="44">
        <f t="shared" si="31"/>
        <v>0</v>
      </c>
      <c r="G166" s="44">
        <f t="shared" si="32"/>
        <v>0</v>
      </c>
      <c r="H166" s="165"/>
      <c r="I166" s="44"/>
      <c r="J166" s="44">
        <f t="shared" si="33"/>
        <v>0</v>
      </c>
      <c r="K166" s="44">
        <f t="shared" si="34"/>
        <v>0</v>
      </c>
      <c r="L166" s="44">
        <f t="shared" si="35"/>
        <v>0</v>
      </c>
      <c r="M166" s="44">
        <f t="shared" si="36"/>
        <v>0</v>
      </c>
      <c r="N166" s="44">
        <f t="shared" si="37"/>
        <v>0</v>
      </c>
      <c r="O166" s="165"/>
      <c r="P166" s="44"/>
      <c r="Q166" s="41"/>
      <c r="R166" s="36">
        <f t="shared" si="38"/>
        <v>0</v>
      </c>
      <c r="S166" s="36">
        <v>155</v>
      </c>
      <c r="T166" s="44">
        <f t="shared" si="1"/>
        <v>0</v>
      </c>
      <c r="U166" s="44">
        <f t="shared" si="2"/>
        <v>0</v>
      </c>
      <c r="V166" s="44">
        <f t="shared" si="3"/>
        <v>0</v>
      </c>
      <c r="W166" s="44">
        <f t="shared" si="4"/>
        <v>0</v>
      </c>
      <c r="X166" s="44">
        <f t="shared" si="5"/>
        <v>0</v>
      </c>
    </row>
    <row r="167" spans="1:24" ht="17.25" customHeight="1" x14ac:dyDescent="0.25">
      <c r="A167" s="45" t="str">
        <f>+IF(BASE!B165="","",BASE!B165)</f>
        <v/>
      </c>
      <c r="B167" s="36" t="s">
        <v>39</v>
      </c>
      <c r="C167" s="44">
        <f t="shared" si="28"/>
        <v>0</v>
      </c>
      <c r="D167" s="44">
        <f t="shared" si="29"/>
        <v>0</v>
      </c>
      <c r="E167" s="44">
        <f t="shared" si="30"/>
        <v>0</v>
      </c>
      <c r="F167" s="44">
        <f t="shared" si="31"/>
        <v>0</v>
      </c>
      <c r="G167" s="44">
        <f t="shared" si="32"/>
        <v>0</v>
      </c>
      <c r="H167" s="165"/>
      <c r="I167" s="44"/>
      <c r="J167" s="44">
        <f t="shared" si="33"/>
        <v>0</v>
      </c>
      <c r="K167" s="44">
        <f t="shared" si="34"/>
        <v>0</v>
      </c>
      <c r="L167" s="44">
        <f t="shared" si="35"/>
        <v>0</v>
      </c>
      <c r="M167" s="44">
        <f t="shared" si="36"/>
        <v>0</v>
      </c>
      <c r="N167" s="44">
        <f t="shared" si="37"/>
        <v>0</v>
      </c>
      <c r="O167" s="165"/>
      <c r="P167" s="44"/>
      <c r="Q167" s="41"/>
      <c r="R167" s="36">
        <f t="shared" si="38"/>
        <v>0</v>
      </c>
      <c r="S167" s="36">
        <v>156</v>
      </c>
      <c r="T167" s="44">
        <f t="shared" si="1"/>
        <v>0</v>
      </c>
      <c r="U167" s="44">
        <f t="shared" si="2"/>
        <v>0</v>
      </c>
      <c r="V167" s="44">
        <f t="shared" si="3"/>
        <v>0</v>
      </c>
      <c r="W167" s="44">
        <f t="shared" si="4"/>
        <v>0</v>
      </c>
      <c r="X167" s="44">
        <f t="shared" si="5"/>
        <v>0</v>
      </c>
    </row>
    <row r="168" spans="1:24" ht="17.25" customHeight="1" x14ac:dyDescent="0.25">
      <c r="A168" s="45" t="str">
        <f>+IF(BASE!B166="","",BASE!B166)</f>
        <v/>
      </c>
      <c r="B168" s="36" t="s">
        <v>39</v>
      </c>
      <c r="C168" s="44">
        <f t="shared" si="28"/>
        <v>0</v>
      </c>
      <c r="D168" s="44">
        <f t="shared" si="29"/>
        <v>0</v>
      </c>
      <c r="E168" s="44">
        <f t="shared" si="30"/>
        <v>0</v>
      </c>
      <c r="F168" s="44">
        <f t="shared" si="31"/>
        <v>0</v>
      </c>
      <c r="G168" s="44">
        <f t="shared" si="32"/>
        <v>0</v>
      </c>
      <c r="H168" s="165"/>
      <c r="I168" s="44"/>
      <c r="J168" s="44">
        <f t="shared" si="33"/>
        <v>0</v>
      </c>
      <c r="K168" s="44">
        <f t="shared" si="34"/>
        <v>0</v>
      </c>
      <c r="L168" s="44">
        <f t="shared" si="35"/>
        <v>0</v>
      </c>
      <c r="M168" s="44">
        <f t="shared" si="36"/>
        <v>0</v>
      </c>
      <c r="N168" s="44">
        <f t="shared" si="37"/>
        <v>0</v>
      </c>
      <c r="O168" s="165"/>
      <c r="P168" s="44"/>
      <c r="Q168" s="41"/>
      <c r="R168" s="36">
        <f t="shared" si="38"/>
        <v>0</v>
      </c>
      <c r="S168" s="36">
        <v>157</v>
      </c>
      <c r="T168" s="44">
        <f t="shared" si="1"/>
        <v>0</v>
      </c>
      <c r="U168" s="44">
        <f t="shared" si="2"/>
        <v>0</v>
      </c>
      <c r="V168" s="44">
        <f t="shared" si="3"/>
        <v>0</v>
      </c>
      <c r="W168" s="44">
        <f t="shared" si="4"/>
        <v>0</v>
      </c>
      <c r="X168" s="44">
        <f t="shared" si="5"/>
        <v>0</v>
      </c>
    </row>
    <row r="169" spans="1:24" ht="17.25" customHeight="1" x14ac:dyDescent="0.25">
      <c r="A169" s="45" t="str">
        <f>+IF(BASE!B167="","",BASE!B167)</f>
        <v/>
      </c>
      <c r="B169" s="36" t="s">
        <v>39</v>
      </c>
      <c r="C169" s="44">
        <f t="shared" si="28"/>
        <v>0</v>
      </c>
      <c r="D169" s="44">
        <f t="shared" si="29"/>
        <v>0</v>
      </c>
      <c r="E169" s="44">
        <f t="shared" si="30"/>
        <v>0</v>
      </c>
      <c r="F169" s="44">
        <f t="shared" si="31"/>
        <v>0</v>
      </c>
      <c r="G169" s="44">
        <f t="shared" si="32"/>
        <v>0</v>
      </c>
      <c r="H169" s="165"/>
      <c r="I169" s="44"/>
      <c r="J169" s="44">
        <f t="shared" si="33"/>
        <v>0</v>
      </c>
      <c r="K169" s="44">
        <f t="shared" si="34"/>
        <v>0</v>
      </c>
      <c r="L169" s="44">
        <f t="shared" si="35"/>
        <v>0</v>
      </c>
      <c r="M169" s="44">
        <f t="shared" si="36"/>
        <v>0</v>
      </c>
      <c r="N169" s="44">
        <f t="shared" si="37"/>
        <v>0</v>
      </c>
      <c r="O169" s="165"/>
      <c r="P169" s="44"/>
      <c r="Q169" s="41"/>
      <c r="R169" s="36">
        <f t="shared" si="38"/>
        <v>0</v>
      </c>
      <c r="S169" s="36">
        <v>158</v>
      </c>
      <c r="T169" s="44">
        <f t="shared" si="1"/>
        <v>0</v>
      </c>
      <c r="U169" s="44">
        <f t="shared" si="2"/>
        <v>0</v>
      </c>
      <c r="V169" s="44">
        <f t="shared" si="3"/>
        <v>0</v>
      </c>
      <c r="W169" s="44">
        <f t="shared" si="4"/>
        <v>0</v>
      </c>
      <c r="X169" s="44">
        <f t="shared" si="5"/>
        <v>0</v>
      </c>
    </row>
    <row r="170" spans="1:24" ht="17.25" customHeight="1" x14ac:dyDescent="0.25">
      <c r="A170" s="45" t="str">
        <f>+IF(BASE!B168="","",BASE!B168)</f>
        <v/>
      </c>
      <c r="B170" s="36" t="s">
        <v>39</v>
      </c>
      <c r="C170" s="44">
        <f t="shared" si="28"/>
        <v>0</v>
      </c>
      <c r="D170" s="44">
        <f t="shared" si="29"/>
        <v>0</v>
      </c>
      <c r="E170" s="44">
        <f t="shared" si="30"/>
        <v>0</v>
      </c>
      <c r="F170" s="44">
        <f t="shared" si="31"/>
        <v>0</v>
      </c>
      <c r="G170" s="44">
        <f t="shared" si="32"/>
        <v>0</v>
      </c>
      <c r="H170" s="165"/>
      <c r="I170" s="44"/>
      <c r="J170" s="44">
        <f t="shared" si="33"/>
        <v>0</v>
      </c>
      <c r="K170" s="44">
        <f t="shared" si="34"/>
        <v>0</v>
      </c>
      <c r="L170" s="44">
        <f t="shared" si="35"/>
        <v>0</v>
      </c>
      <c r="M170" s="44">
        <f t="shared" si="36"/>
        <v>0</v>
      </c>
      <c r="N170" s="44">
        <f t="shared" si="37"/>
        <v>0</v>
      </c>
      <c r="O170" s="165"/>
      <c r="P170" s="44"/>
      <c r="Q170" s="41"/>
      <c r="R170" s="36">
        <f t="shared" si="38"/>
        <v>0</v>
      </c>
      <c r="S170" s="36">
        <v>159</v>
      </c>
      <c r="T170" s="44">
        <f t="shared" si="1"/>
        <v>0</v>
      </c>
      <c r="U170" s="44">
        <f t="shared" si="2"/>
        <v>0</v>
      </c>
      <c r="V170" s="44">
        <f t="shared" si="3"/>
        <v>0</v>
      </c>
      <c r="W170" s="44">
        <f t="shared" si="4"/>
        <v>0</v>
      </c>
      <c r="X170" s="44">
        <f t="shared" si="5"/>
        <v>0</v>
      </c>
    </row>
    <row r="171" spans="1:24" ht="17.25" customHeight="1" x14ac:dyDescent="0.25">
      <c r="A171" s="45" t="str">
        <f>+IF(BASE!B169="","",BASE!B169)</f>
        <v/>
      </c>
      <c r="B171" s="36" t="s">
        <v>39</v>
      </c>
      <c r="C171" s="44">
        <f t="shared" si="28"/>
        <v>0</v>
      </c>
      <c r="D171" s="44">
        <f t="shared" si="29"/>
        <v>0</v>
      </c>
      <c r="E171" s="44">
        <f t="shared" si="30"/>
        <v>0</v>
      </c>
      <c r="F171" s="44">
        <f t="shared" si="31"/>
        <v>0</v>
      </c>
      <c r="G171" s="44">
        <f t="shared" si="32"/>
        <v>0</v>
      </c>
      <c r="H171" s="165"/>
      <c r="I171" s="44"/>
      <c r="J171" s="44">
        <f t="shared" si="33"/>
        <v>0</v>
      </c>
      <c r="K171" s="44">
        <f t="shared" si="34"/>
        <v>0</v>
      </c>
      <c r="L171" s="44">
        <f t="shared" si="35"/>
        <v>0</v>
      </c>
      <c r="M171" s="44">
        <f t="shared" si="36"/>
        <v>0</v>
      </c>
      <c r="N171" s="44">
        <f t="shared" si="37"/>
        <v>0</v>
      </c>
      <c r="O171" s="165"/>
      <c r="P171" s="44"/>
      <c r="Q171" s="41"/>
      <c r="R171" s="36">
        <f t="shared" si="38"/>
        <v>0</v>
      </c>
      <c r="S171" s="36">
        <v>160</v>
      </c>
      <c r="T171" s="44">
        <f t="shared" si="1"/>
        <v>0</v>
      </c>
      <c r="U171" s="44">
        <f t="shared" si="2"/>
        <v>0</v>
      </c>
      <c r="V171" s="44">
        <f t="shared" si="3"/>
        <v>0</v>
      </c>
      <c r="W171" s="44">
        <f t="shared" si="4"/>
        <v>0</v>
      </c>
      <c r="X171" s="44">
        <f t="shared" si="5"/>
        <v>0</v>
      </c>
    </row>
    <row r="172" spans="1:24" ht="17.25" customHeight="1" x14ac:dyDescent="0.25">
      <c r="A172" s="45" t="str">
        <f>+IF(BASE!B170="","",BASE!B170)</f>
        <v/>
      </c>
      <c r="B172" s="36" t="s">
        <v>39</v>
      </c>
      <c r="C172" s="44">
        <f t="shared" si="28"/>
        <v>0</v>
      </c>
      <c r="D172" s="44">
        <f t="shared" si="29"/>
        <v>0</v>
      </c>
      <c r="E172" s="44">
        <f t="shared" si="30"/>
        <v>0</v>
      </c>
      <c r="F172" s="44">
        <f t="shared" si="31"/>
        <v>0</v>
      </c>
      <c r="G172" s="44">
        <f t="shared" si="32"/>
        <v>0</v>
      </c>
      <c r="H172" s="165"/>
      <c r="I172" s="44"/>
      <c r="J172" s="44">
        <f t="shared" si="33"/>
        <v>0</v>
      </c>
      <c r="K172" s="44">
        <f t="shared" si="34"/>
        <v>0</v>
      </c>
      <c r="L172" s="44">
        <f t="shared" si="35"/>
        <v>0</v>
      </c>
      <c r="M172" s="44">
        <f t="shared" si="36"/>
        <v>0</v>
      </c>
      <c r="N172" s="44">
        <f t="shared" si="37"/>
        <v>0</v>
      </c>
      <c r="O172" s="165"/>
      <c r="P172" s="44"/>
      <c r="Q172" s="41"/>
      <c r="R172" s="36">
        <f t="shared" si="38"/>
        <v>0</v>
      </c>
      <c r="S172" s="36">
        <v>161</v>
      </c>
      <c r="T172" s="44">
        <f t="shared" si="1"/>
        <v>0</v>
      </c>
      <c r="U172" s="44">
        <f t="shared" si="2"/>
        <v>0</v>
      </c>
      <c r="V172" s="44">
        <f t="shared" si="3"/>
        <v>0</v>
      </c>
      <c r="W172" s="44">
        <f t="shared" si="4"/>
        <v>0</v>
      </c>
      <c r="X172" s="44">
        <f t="shared" si="5"/>
        <v>0</v>
      </c>
    </row>
    <row r="173" spans="1:24" ht="17.25" customHeight="1" x14ac:dyDescent="0.25">
      <c r="A173" s="45" t="str">
        <f>+IF(BASE!B171="","",BASE!B171)</f>
        <v/>
      </c>
      <c r="B173" s="36" t="s">
        <v>39</v>
      </c>
      <c r="C173" s="44">
        <f t="shared" si="28"/>
        <v>0</v>
      </c>
      <c r="D173" s="44">
        <f t="shared" si="29"/>
        <v>0</v>
      </c>
      <c r="E173" s="44">
        <f t="shared" si="30"/>
        <v>0</v>
      </c>
      <c r="F173" s="44">
        <f t="shared" si="31"/>
        <v>0</v>
      </c>
      <c r="G173" s="44">
        <f t="shared" si="32"/>
        <v>0</v>
      </c>
      <c r="H173" s="165"/>
      <c r="I173" s="44"/>
      <c r="J173" s="44">
        <f t="shared" si="33"/>
        <v>0</v>
      </c>
      <c r="K173" s="44">
        <f t="shared" si="34"/>
        <v>0</v>
      </c>
      <c r="L173" s="44">
        <f t="shared" si="35"/>
        <v>0</v>
      </c>
      <c r="M173" s="44">
        <f t="shared" si="36"/>
        <v>0</v>
      </c>
      <c r="N173" s="44">
        <f t="shared" si="37"/>
        <v>0</v>
      </c>
      <c r="O173" s="165"/>
      <c r="P173" s="44"/>
      <c r="Q173" s="41"/>
      <c r="R173" s="36">
        <f t="shared" si="38"/>
        <v>0</v>
      </c>
      <c r="S173" s="36">
        <v>162</v>
      </c>
      <c r="T173" s="44">
        <f t="shared" si="1"/>
        <v>0</v>
      </c>
      <c r="U173" s="44">
        <f t="shared" si="2"/>
        <v>0</v>
      </c>
      <c r="V173" s="44">
        <f t="shared" si="3"/>
        <v>0</v>
      </c>
      <c r="W173" s="44">
        <f t="shared" si="4"/>
        <v>0</v>
      </c>
      <c r="X173" s="44">
        <f t="shared" si="5"/>
        <v>0</v>
      </c>
    </row>
    <row r="174" spans="1:24" ht="17.25" customHeight="1" x14ac:dyDescent="0.25">
      <c r="A174" s="45" t="str">
        <f>+IF(BASE!B172="","",BASE!B172)</f>
        <v/>
      </c>
      <c r="B174" s="36" t="s">
        <v>39</v>
      </c>
      <c r="C174" s="44">
        <f t="shared" si="28"/>
        <v>0</v>
      </c>
      <c r="D174" s="44">
        <f t="shared" si="29"/>
        <v>0</v>
      </c>
      <c r="E174" s="44">
        <f t="shared" si="30"/>
        <v>0</v>
      </c>
      <c r="F174" s="44">
        <f t="shared" si="31"/>
        <v>0</v>
      </c>
      <c r="G174" s="44">
        <f t="shared" si="32"/>
        <v>0</v>
      </c>
      <c r="H174" s="165"/>
      <c r="I174" s="44"/>
      <c r="J174" s="44">
        <f t="shared" si="33"/>
        <v>0</v>
      </c>
      <c r="K174" s="44">
        <f t="shared" si="34"/>
        <v>0</v>
      </c>
      <c r="L174" s="44">
        <f t="shared" si="35"/>
        <v>0</v>
      </c>
      <c r="M174" s="44">
        <f t="shared" si="36"/>
        <v>0</v>
      </c>
      <c r="N174" s="44">
        <f t="shared" si="37"/>
        <v>0</v>
      </c>
      <c r="O174" s="165"/>
      <c r="P174" s="44"/>
      <c r="Q174" s="41"/>
      <c r="R174" s="36">
        <f t="shared" si="38"/>
        <v>0</v>
      </c>
      <c r="S174" s="36">
        <v>163</v>
      </c>
      <c r="T174" s="44">
        <f t="shared" si="1"/>
        <v>0</v>
      </c>
      <c r="U174" s="44">
        <f t="shared" si="2"/>
        <v>0</v>
      </c>
      <c r="V174" s="44">
        <f t="shared" si="3"/>
        <v>0</v>
      </c>
      <c r="W174" s="44">
        <f t="shared" si="4"/>
        <v>0</v>
      </c>
      <c r="X174" s="44">
        <f t="shared" si="5"/>
        <v>0</v>
      </c>
    </row>
    <row r="175" spans="1:24" ht="17.25" customHeight="1" x14ac:dyDescent="0.25">
      <c r="A175" s="45" t="str">
        <f>+IF(BASE!B173="","",BASE!B173)</f>
        <v/>
      </c>
      <c r="B175" s="36" t="s">
        <v>39</v>
      </c>
      <c r="C175" s="44">
        <f t="shared" si="28"/>
        <v>0</v>
      </c>
      <c r="D175" s="44">
        <f t="shared" si="29"/>
        <v>0</v>
      </c>
      <c r="E175" s="44">
        <f t="shared" si="30"/>
        <v>0</v>
      </c>
      <c r="F175" s="44">
        <f t="shared" si="31"/>
        <v>0</v>
      </c>
      <c r="G175" s="44">
        <f t="shared" si="32"/>
        <v>0</v>
      </c>
      <c r="H175" s="165"/>
      <c r="I175" s="44"/>
      <c r="J175" s="44">
        <f t="shared" si="33"/>
        <v>0</v>
      </c>
      <c r="K175" s="44">
        <f t="shared" si="34"/>
        <v>0</v>
      </c>
      <c r="L175" s="44">
        <f t="shared" si="35"/>
        <v>0</v>
      </c>
      <c r="M175" s="44">
        <f t="shared" si="36"/>
        <v>0</v>
      </c>
      <c r="N175" s="44">
        <f t="shared" si="37"/>
        <v>0</v>
      </c>
      <c r="O175" s="165"/>
      <c r="P175" s="44"/>
      <c r="Q175" s="41"/>
      <c r="R175" s="36">
        <f t="shared" si="38"/>
        <v>0</v>
      </c>
      <c r="S175" s="36">
        <v>164</v>
      </c>
      <c r="T175" s="44">
        <f t="shared" si="1"/>
        <v>0</v>
      </c>
      <c r="U175" s="44">
        <f t="shared" si="2"/>
        <v>0</v>
      </c>
      <c r="V175" s="44">
        <f t="shared" si="3"/>
        <v>0</v>
      </c>
      <c r="W175" s="44">
        <f t="shared" si="4"/>
        <v>0</v>
      </c>
      <c r="X175" s="44">
        <f t="shared" si="5"/>
        <v>0</v>
      </c>
    </row>
    <row r="176" spans="1:24" ht="17.25" customHeight="1" x14ac:dyDescent="0.25">
      <c r="A176" s="45" t="str">
        <f>+IF(BASE!B174="","",BASE!B174)</f>
        <v/>
      </c>
      <c r="B176" s="36" t="s">
        <v>39</v>
      </c>
      <c r="C176" s="44">
        <f t="shared" si="28"/>
        <v>0</v>
      </c>
      <c r="D176" s="44">
        <f t="shared" si="29"/>
        <v>0</v>
      </c>
      <c r="E176" s="44">
        <f t="shared" si="30"/>
        <v>0</v>
      </c>
      <c r="F176" s="44">
        <f t="shared" si="31"/>
        <v>0</v>
      </c>
      <c r="G176" s="44">
        <f t="shared" si="32"/>
        <v>0</v>
      </c>
      <c r="H176" s="165"/>
      <c r="I176" s="44"/>
      <c r="J176" s="44">
        <f t="shared" si="33"/>
        <v>0</v>
      </c>
      <c r="K176" s="44">
        <f t="shared" si="34"/>
        <v>0</v>
      </c>
      <c r="L176" s="44">
        <f t="shared" si="35"/>
        <v>0</v>
      </c>
      <c r="M176" s="44">
        <f t="shared" si="36"/>
        <v>0</v>
      </c>
      <c r="N176" s="44">
        <f t="shared" si="37"/>
        <v>0</v>
      </c>
      <c r="O176" s="165"/>
      <c r="P176" s="44"/>
      <c r="Q176" s="41"/>
      <c r="R176" s="36">
        <f t="shared" si="38"/>
        <v>0</v>
      </c>
      <c r="S176" s="36">
        <v>165</v>
      </c>
      <c r="T176" s="44">
        <f t="shared" si="1"/>
        <v>0</v>
      </c>
      <c r="U176" s="44">
        <f t="shared" si="2"/>
        <v>0</v>
      </c>
      <c r="V176" s="44">
        <f t="shared" si="3"/>
        <v>0</v>
      </c>
      <c r="W176" s="44">
        <f t="shared" si="4"/>
        <v>0</v>
      </c>
      <c r="X176" s="44">
        <f t="shared" si="5"/>
        <v>0</v>
      </c>
    </row>
    <row r="177" spans="1:24" ht="17.25" customHeight="1" x14ac:dyDescent="0.25">
      <c r="A177" s="45" t="str">
        <f>+IF(BASE!B175="","",BASE!B175)</f>
        <v/>
      </c>
      <c r="B177" s="36" t="s">
        <v>39</v>
      </c>
      <c r="C177" s="44">
        <f t="shared" si="28"/>
        <v>0</v>
      </c>
      <c r="D177" s="44">
        <f t="shared" si="29"/>
        <v>0</v>
      </c>
      <c r="E177" s="44">
        <f t="shared" si="30"/>
        <v>0</v>
      </c>
      <c r="F177" s="44">
        <f t="shared" si="31"/>
        <v>0</v>
      </c>
      <c r="G177" s="44">
        <f t="shared" si="32"/>
        <v>0</v>
      </c>
      <c r="H177" s="165"/>
      <c r="I177" s="44"/>
      <c r="J177" s="44">
        <f t="shared" si="33"/>
        <v>0</v>
      </c>
      <c r="K177" s="44">
        <f t="shared" si="34"/>
        <v>0</v>
      </c>
      <c r="L177" s="44">
        <f t="shared" si="35"/>
        <v>0</v>
      </c>
      <c r="M177" s="44">
        <f t="shared" si="36"/>
        <v>0</v>
      </c>
      <c r="N177" s="44">
        <f t="shared" si="37"/>
        <v>0</v>
      </c>
      <c r="O177" s="165"/>
      <c r="P177" s="44"/>
      <c r="Q177" s="41"/>
      <c r="R177" s="36">
        <f t="shared" si="38"/>
        <v>0</v>
      </c>
      <c r="S177" s="36">
        <v>166</v>
      </c>
      <c r="T177" s="44">
        <f t="shared" si="1"/>
        <v>0</v>
      </c>
      <c r="U177" s="44">
        <f t="shared" si="2"/>
        <v>0</v>
      </c>
      <c r="V177" s="44">
        <f t="shared" si="3"/>
        <v>0</v>
      </c>
      <c r="W177" s="44">
        <f t="shared" si="4"/>
        <v>0</v>
      </c>
      <c r="X177" s="44">
        <f t="shared" si="5"/>
        <v>0</v>
      </c>
    </row>
    <row r="178" spans="1:24" ht="17.25" customHeight="1" x14ac:dyDescent="0.25">
      <c r="A178" s="45" t="str">
        <f>+IF(BASE!B176="","",BASE!B176)</f>
        <v/>
      </c>
      <c r="B178" s="36" t="s">
        <v>39</v>
      </c>
      <c r="C178" s="44">
        <f t="shared" si="28"/>
        <v>0</v>
      </c>
      <c r="D178" s="44">
        <f t="shared" si="29"/>
        <v>0</v>
      </c>
      <c r="E178" s="44">
        <f t="shared" si="30"/>
        <v>0</v>
      </c>
      <c r="F178" s="44">
        <f t="shared" si="31"/>
        <v>0</v>
      </c>
      <c r="G178" s="44">
        <f t="shared" si="32"/>
        <v>0</v>
      </c>
      <c r="H178" s="165"/>
      <c r="I178" s="44"/>
      <c r="J178" s="44">
        <f t="shared" si="33"/>
        <v>0</v>
      </c>
      <c r="K178" s="44">
        <f t="shared" si="34"/>
        <v>0</v>
      </c>
      <c r="L178" s="44">
        <f t="shared" si="35"/>
        <v>0</v>
      </c>
      <c r="M178" s="44">
        <f t="shared" si="36"/>
        <v>0</v>
      </c>
      <c r="N178" s="44">
        <f t="shared" si="37"/>
        <v>0</v>
      </c>
      <c r="O178" s="165"/>
      <c r="P178" s="44"/>
      <c r="Q178" s="41"/>
      <c r="R178" s="36">
        <f t="shared" si="38"/>
        <v>0</v>
      </c>
      <c r="S178" s="36">
        <v>167</v>
      </c>
      <c r="T178" s="44">
        <f t="shared" si="1"/>
        <v>0</v>
      </c>
      <c r="U178" s="44">
        <f t="shared" si="2"/>
        <v>0</v>
      </c>
      <c r="V178" s="44">
        <f t="shared" si="3"/>
        <v>0</v>
      </c>
      <c r="W178" s="44">
        <f t="shared" si="4"/>
        <v>0</v>
      </c>
      <c r="X178" s="44">
        <f t="shared" si="5"/>
        <v>0</v>
      </c>
    </row>
    <row r="179" spans="1:24" ht="17.25" customHeight="1" x14ac:dyDescent="0.25">
      <c r="A179" s="45" t="str">
        <f>+IF(BASE!B177="","",BASE!B177)</f>
        <v/>
      </c>
      <c r="B179" s="36" t="s">
        <v>39</v>
      </c>
      <c r="C179" s="44">
        <f t="shared" si="28"/>
        <v>0</v>
      </c>
      <c r="D179" s="44">
        <f t="shared" si="29"/>
        <v>0</v>
      </c>
      <c r="E179" s="44">
        <f t="shared" si="30"/>
        <v>0</v>
      </c>
      <c r="F179" s="44">
        <f t="shared" si="31"/>
        <v>0</v>
      </c>
      <c r="G179" s="44">
        <f t="shared" si="32"/>
        <v>0</v>
      </c>
      <c r="H179" s="165"/>
      <c r="I179" s="44"/>
      <c r="J179" s="44">
        <f t="shared" si="33"/>
        <v>0</v>
      </c>
      <c r="K179" s="44">
        <f t="shared" si="34"/>
        <v>0</v>
      </c>
      <c r="L179" s="44">
        <f t="shared" si="35"/>
        <v>0</v>
      </c>
      <c r="M179" s="44">
        <f t="shared" si="36"/>
        <v>0</v>
      </c>
      <c r="N179" s="44">
        <f t="shared" si="37"/>
        <v>0</v>
      </c>
      <c r="O179" s="165"/>
      <c r="P179" s="44"/>
      <c r="Q179" s="41"/>
      <c r="R179" s="36">
        <f t="shared" si="38"/>
        <v>0</v>
      </c>
      <c r="S179" s="36">
        <v>168</v>
      </c>
      <c r="T179" s="44">
        <f t="shared" si="1"/>
        <v>0</v>
      </c>
      <c r="U179" s="44">
        <f t="shared" si="2"/>
        <v>0</v>
      </c>
      <c r="V179" s="44">
        <f t="shared" si="3"/>
        <v>0</v>
      </c>
      <c r="W179" s="44">
        <f t="shared" si="4"/>
        <v>0</v>
      </c>
      <c r="X179" s="44">
        <f t="shared" si="5"/>
        <v>0</v>
      </c>
    </row>
    <row r="180" spans="1:24" ht="17.25" customHeight="1" x14ac:dyDescent="0.25">
      <c r="A180" s="45" t="str">
        <f>+IF(BASE!B178="","",BASE!B178)</f>
        <v/>
      </c>
      <c r="B180" s="36" t="s">
        <v>39</v>
      </c>
      <c r="C180" s="44">
        <f t="shared" si="28"/>
        <v>0</v>
      </c>
      <c r="D180" s="44">
        <f t="shared" si="29"/>
        <v>0</v>
      </c>
      <c r="E180" s="44">
        <f t="shared" si="30"/>
        <v>0</v>
      </c>
      <c r="F180" s="44">
        <f t="shared" si="31"/>
        <v>0</v>
      </c>
      <c r="G180" s="44">
        <f t="shared" si="32"/>
        <v>0</v>
      </c>
      <c r="H180" s="165"/>
      <c r="I180" s="44"/>
      <c r="J180" s="44">
        <f t="shared" si="33"/>
        <v>0</v>
      </c>
      <c r="K180" s="44">
        <f t="shared" si="34"/>
        <v>0</v>
      </c>
      <c r="L180" s="44">
        <f t="shared" si="35"/>
        <v>0</v>
      </c>
      <c r="M180" s="44">
        <f t="shared" si="36"/>
        <v>0</v>
      </c>
      <c r="N180" s="44">
        <f t="shared" si="37"/>
        <v>0</v>
      </c>
      <c r="O180" s="165"/>
      <c r="P180" s="44"/>
      <c r="Q180" s="41"/>
      <c r="R180" s="36">
        <f t="shared" si="38"/>
        <v>0</v>
      </c>
      <c r="S180" s="36">
        <v>169</v>
      </c>
      <c r="T180" s="44">
        <f t="shared" si="1"/>
        <v>0</v>
      </c>
      <c r="U180" s="44">
        <f t="shared" si="2"/>
        <v>0</v>
      </c>
      <c r="V180" s="44">
        <f t="shared" si="3"/>
        <v>0</v>
      </c>
      <c r="W180" s="44">
        <f t="shared" si="4"/>
        <v>0</v>
      </c>
      <c r="X180" s="44">
        <f t="shared" si="5"/>
        <v>0</v>
      </c>
    </row>
    <row r="181" spans="1:24" ht="17.25" customHeight="1" x14ac:dyDescent="0.25">
      <c r="A181" s="45" t="str">
        <f>+IF(BASE!B179="","",BASE!B179)</f>
        <v/>
      </c>
      <c r="B181" s="36" t="s">
        <v>39</v>
      </c>
      <c r="C181" s="44">
        <f t="shared" si="28"/>
        <v>0</v>
      </c>
      <c r="D181" s="44">
        <f t="shared" si="29"/>
        <v>0</v>
      </c>
      <c r="E181" s="44">
        <f t="shared" si="30"/>
        <v>0</v>
      </c>
      <c r="F181" s="44">
        <f t="shared" si="31"/>
        <v>0</v>
      </c>
      <c r="G181" s="44">
        <f t="shared" si="32"/>
        <v>0</v>
      </c>
      <c r="H181" s="165"/>
      <c r="I181" s="44"/>
      <c r="J181" s="44">
        <f t="shared" si="33"/>
        <v>0</v>
      </c>
      <c r="K181" s="44">
        <f t="shared" si="34"/>
        <v>0</v>
      </c>
      <c r="L181" s="44">
        <f t="shared" si="35"/>
        <v>0</v>
      </c>
      <c r="M181" s="44">
        <f t="shared" si="36"/>
        <v>0</v>
      </c>
      <c r="N181" s="44">
        <f t="shared" si="37"/>
        <v>0</v>
      </c>
      <c r="O181" s="165"/>
      <c r="P181" s="44"/>
      <c r="Q181" s="41"/>
      <c r="R181" s="36">
        <f t="shared" si="38"/>
        <v>0</v>
      </c>
      <c r="S181" s="36">
        <v>170</v>
      </c>
      <c r="T181" s="44">
        <f t="shared" si="1"/>
        <v>0</v>
      </c>
      <c r="U181" s="44">
        <f t="shared" si="2"/>
        <v>0</v>
      </c>
      <c r="V181" s="44">
        <f t="shared" si="3"/>
        <v>0</v>
      </c>
      <c r="W181" s="44">
        <f t="shared" si="4"/>
        <v>0</v>
      </c>
      <c r="X181" s="44">
        <f t="shared" si="5"/>
        <v>0</v>
      </c>
    </row>
    <row r="182" spans="1:24" ht="17.25" customHeight="1" x14ac:dyDescent="0.25">
      <c r="A182" s="45" t="str">
        <f>+IF(BASE!B180="","",BASE!B180)</f>
        <v/>
      </c>
      <c r="B182" s="36" t="s">
        <v>39</v>
      </c>
      <c r="C182" s="44">
        <f t="shared" si="28"/>
        <v>0</v>
      </c>
      <c r="D182" s="44">
        <f t="shared" si="29"/>
        <v>0</v>
      </c>
      <c r="E182" s="44">
        <f t="shared" si="30"/>
        <v>0</v>
      </c>
      <c r="F182" s="44">
        <f t="shared" si="31"/>
        <v>0</v>
      </c>
      <c r="G182" s="44">
        <f t="shared" si="32"/>
        <v>0</v>
      </c>
      <c r="H182" s="165"/>
      <c r="I182" s="44"/>
      <c r="J182" s="44">
        <f t="shared" si="33"/>
        <v>0</v>
      </c>
      <c r="K182" s="44">
        <f t="shared" si="34"/>
        <v>0</v>
      </c>
      <c r="L182" s="44">
        <f t="shared" si="35"/>
        <v>0</v>
      </c>
      <c r="M182" s="44">
        <f t="shared" si="36"/>
        <v>0</v>
      </c>
      <c r="N182" s="44">
        <f t="shared" si="37"/>
        <v>0</v>
      </c>
      <c r="O182" s="165"/>
      <c r="P182" s="44"/>
      <c r="Q182" s="41"/>
      <c r="R182" s="36">
        <f t="shared" si="38"/>
        <v>0</v>
      </c>
      <c r="S182" s="36">
        <v>171</v>
      </c>
      <c r="T182" s="44">
        <f t="shared" si="1"/>
        <v>0</v>
      </c>
      <c r="U182" s="44">
        <f t="shared" si="2"/>
        <v>0</v>
      </c>
      <c r="V182" s="44">
        <f t="shared" si="3"/>
        <v>0</v>
      </c>
      <c r="W182" s="44">
        <f t="shared" si="4"/>
        <v>0</v>
      </c>
      <c r="X182" s="44">
        <f t="shared" si="5"/>
        <v>0</v>
      </c>
    </row>
    <row r="183" spans="1:24" ht="17.25" customHeight="1" x14ac:dyDescent="0.25">
      <c r="A183" s="45" t="str">
        <f>+IF(BASE!B181="","",BASE!B181)</f>
        <v/>
      </c>
      <c r="B183" s="36" t="s">
        <v>39</v>
      </c>
      <c r="C183" s="44">
        <f t="shared" si="28"/>
        <v>0</v>
      </c>
      <c r="D183" s="44">
        <f t="shared" si="29"/>
        <v>0</v>
      </c>
      <c r="E183" s="44">
        <f t="shared" si="30"/>
        <v>0</v>
      </c>
      <c r="F183" s="44">
        <f t="shared" si="31"/>
        <v>0</v>
      </c>
      <c r="G183" s="44">
        <f t="shared" si="32"/>
        <v>0</v>
      </c>
      <c r="H183" s="165"/>
      <c r="I183" s="44"/>
      <c r="J183" s="44">
        <f t="shared" si="33"/>
        <v>0</v>
      </c>
      <c r="K183" s="44">
        <f t="shared" si="34"/>
        <v>0</v>
      </c>
      <c r="L183" s="44">
        <f t="shared" si="35"/>
        <v>0</v>
      </c>
      <c r="M183" s="44">
        <f t="shared" si="36"/>
        <v>0</v>
      </c>
      <c r="N183" s="44">
        <f t="shared" si="37"/>
        <v>0</v>
      </c>
      <c r="O183" s="165"/>
      <c r="P183" s="44"/>
      <c r="Q183" s="41"/>
      <c r="R183" s="36">
        <f t="shared" si="38"/>
        <v>0</v>
      </c>
      <c r="S183" s="36">
        <v>172</v>
      </c>
      <c r="T183" s="44">
        <f t="shared" si="1"/>
        <v>0</v>
      </c>
      <c r="U183" s="44">
        <f t="shared" si="2"/>
        <v>0</v>
      </c>
      <c r="V183" s="44">
        <f t="shared" si="3"/>
        <v>0</v>
      </c>
      <c r="W183" s="44">
        <f t="shared" si="4"/>
        <v>0</v>
      </c>
      <c r="X183" s="44">
        <f t="shared" si="5"/>
        <v>0</v>
      </c>
    </row>
    <row r="184" spans="1:24" ht="17.25" customHeight="1" x14ac:dyDescent="0.25">
      <c r="A184" s="45" t="str">
        <f>+IF(BASE!B182="","",BASE!B182)</f>
        <v/>
      </c>
      <c r="B184" s="36" t="s">
        <v>39</v>
      </c>
      <c r="C184" s="44">
        <f t="shared" si="28"/>
        <v>0</v>
      </c>
      <c r="D184" s="44">
        <f t="shared" si="29"/>
        <v>0</v>
      </c>
      <c r="E184" s="44">
        <f t="shared" si="30"/>
        <v>0</v>
      </c>
      <c r="F184" s="44">
        <f t="shared" si="31"/>
        <v>0</v>
      </c>
      <c r="G184" s="44">
        <f t="shared" si="32"/>
        <v>0</v>
      </c>
      <c r="H184" s="165"/>
      <c r="I184" s="44"/>
      <c r="J184" s="44">
        <f t="shared" si="33"/>
        <v>0</v>
      </c>
      <c r="K184" s="44">
        <f t="shared" si="34"/>
        <v>0</v>
      </c>
      <c r="L184" s="44">
        <f t="shared" si="35"/>
        <v>0</v>
      </c>
      <c r="M184" s="44">
        <f t="shared" si="36"/>
        <v>0</v>
      </c>
      <c r="N184" s="44">
        <f t="shared" si="37"/>
        <v>0</v>
      </c>
      <c r="O184" s="165"/>
      <c r="P184" s="44"/>
      <c r="Q184" s="41"/>
      <c r="R184" s="36">
        <f t="shared" si="38"/>
        <v>0</v>
      </c>
      <c r="S184" s="36">
        <v>173</v>
      </c>
      <c r="T184" s="44">
        <f t="shared" si="1"/>
        <v>0</v>
      </c>
      <c r="U184" s="44">
        <f t="shared" si="2"/>
        <v>0</v>
      </c>
      <c r="V184" s="44">
        <f t="shared" si="3"/>
        <v>0</v>
      </c>
      <c r="W184" s="44">
        <f t="shared" si="4"/>
        <v>0</v>
      </c>
      <c r="X184" s="44">
        <f t="shared" si="5"/>
        <v>0</v>
      </c>
    </row>
    <row r="185" spans="1:24" ht="17.25" customHeight="1" x14ac:dyDescent="0.25">
      <c r="A185" s="45" t="str">
        <f>+IF(BASE!B183="","",BASE!B183)</f>
        <v/>
      </c>
      <c r="B185" s="36" t="s">
        <v>39</v>
      </c>
      <c r="C185" s="44">
        <f t="shared" si="28"/>
        <v>0</v>
      </c>
      <c r="D185" s="44">
        <f t="shared" si="29"/>
        <v>0</v>
      </c>
      <c r="E185" s="44">
        <f t="shared" si="30"/>
        <v>0</v>
      </c>
      <c r="F185" s="44">
        <f t="shared" si="31"/>
        <v>0</v>
      </c>
      <c r="G185" s="44">
        <f t="shared" si="32"/>
        <v>0</v>
      </c>
      <c r="H185" s="165"/>
      <c r="I185" s="44"/>
      <c r="J185" s="44">
        <f t="shared" si="33"/>
        <v>0</v>
      </c>
      <c r="K185" s="44">
        <f t="shared" si="34"/>
        <v>0</v>
      </c>
      <c r="L185" s="44">
        <f t="shared" si="35"/>
        <v>0</v>
      </c>
      <c r="M185" s="44">
        <f t="shared" si="36"/>
        <v>0</v>
      </c>
      <c r="N185" s="44">
        <f t="shared" si="37"/>
        <v>0</v>
      </c>
      <c r="O185" s="165"/>
      <c r="P185" s="44"/>
      <c r="Q185" s="41"/>
      <c r="R185" s="36">
        <f t="shared" si="38"/>
        <v>0</v>
      </c>
      <c r="S185" s="36">
        <v>174</v>
      </c>
      <c r="T185" s="44">
        <f t="shared" si="1"/>
        <v>0</v>
      </c>
      <c r="U185" s="44">
        <f t="shared" si="2"/>
        <v>0</v>
      </c>
      <c r="V185" s="44">
        <f t="shared" si="3"/>
        <v>0</v>
      </c>
      <c r="W185" s="44">
        <f t="shared" si="4"/>
        <v>0</v>
      </c>
      <c r="X185" s="44">
        <f t="shared" si="5"/>
        <v>0</v>
      </c>
    </row>
    <row r="186" spans="1:24" ht="17.25" customHeight="1" x14ac:dyDescent="0.25">
      <c r="A186" s="45" t="str">
        <f>+IF(BASE!B184="","",BASE!B184)</f>
        <v/>
      </c>
      <c r="B186" s="36" t="s">
        <v>39</v>
      </c>
      <c r="C186" s="44">
        <f t="shared" si="28"/>
        <v>0</v>
      </c>
      <c r="D186" s="44">
        <f t="shared" si="29"/>
        <v>0</v>
      </c>
      <c r="E186" s="44">
        <f t="shared" si="30"/>
        <v>0</v>
      </c>
      <c r="F186" s="44">
        <f t="shared" si="31"/>
        <v>0</v>
      </c>
      <c r="G186" s="44">
        <f t="shared" si="32"/>
        <v>0</v>
      </c>
      <c r="H186" s="165"/>
      <c r="I186" s="44"/>
      <c r="J186" s="44">
        <f t="shared" si="33"/>
        <v>0</v>
      </c>
      <c r="K186" s="44">
        <f t="shared" si="34"/>
        <v>0</v>
      </c>
      <c r="L186" s="44">
        <f t="shared" si="35"/>
        <v>0</v>
      </c>
      <c r="M186" s="44">
        <f t="shared" si="36"/>
        <v>0</v>
      </c>
      <c r="N186" s="44">
        <f t="shared" si="37"/>
        <v>0</v>
      </c>
      <c r="O186" s="165"/>
      <c r="P186" s="44"/>
      <c r="Q186" s="41"/>
      <c r="R186" s="36">
        <f t="shared" si="38"/>
        <v>0</v>
      </c>
      <c r="S186" s="36">
        <v>175</v>
      </c>
      <c r="T186" s="44">
        <f t="shared" si="1"/>
        <v>0</v>
      </c>
      <c r="U186" s="44">
        <f t="shared" si="2"/>
        <v>0</v>
      </c>
      <c r="V186" s="44">
        <f t="shared" si="3"/>
        <v>0</v>
      </c>
      <c r="W186" s="44">
        <f t="shared" si="4"/>
        <v>0</v>
      </c>
      <c r="X186" s="44">
        <f t="shared" si="5"/>
        <v>0</v>
      </c>
    </row>
    <row r="187" spans="1:24" ht="17.25" customHeight="1" x14ac:dyDescent="0.25">
      <c r="A187" s="45" t="str">
        <f>+IF(BASE!B185="","",BASE!B185)</f>
        <v/>
      </c>
      <c r="B187" s="36" t="s">
        <v>39</v>
      </c>
      <c r="C187" s="44">
        <f t="shared" si="28"/>
        <v>0</v>
      </c>
      <c r="D187" s="44">
        <f t="shared" si="29"/>
        <v>0</v>
      </c>
      <c r="E187" s="44">
        <f t="shared" si="30"/>
        <v>0</v>
      </c>
      <c r="F187" s="44">
        <f t="shared" si="31"/>
        <v>0</v>
      </c>
      <c r="G187" s="44">
        <f t="shared" si="32"/>
        <v>0</v>
      </c>
      <c r="H187" s="165"/>
      <c r="I187" s="44"/>
      <c r="J187" s="44">
        <f t="shared" si="33"/>
        <v>0</v>
      </c>
      <c r="K187" s="44">
        <f t="shared" si="34"/>
        <v>0</v>
      </c>
      <c r="L187" s="44">
        <f t="shared" si="35"/>
        <v>0</v>
      </c>
      <c r="M187" s="44">
        <f t="shared" si="36"/>
        <v>0</v>
      </c>
      <c r="N187" s="44">
        <f t="shared" si="37"/>
        <v>0</v>
      </c>
      <c r="O187" s="165"/>
      <c r="P187" s="44"/>
      <c r="Q187" s="41"/>
      <c r="R187" s="36">
        <f t="shared" si="38"/>
        <v>0</v>
      </c>
      <c r="S187" s="36">
        <v>176</v>
      </c>
      <c r="T187" s="44">
        <f t="shared" si="1"/>
        <v>0</v>
      </c>
      <c r="U187" s="44">
        <f t="shared" si="2"/>
        <v>0</v>
      </c>
      <c r="V187" s="44">
        <f t="shared" si="3"/>
        <v>0</v>
      </c>
      <c r="W187" s="44">
        <f t="shared" si="4"/>
        <v>0</v>
      </c>
      <c r="X187" s="44">
        <f t="shared" si="5"/>
        <v>0</v>
      </c>
    </row>
    <row r="188" spans="1:24" ht="17.25" customHeight="1" x14ac:dyDescent="0.25">
      <c r="A188" s="45" t="str">
        <f>+IF(BASE!B186="","",BASE!B186)</f>
        <v/>
      </c>
      <c r="B188" s="36" t="s">
        <v>39</v>
      </c>
      <c r="C188" s="44">
        <f t="shared" si="28"/>
        <v>0</v>
      </c>
      <c r="D188" s="44">
        <f t="shared" si="29"/>
        <v>0</v>
      </c>
      <c r="E188" s="44">
        <f t="shared" si="30"/>
        <v>0</v>
      </c>
      <c r="F188" s="44">
        <f t="shared" si="31"/>
        <v>0</v>
      </c>
      <c r="G188" s="44">
        <f t="shared" si="32"/>
        <v>0</v>
      </c>
      <c r="H188" s="165"/>
      <c r="I188" s="44"/>
      <c r="J188" s="44">
        <f t="shared" si="33"/>
        <v>0</v>
      </c>
      <c r="K188" s="44">
        <f t="shared" si="34"/>
        <v>0</v>
      </c>
      <c r="L188" s="44">
        <f t="shared" si="35"/>
        <v>0</v>
      </c>
      <c r="M188" s="44">
        <f t="shared" si="36"/>
        <v>0</v>
      </c>
      <c r="N188" s="44">
        <f t="shared" si="37"/>
        <v>0</v>
      </c>
      <c r="O188" s="165"/>
      <c r="P188" s="44"/>
      <c r="Q188" s="41"/>
      <c r="R188" s="36">
        <f t="shared" si="38"/>
        <v>0</v>
      </c>
      <c r="S188" s="36">
        <v>177</v>
      </c>
      <c r="T188" s="44">
        <f t="shared" si="1"/>
        <v>0</v>
      </c>
      <c r="U188" s="44">
        <f t="shared" si="2"/>
        <v>0</v>
      </c>
      <c r="V188" s="44">
        <f t="shared" si="3"/>
        <v>0</v>
      </c>
      <c r="W188" s="44">
        <f t="shared" si="4"/>
        <v>0</v>
      </c>
      <c r="X188" s="44">
        <f t="shared" si="5"/>
        <v>0</v>
      </c>
    </row>
    <row r="189" spans="1:24" ht="17.25" customHeight="1" x14ac:dyDescent="0.25">
      <c r="A189" s="45" t="str">
        <f>+IF(BASE!B187="","",BASE!B187)</f>
        <v/>
      </c>
      <c r="B189" s="36" t="s">
        <v>39</v>
      </c>
      <c r="C189" s="44">
        <f t="shared" si="28"/>
        <v>0</v>
      </c>
      <c r="D189" s="44">
        <f t="shared" si="29"/>
        <v>0</v>
      </c>
      <c r="E189" s="44">
        <f t="shared" si="30"/>
        <v>0</v>
      </c>
      <c r="F189" s="44">
        <f t="shared" si="31"/>
        <v>0</v>
      </c>
      <c r="G189" s="44">
        <f t="shared" si="32"/>
        <v>0</v>
      </c>
      <c r="H189" s="165"/>
      <c r="I189" s="44"/>
      <c r="J189" s="44">
        <f t="shared" si="33"/>
        <v>0</v>
      </c>
      <c r="K189" s="44">
        <f t="shared" si="34"/>
        <v>0</v>
      </c>
      <c r="L189" s="44">
        <f t="shared" si="35"/>
        <v>0</v>
      </c>
      <c r="M189" s="44">
        <f t="shared" si="36"/>
        <v>0</v>
      </c>
      <c r="N189" s="44">
        <f t="shared" si="37"/>
        <v>0</v>
      </c>
      <c r="O189" s="165"/>
      <c r="P189" s="44"/>
      <c r="Q189" s="41"/>
      <c r="R189" s="36">
        <f t="shared" si="38"/>
        <v>0</v>
      </c>
      <c r="S189" s="36">
        <v>178</v>
      </c>
      <c r="T189" s="44">
        <f t="shared" si="1"/>
        <v>0</v>
      </c>
      <c r="U189" s="44">
        <f t="shared" si="2"/>
        <v>0</v>
      </c>
      <c r="V189" s="44">
        <f t="shared" si="3"/>
        <v>0</v>
      </c>
      <c r="W189" s="44">
        <f t="shared" si="4"/>
        <v>0</v>
      </c>
      <c r="X189" s="44">
        <f t="shared" si="5"/>
        <v>0</v>
      </c>
    </row>
    <row r="190" spans="1:24" ht="17.25" customHeight="1" x14ac:dyDescent="0.25">
      <c r="A190" s="45" t="str">
        <f>+IF(BASE!B188="","",BASE!B188)</f>
        <v/>
      </c>
      <c r="B190" s="36" t="s">
        <v>39</v>
      </c>
      <c r="C190" s="44">
        <f t="shared" si="28"/>
        <v>0</v>
      </c>
      <c r="D190" s="44">
        <f t="shared" si="29"/>
        <v>0</v>
      </c>
      <c r="E190" s="44">
        <f t="shared" si="30"/>
        <v>0</v>
      </c>
      <c r="F190" s="44">
        <f t="shared" si="31"/>
        <v>0</v>
      </c>
      <c r="G190" s="44">
        <f t="shared" si="32"/>
        <v>0</v>
      </c>
      <c r="H190" s="165"/>
      <c r="I190" s="44"/>
      <c r="J190" s="44">
        <f t="shared" si="33"/>
        <v>0</v>
      </c>
      <c r="K190" s="44">
        <f t="shared" si="34"/>
        <v>0</v>
      </c>
      <c r="L190" s="44">
        <f t="shared" si="35"/>
        <v>0</v>
      </c>
      <c r="M190" s="44">
        <f t="shared" si="36"/>
        <v>0</v>
      </c>
      <c r="N190" s="44">
        <f t="shared" si="37"/>
        <v>0</v>
      </c>
      <c r="O190" s="165"/>
      <c r="P190" s="44"/>
      <c r="Q190" s="41"/>
      <c r="R190" s="36">
        <f t="shared" si="38"/>
        <v>0</v>
      </c>
      <c r="S190" s="36">
        <v>179</v>
      </c>
      <c r="T190" s="44">
        <f t="shared" si="1"/>
        <v>0</v>
      </c>
      <c r="U190" s="44">
        <f t="shared" si="2"/>
        <v>0</v>
      </c>
      <c r="V190" s="44">
        <f t="shared" si="3"/>
        <v>0</v>
      </c>
      <c r="W190" s="44">
        <f t="shared" si="4"/>
        <v>0</v>
      </c>
      <c r="X190" s="44">
        <f t="shared" si="5"/>
        <v>0</v>
      </c>
    </row>
    <row r="191" spans="1:24" ht="17.25" customHeight="1" x14ac:dyDescent="0.25">
      <c r="A191" s="45" t="str">
        <f>+IF(BASE!B189="","",BASE!B189)</f>
        <v/>
      </c>
      <c r="B191" s="36" t="s">
        <v>39</v>
      </c>
      <c r="C191" s="44">
        <f t="shared" si="28"/>
        <v>0</v>
      </c>
      <c r="D191" s="44">
        <f t="shared" si="29"/>
        <v>0</v>
      </c>
      <c r="E191" s="44">
        <f t="shared" si="30"/>
        <v>0</v>
      </c>
      <c r="F191" s="44">
        <f t="shared" si="31"/>
        <v>0</v>
      </c>
      <c r="G191" s="44">
        <f t="shared" si="32"/>
        <v>0</v>
      </c>
      <c r="H191" s="165"/>
      <c r="I191" s="44"/>
      <c r="J191" s="44">
        <f t="shared" si="33"/>
        <v>0</v>
      </c>
      <c r="K191" s="44">
        <f t="shared" si="34"/>
        <v>0</v>
      </c>
      <c r="L191" s="44">
        <f t="shared" si="35"/>
        <v>0</v>
      </c>
      <c r="M191" s="44">
        <f t="shared" si="36"/>
        <v>0</v>
      </c>
      <c r="N191" s="44">
        <f t="shared" si="37"/>
        <v>0</v>
      </c>
      <c r="O191" s="165"/>
      <c r="P191" s="44"/>
      <c r="Q191" s="41"/>
      <c r="R191" s="36">
        <f t="shared" si="38"/>
        <v>0</v>
      </c>
      <c r="S191" s="36">
        <v>180</v>
      </c>
      <c r="T191" s="44">
        <f t="shared" si="1"/>
        <v>0</v>
      </c>
      <c r="U191" s="44">
        <f t="shared" si="2"/>
        <v>0</v>
      </c>
      <c r="V191" s="44">
        <f t="shared" si="3"/>
        <v>0</v>
      </c>
      <c r="W191" s="44">
        <f t="shared" si="4"/>
        <v>0</v>
      </c>
      <c r="X191" s="44">
        <f t="shared" si="5"/>
        <v>0</v>
      </c>
    </row>
    <row r="192" spans="1:24" ht="17.25" customHeight="1" x14ac:dyDescent="0.25">
      <c r="A192" s="45" t="str">
        <f>+IF(BASE!B190="","",BASE!B190)</f>
        <v/>
      </c>
      <c r="B192" s="36" t="s">
        <v>39</v>
      </c>
      <c r="C192" s="44">
        <f t="shared" si="28"/>
        <v>0</v>
      </c>
      <c r="D192" s="44">
        <f t="shared" si="29"/>
        <v>0</v>
      </c>
      <c r="E192" s="44">
        <f t="shared" si="30"/>
        <v>0</v>
      </c>
      <c r="F192" s="44">
        <f t="shared" si="31"/>
        <v>0</v>
      </c>
      <c r="G192" s="44">
        <f t="shared" si="32"/>
        <v>0</v>
      </c>
      <c r="H192" s="165"/>
      <c r="I192" s="44"/>
      <c r="J192" s="44">
        <f t="shared" si="33"/>
        <v>0</v>
      </c>
      <c r="K192" s="44">
        <f t="shared" si="34"/>
        <v>0</v>
      </c>
      <c r="L192" s="44">
        <f t="shared" si="35"/>
        <v>0</v>
      </c>
      <c r="M192" s="44">
        <f t="shared" si="36"/>
        <v>0</v>
      </c>
      <c r="N192" s="44">
        <f t="shared" si="37"/>
        <v>0</v>
      </c>
      <c r="O192" s="165"/>
      <c r="P192" s="44"/>
      <c r="Q192" s="41"/>
      <c r="R192" s="36">
        <f t="shared" si="38"/>
        <v>0</v>
      </c>
      <c r="S192" s="36">
        <v>181</v>
      </c>
      <c r="T192" s="44">
        <f t="shared" si="1"/>
        <v>0</v>
      </c>
      <c r="U192" s="44">
        <f t="shared" si="2"/>
        <v>0</v>
      </c>
      <c r="V192" s="44">
        <f t="shared" si="3"/>
        <v>0</v>
      </c>
      <c r="W192" s="44">
        <f t="shared" si="4"/>
        <v>0</v>
      </c>
      <c r="X192" s="44">
        <f t="shared" si="5"/>
        <v>0</v>
      </c>
    </row>
    <row r="193" spans="1:24" ht="17.25" customHeight="1" x14ac:dyDescent="0.25">
      <c r="A193" s="45" t="str">
        <f>+IF(BASE!B191="","",BASE!B191)</f>
        <v/>
      </c>
      <c r="B193" s="36" t="s">
        <v>39</v>
      </c>
      <c r="C193" s="44">
        <f t="shared" si="28"/>
        <v>0</v>
      </c>
      <c r="D193" s="44">
        <f t="shared" si="29"/>
        <v>0</v>
      </c>
      <c r="E193" s="44">
        <f t="shared" si="30"/>
        <v>0</v>
      </c>
      <c r="F193" s="44">
        <f t="shared" si="31"/>
        <v>0</v>
      </c>
      <c r="G193" s="44">
        <f t="shared" si="32"/>
        <v>0</v>
      </c>
      <c r="H193" s="165"/>
      <c r="I193" s="44"/>
      <c r="J193" s="44">
        <f t="shared" si="33"/>
        <v>0</v>
      </c>
      <c r="K193" s="44">
        <f t="shared" si="34"/>
        <v>0</v>
      </c>
      <c r="L193" s="44">
        <f t="shared" si="35"/>
        <v>0</v>
      </c>
      <c r="M193" s="44">
        <f t="shared" si="36"/>
        <v>0</v>
      </c>
      <c r="N193" s="44">
        <f t="shared" si="37"/>
        <v>0</v>
      </c>
      <c r="O193" s="165"/>
      <c r="P193" s="44"/>
      <c r="Q193" s="41"/>
      <c r="R193" s="36">
        <f t="shared" si="38"/>
        <v>0</v>
      </c>
      <c r="S193" s="36">
        <v>182</v>
      </c>
      <c r="T193" s="44">
        <f t="shared" si="1"/>
        <v>0</v>
      </c>
      <c r="U193" s="44">
        <f t="shared" si="2"/>
        <v>0</v>
      </c>
      <c r="V193" s="44">
        <f t="shared" si="3"/>
        <v>0</v>
      </c>
      <c r="W193" s="44">
        <f t="shared" si="4"/>
        <v>0</v>
      </c>
      <c r="X193" s="44">
        <f t="shared" si="5"/>
        <v>0</v>
      </c>
    </row>
    <row r="194" spans="1:24" ht="17.25" customHeight="1" x14ac:dyDescent="0.25">
      <c r="A194" s="45" t="str">
        <f>+IF(BASE!B192="","",BASE!B192)</f>
        <v/>
      </c>
      <c r="B194" s="36" t="s">
        <v>39</v>
      </c>
      <c r="C194" s="44">
        <f t="shared" si="28"/>
        <v>0</v>
      </c>
      <c r="D194" s="44">
        <f t="shared" si="29"/>
        <v>0</v>
      </c>
      <c r="E194" s="44">
        <f t="shared" si="30"/>
        <v>0</v>
      </c>
      <c r="F194" s="44">
        <f t="shared" si="31"/>
        <v>0</v>
      </c>
      <c r="G194" s="44">
        <f t="shared" si="32"/>
        <v>0</v>
      </c>
      <c r="H194" s="165"/>
      <c r="I194" s="44"/>
      <c r="J194" s="44">
        <f t="shared" si="33"/>
        <v>0</v>
      </c>
      <c r="K194" s="44">
        <f t="shared" si="34"/>
        <v>0</v>
      </c>
      <c r="L194" s="44">
        <f t="shared" si="35"/>
        <v>0</v>
      </c>
      <c r="M194" s="44">
        <f t="shared" si="36"/>
        <v>0</v>
      </c>
      <c r="N194" s="44">
        <f t="shared" si="37"/>
        <v>0</v>
      </c>
      <c r="O194" s="165"/>
      <c r="P194" s="44"/>
      <c r="Q194" s="41"/>
      <c r="R194" s="36">
        <f t="shared" si="38"/>
        <v>0</v>
      </c>
      <c r="S194" s="36">
        <v>183</v>
      </c>
      <c r="T194" s="44">
        <f t="shared" si="1"/>
        <v>0</v>
      </c>
      <c r="U194" s="44">
        <f t="shared" si="2"/>
        <v>0</v>
      </c>
      <c r="V194" s="44">
        <f t="shared" si="3"/>
        <v>0</v>
      </c>
      <c r="W194" s="44">
        <f t="shared" si="4"/>
        <v>0</v>
      </c>
      <c r="X194" s="44">
        <f t="shared" si="5"/>
        <v>0</v>
      </c>
    </row>
    <row r="195" spans="1:24" ht="17.25" customHeight="1" x14ac:dyDescent="0.25">
      <c r="A195" s="45" t="str">
        <f>+IF(BASE!B193="","",BASE!B193)</f>
        <v/>
      </c>
      <c r="B195" s="36" t="s">
        <v>39</v>
      </c>
      <c r="C195" s="44">
        <f t="shared" si="28"/>
        <v>0</v>
      </c>
      <c r="D195" s="44">
        <f t="shared" si="29"/>
        <v>0</v>
      </c>
      <c r="E195" s="44">
        <f t="shared" si="30"/>
        <v>0</v>
      </c>
      <c r="F195" s="44">
        <f t="shared" si="31"/>
        <v>0</v>
      </c>
      <c r="G195" s="44">
        <f t="shared" si="32"/>
        <v>0</v>
      </c>
      <c r="H195" s="165"/>
      <c r="I195" s="44"/>
      <c r="J195" s="44">
        <f t="shared" si="33"/>
        <v>0</v>
      </c>
      <c r="K195" s="44">
        <f t="shared" si="34"/>
        <v>0</v>
      </c>
      <c r="L195" s="44">
        <f t="shared" si="35"/>
        <v>0</v>
      </c>
      <c r="M195" s="44">
        <f t="shared" si="36"/>
        <v>0</v>
      </c>
      <c r="N195" s="44">
        <f t="shared" si="37"/>
        <v>0</v>
      </c>
      <c r="O195" s="165"/>
      <c r="P195" s="44"/>
      <c r="Q195" s="41"/>
      <c r="R195" s="36">
        <f t="shared" si="38"/>
        <v>0</v>
      </c>
      <c r="S195" s="36">
        <v>184</v>
      </c>
      <c r="T195" s="44">
        <f t="shared" si="1"/>
        <v>0</v>
      </c>
      <c r="U195" s="44">
        <f t="shared" si="2"/>
        <v>0</v>
      </c>
      <c r="V195" s="44">
        <f t="shared" si="3"/>
        <v>0</v>
      </c>
      <c r="W195" s="44">
        <f t="shared" si="4"/>
        <v>0</v>
      </c>
      <c r="X195" s="44">
        <f t="shared" si="5"/>
        <v>0</v>
      </c>
    </row>
    <row r="196" spans="1:24" ht="17.25" customHeight="1" x14ac:dyDescent="0.25">
      <c r="A196" s="45" t="str">
        <f>+IF(BASE!B194="","",BASE!B194)</f>
        <v/>
      </c>
      <c r="B196" s="36" t="s">
        <v>39</v>
      </c>
      <c r="C196" s="44">
        <f t="shared" si="28"/>
        <v>0</v>
      </c>
      <c r="D196" s="44">
        <f t="shared" si="29"/>
        <v>0</v>
      </c>
      <c r="E196" s="44">
        <f t="shared" si="30"/>
        <v>0</v>
      </c>
      <c r="F196" s="44">
        <f t="shared" si="31"/>
        <v>0</v>
      </c>
      <c r="G196" s="44">
        <f t="shared" si="32"/>
        <v>0</v>
      </c>
      <c r="H196" s="165"/>
      <c r="I196" s="44"/>
      <c r="J196" s="44">
        <f t="shared" si="33"/>
        <v>0</v>
      </c>
      <c r="K196" s="44">
        <f t="shared" si="34"/>
        <v>0</v>
      </c>
      <c r="L196" s="44">
        <f t="shared" si="35"/>
        <v>0</v>
      </c>
      <c r="M196" s="44">
        <f t="shared" si="36"/>
        <v>0</v>
      </c>
      <c r="N196" s="44">
        <f t="shared" si="37"/>
        <v>0</v>
      </c>
      <c r="O196" s="165"/>
      <c r="P196" s="44"/>
      <c r="Q196" s="41"/>
      <c r="R196" s="36">
        <f t="shared" si="38"/>
        <v>0</v>
      </c>
      <c r="S196" s="36">
        <v>185</v>
      </c>
      <c r="T196" s="44">
        <f t="shared" si="1"/>
        <v>0</v>
      </c>
      <c r="U196" s="44">
        <f t="shared" si="2"/>
        <v>0</v>
      </c>
      <c r="V196" s="44">
        <f t="shared" si="3"/>
        <v>0</v>
      </c>
      <c r="W196" s="44">
        <f t="shared" si="4"/>
        <v>0</v>
      </c>
      <c r="X196" s="44">
        <f t="shared" si="5"/>
        <v>0</v>
      </c>
    </row>
    <row r="197" spans="1:24" ht="17.25" customHeight="1" x14ac:dyDescent="0.25">
      <c r="A197" s="45" t="str">
        <f>+IF(BASE!B195="","",BASE!B195)</f>
        <v/>
      </c>
      <c r="B197" s="36" t="s">
        <v>39</v>
      </c>
      <c r="C197" s="44">
        <f t="shared" si="28"/>
        <v>0</v>
      </c>
      <c r="D197" s="44">
        <f t="shared" si="29"/>
        <v>0</v>
      </c>
      <c r="E197" s="44">
        <f t="shared" si="30"/>
        <v>0</v>
      </c>
      <c r="F197" s="44">
        <f t="shared" si="31"/>
        <v>0</v>
      </c>
      <c r="G197" s="44">
        <f t="shared" si="32"/>
        <v>0</v>
      </c>
      <c r="H197" s="165"/>
      <c r="I197" s="44"/>
      <c r="J197" s="44">
        <f t="shared" si="33"/>
        <v>0</v>
      </c>
      <c r="K197" s="44">
        <f t="shared" si="34"/>
        <v>0</v>
      </c>
      <c r="L197" s="44">
        <f t="shared" si="35"/>
        <v>0</v>
      </c>
      <c r="M197" s="44">
        <f t="shared" si="36"/>
        <v>0</v>
      </c>
      <c r="N197" s="44">
        <f t="shared" si="37"/>
        <v>0</v>
      </c>
      <c r="O197" s="165"/>
      <c r="P197" s="44"/>
      <c r="Q197" s="41"/>
      <c r="R197" s="36">
        <f t="shared" si="38"/>
        <v>0</v>
      </c>
      <c r="S197" s="36">
        <v>186</v>
      </c>
      <c r="T197" s="44">
        <f t="shared" si="1"/>
        <v>0</v>
      </c>
      <c r="U197" s="44">
        <f t="shared" si="2"/>
        <v>0</v>
      </c>
      <c r="V197" s="44">
        <f t="shared" si="3"/>
        <v>0</v>
      </c>
      <c r="W197" s="44">
        <f t="shared" si="4"/>
        <v>0</v>
      </c>
      <c r="X197" s="44">
        <f t="shared" si="5"/>
        <v>0</v>
      </c>
    </row>
    <row r="198" spans="1:24" ht="17.25" customHeight="1" x14ac:dyDescent="0.25">
      <c r="A198" s="45" t="str">
        <f>+IF(BASE!B196="","",BASE!B196)</f>
        <v/>
      </c>
      <c r="B198" s="36" t="s">
        <v>39</v>
      </c>
      <c r="C198" s="44">
        <f t="shared" si="28"/>
        <v>0</v>
      </c>
      <c r="D198" s="44">
        <f t="shared" si="29"/>
        <v>0</v>
      </c>
      <c r="E198" s="44">
        <f t="shared" si="30"/>
        <v>0</v>
      </c>
      <c r="F198" s="44">
        <f t="shared" si="31"/>
        <v>0</v>
      </c>
      <c r="G198" s="44">
        <f t="shared" si="32"/>
        <v>0</v>
      </c>
      <c r="H198" s="165"/>
      <c r="I198" s="44"/>
      <c r="J198" s="44">
        <f t="shared" si="33"/>
        <v>0</v>
      </c>
      <c r="K198" s="44">
        <f t="shared" si="34"/>
        <v>0</v>
      </c>
      <c r="L198" s="44">
        <f t="shared" si="35"/>
        <v>0</v>
      </c>
      <c r="M198" s="44">
        <f t="shared" si="36"/>
        <v>0</v>
      </c>
      <c r="N198" s="44">
        <f t="shared" si="37"/>
        <v>0</v>
      </c>
      <c r="O198" s="165"/>
      <c r="P198" s="44"/>
      <c r="Q198" s="41"/>
      <c r="R198" s="36">
        <f t="shared" si="38"/>
        <v>0</v>
      </c>
      <c r="S198" s="36">
        <v>187</v>
      </c>
      <c r="T198" s="44">
        <f t="shared" si="1"/>
        <v>0</v>
      </c>
      <c r="U198" s="44">
        <f t="shared" si="2"/>
        <v>0</v>
      </c>
      <c r="V198" s="44">
        <f t="shared" si="3"/>
        <v>0</v>
      </c>
      <c r="W198" s="44">
        <f t="shared" si="4"/>
        <v>0</v>
      </c>
      <c r="X198" s="44">
        <f t="shared" si="5"/>
        <v>0</v>
      </c>
    </row>
    <row r="199" spans="1:24" ht="17.25" customHeight="1" x14ac:dyDescent="0.25">
      <c r="A199" s="45" t="str">
        <f>+IF(BASE!B197="","",BASE!B197)</f>
        <v/>
      </c>
      <c r="B199" s="36" t="s">
        <v>39</v>
      </c>
      <c r="C199" s="44">
        <f t="shared" si="28"/>
        <v>0</v>
      </c>
      <c r="D199" s="44">
        <f t="shared" si="29"/>
        <v>0</v>
      </c>
      <c r="E199" s="44">
        <f t="shared" si="30"/>
        <v>0</v>
      </c>
      <c r="F199" s="44">
        <f t="shared" si="31"/>
        <v>0</v>
      </c>
      <c r="G199" s="44">
        <f t="shared" si="32"/>
        <v>0</v>
      </c>
      <c r="H199" s="165"/>
      <c r="I199" s="44"/>
      <c r="J199" s="44">
        <f t="shared" si="33"/>
        <v>0</v>
      </c>
      <c r="K199" s="44">
        <f t="shared" si="34"/>
        <v>0</v>
      </c>
      <c r="L199" s="44">
        <f t="shared" si="35"/>
        <v>0</v>
      </c>
      <c r="M199" s="44">
        <f t="shared" si="36"/>
        <v>0</v>
      </c>
      <c r="N199" s="44">
        <f t="shared" si="37"/>
        <v>0</v>
      </c>
      <c r="O199" s="165"/>
      <c r="P199" s="44"/>
      <c r="Q199" s="41"/>
      <c r="R199" s="36">
        <f t="shared" si="38"/>
        <v>0</v>
      </c>
      <c r="S199" s="36">
        <v>188</v>
      </c>
      <c r="T199" s="44">
        <f t="shared" si="1"/>
        <v>0</v>
      </c>
      <c r="U199" s="44">
        <f t="shared" si="2"/>
        <v>0</v>
      </c>
      <c r="V199" s="44">
        <f t="shared" si="3"/>
        <v>0</v>
      </c>
      <c r="W199" s="44">
        <f t="shared" si="4"/>
        <v>0</v>
      </c>
      <c r="X199" s="44">
        <f t="shared" si="5"/>
        <v>0</v>
      </c>
    </row>
    <row r="200" spans="1:24" ht="17.25" customHeight="1" x14ac:dyDescent="0.25">
      <c r="A200" s="45" t="str">
        <f>+IF(BASE!B198="","",BASE!B198)</f>
        <v/>
      </c>
      <c r="B200" s="36" t="s">
        <v>39</v>
      </c>
      <c r="C200" s="44">
        <f t="shared" si="28"/>
        <v>0</v>
      </c>
      <c r="D200" s="44">
        <f t="shared" si="29"/>
        <v>0</v>
      </c>
      <c r="E200" s="44">
        <f t="shared" si="30"/>
        <v>0</v>
      </c>
      <c r="F200" s="44">
        <f t="shared" si="31"/>
        <v>0</v>
      </c>
      <c r="G200" s="44">
        <f t="shared" si="32"/>
        <v>0</v>
      </c>
      <c r="H200" s="165"/>
      <c r="I200" s="44"/>
      <c r="J200" s="44">
        <f t="shared" si="33"/>
        <v>0</v>
      </c>
      <c r="K200" s="44">
        <f t="shared" si="34"/>
        <v>0</v>
      </c>
      <c r="L200" s="44">
        <f t="shared" si="35"/>
        <v>0</v>
      </c>
      <c r="M200" s="44">
        <f t="shared" si="36"/>
        <v>0</v>
      </c>
      <c r="N200" s="44">
        <f t="shared" si="37"/>
        <v>0</v>
      </c>
      <c r="O200" s="165"/>
      <c r="P200" s="44"/>
      <c r="Q200" s="41"/>
      <c r="R200" s="36">
        <f t="shared" si="38"/>
        <v>0</v>
      </c>
      <c r="S200" s="36">
        <v>189</v>
      </c>
      <c r="T200" s="44">
        <f t="shared" si="1"/>
        <v>0</v>
      </c>
      <c r="U200" s="44">
        <f t="shared" si="2"/>
        <v>0</v>
      </c>
      <c r="V200" s="44">
        <f t="shared" si="3"/>
        <v>0</v>
      </c>
      <c r="W200" s="44">
        <f t="shared" si="4"/>
        <v>0</v>
      </c>
      <c r="X200" s="44">
        <f t="shared" si="5"/>
        <v>0</v>
      </c>
    </row>
    <row r="201" spans="1:24" ht="17.25" customHeight="1" x14ac:dyDescent="0.25">
      <c r="A201" s="45" t="str">
        <f>+IF(BASE!B199="","",BASE!B199)</f>
        <v/>
      </c>
      <c r="B201" s="36" t="s">
        <v>39</v>
      </c>
      <c r="C201" s="44">
        <f t="shared" si="28"/>
        <v>0</v>
      </c>
      <c r="D201" s="44">
        <f t="shared" si="29"/>
        <v>0</v>
      </c>
      <c r="E201" s="44">
        <f t="shared" si="30"/>
        <v>0</v>
      </c>
      <c r="F201" s="44">
        <f t="shared" si="31"/>
        <v>0</v>
      </c>
      <c r="G201" s="44">
        <f t="shared" si="32"/>
        <v>0</v>
      </c>
      <c r="H201" s="165"/>
      <c r="I201" s="44"/>
      <c r="J201" s="44">
        <f t="shared" si="33"/>
        <v>0</v>
      </c>
      <c r="K201" s="44">
        <f t="shared" si="34"/>
        <v>0</v>
      </c>
      <c r="L201" s="44">
        <f t="shared" si="35"/>
        <v>0</v>
      </c>
      <c r="M201" s="44">
        <f t="shared" si="36"/>
        <v>0</v>
      </c>
      <c r="N201" s="44">
        <f t="shared" si="37"/>
        <v>0</v>
      </c>
      <c r="O201" s="165"/>
      <c r="P201" s="44"/>
      <c r="Q201" s="41"/>
      <c r="R201" s="36">
        <f t="shared" si="38"/>
        <v>0</v>
      </c>
      <c r="S201" s="36">
        <v>190</v>
      </c>
      <c r="T201" s="44">
        <f t="shared" si="1"/>
        <v>0</v>
      </c>
      <c r="U201" s="44">
        <f t="shared" si="2"/>
        <v>0</v>
      </c>
      <c r="V201" s="44">
        <f t="shared" si="3"/>
        <v>0</v>
      </c>
      <c r="W201" s="44">
        <f t="shared" si="4"/>
        <v>0</v>
      </c>
      <c r="X201" s="44">
        <f t="shared" si="5"/>
        <v>0</v>
      </c>
    </row>
    <row r="202" spans="1:24" ht="17.25" customHeight="1" x14ac:dyDescent="0.25">
      <c r="A202" s="45" t="str">
        <f>+IF(BASE!B200="","",BASE!B200)</f>
        <v/>
      </c>
      <c r="B202" s="36" t="s">
        <v>39</v>
      </c>
      <c r="C202" s="44">
        <f t="shared" si="28"/>
        <v>0</v>
      </c>
      <c r="D202" s="44">
        <f t="shared" si="29"/>
        <v>0</v>
      </c>
      <c r="E202" s="44">
        <f t="shared" si="30"/>
        <v>0</v>
      </c>
      <c r="F202" s="44">
        <f t="shared" si="31"/>
        <v>0</v>
      </c>
      <c r="G202" s="44">
        <f t="shared" si="32"/>
        <v>0</v>
      </c>
      <c r="H202" s="165"/>
      <c r="I202" s="44"/>
      <c r="J202" s="44">
        <f t="shared" si="33"/>
        <v>0</v>
      </c>
      <c r="K202" s="44">
        <f t="shared" si="34"/>
        <v>0</v>
      </c>
      <c r="L202" s="44">
        <f t="shared" si="35"/>
        <v>0</v>
      </c>
      <c r="M202" s="44">
        <f t="shared" si="36"/>
        <v>0</v>
      </c>
      <c r="N202" s="44">
        <f t="shared" si="37"/>
        <v>0</v>
      </c>
      <c r="O202" s="165"/>
      <c r="P202" s="44"/>
      <c r="Q202" s="41"/>
      <c r="R202" s="36">
        <f t="shared" si="38"/>
        <v>0</v>
      </c>
      <c r="S202" s="36">
        <v>191</v>
      </c>
      <c r="T202" s="44">
        <f t="shared" si="1"/>
        <v>0</v>
      </c>
      <c r="U202" s="44">
        <f t="shared" si="2"/>
        <v>0</v>
      </c>
      <c r="V202" s="44">
        <f t="shared" si="3"/>
        <v>0</v>
      </c>
      <c r="W202" s="44">
        <f t="shared" si="4"/>
        <v>0</v>
      </c>
      <c r="X202" s="44">
        <f t="shared" si="5"/>
        <v>0</v>
      </c>
    </row>
    <row r="203" spans="1:24" ht="17.25" customHeight="1" x14ac:dyDescent="0.25">
      <c r="A203" s="45" t="str">
        <f>+IF(BASE!B201="","",BASE!B201)</f>
        <v/>
      </c>
      <c r="B203" s="36" t="s">
        <v>39</v>
      </c>
      <c r="C203" s="44">
        <f t="shared" si="28"/>
        <v>0</v>
      </c>
      <c r="D203" s="44">
        <f t="shared" si="29"/>
        <v>0</v>
      </c>
      <c r="E203" s="44">
        <f t="shared" si="30"/>
        <v>0</v>
      </c>
      <c r="F203" s="44">
        <f t="shared" si="31"/>
        <v>0</v>
      </c>
      <c r="G203" s="44">
        <f t="shared" si="32"/>
        <v>0</v>
      </c>
      <c r="H203" s="165"/>
      <c r="I203" s="44"/>
      <c r="J203" s="44">
        <f t="shared" si="33"/>
        <v>0</v>
      </c>
      <c r="K203" s="44">
        <f t="shared" si="34"/>
        <v>0</v>
      </c>
      <c r="L203" s="44">
        <f t="shared" si="35"/>
        <v>0</v>
      </c>
      <c r="M203" s="44">
        <f t="shared" si="36"/>
        <v>0</v>
      </c>
      <c r="N203" s="44">
        <f t="shared" si="37"/>
        <v>0</v>
      </c>
      <c r="O203" s="165"/>
      <c r="P203" s="44"/>
      <c r="Q203" s="41"/>
      <c r="R203" s="36">
        <f t="shared" si="38"/>
        <v>0</v>
      </c>
      <c r="S203" s="36">
        <v>192</v>
      </c>
      <c r="T203" s="44">
        <f t="shared" si="1"/>
        <v>0</v>
      </c>
      <c r="U203" s="44">
        <f t="shared" si="2"/>
        <v>0</v>
      </c>
      <c r="V203" s="44">
        <f t="shared" si="3"/>
        <v>0</v>
      </c>
      <c r="W203" s="44">
        <f t="shared" si="4"/>
        <v>0</v>
      </c>
      <c r="X203" s="44">
        <f t="shared" si="5"/>
        <v>0</v>
      </c>
    </row>
    <row r="204" spans="1:24" ht="17.25" customHeight="1" x14ac:dyDescent="0.25">
      <c r="A204" s="45" t="str">
        <f>+IF(BASE!B202="","",BASE!B202)</f>
        <v/>
      </c>
      <c r="B204" s="36" t="s">
        <v>39</v>
      </c>
      <c r="C204" s="44">
        <f t="shared" si="28"/>
        <v>0</v>
      </c>
      <c r="D204" s="44">
        <f t="shared" si="29"/>
        <v>0</v>
      </c>
      <c r="E204" s="44">
        <f t="shared" si="30"/>
        <v>0</v>
      </c>
      <c r="F204" s="44">
        <f t="shared" si="31"/>
        <v>0</v>
      </c>
      <c r="G204" s="44">
        <f t="shared" si="32"/>
        <v>0</v>
      </c>
      <c r="H204" s="165"/>
      <c r="I204" s="44"/>
      <c r="J204" s="44">
        <f t="shared" si="33"/>
        <v>0</v>
      </c>
      <c r="K204" s="44">
        <f t="shared" si="34"/>
        <v>0</v>
      </c>
      <c r="L204" s="44">
        <f t="shared" si="35"/>
        <v>0</v>
      </c>
      <c r="M204" s="44">
        <f t="shared" si="36"/>
        <v>0</v>
      </c>
      <c r="N204" s="44">
        <f t="shared" si="37"/>
        <v>0</v>
      </c>
      <c r="O204" s="165"/>
      <c r="P204" s="44"/>
      <c r="Q204" s="41"/>
      <c r="R204" s="36">
        <f t="shared" si="38"/>
        <v>0</v>
      </c>
      <c r="S204" s="36">
        <v>193</v>
      </c>
      <c r="T204" s="44">
        <f t="shared" si="1"/>
        <v>0</v>
      </c>
      <c r="U204" s="44">
        <f t="shared" si="2"/>
        <v>0</v>
      </c>
      <c r="V204" s="44">
        <f t="shared" si="3"/>
        <v>0</v>
      </c>
      <c r="W204" s="44">
        <f t="shared" si="4"/>
        <v>0</v>
      </c>
      <c r="X204" s="44">
        <f t="shared" si="5"/>
        <v>0</v>
      </c>
    </row>
    <row r="205" spans="1:24" ht="17.25" customHeight="1" x14ac:dyDescent="0.25">
      <c r="A205" s="45" t="str">
        <f>+IF(BASE!B203="","",BASE!B203)</f>
        <v/>
      </c>
      <c r="B205" s="36" t="s">
        <v>39</v>
      </c>
      <c r="C205" s="44">
        <f t="shared" ref="C205:C268" si="39">(H205/5)</f>
        <v>0</v>
      </c>
      <c r="D205" s="44">
        <f t="shared" ref="D205:D268" si="40">(H205/5)</f>
        <v>0</v>
      </c>
      <c r="E205" s="44">
        <f t="shared" ref="E205:E268" si="41">(H205/5)</f>
        <v>0</v>
      </c>
      <c r="F205" s="44">
        <f t="shared" ref="F205:F268" si="42">(H205/5)</f>
        <v>0</v>
      </c>
      <c r="G205" s="44">
        <f t="shared" ref="G205:G268" si="43">(H205/5)</f>
        <v>0</v>
      </c>
      <c r="H205" s="165"/>
      <c r="I205" s="44"/>
      <c r="J205" s="44">
        <f t="shared" ref="J205:J268" si="44">(O205/5)</f>
        <v>0</v>
      </c>
      <c r="K205" s="44">
        <f t="shared" ref="K205:K268" si="45">(O205/5)</f>
        <v>0</v>
      </c>
      <c r="L205" s="44">
        <f t="shared" ref="L205:L268" si="46">(O205/5)</f>
        <v>0</v>
      </c>
      <c r="M205" s="44">
        <f t="shared" ref="M205:M268" si="47">(O205/5)</f>
        <v>0</v>
      </c>
      <c r="N205" s="44">
        <f t="shared" ref="N205:N268" si="48">(O205/5)</f>
        <v>0</v>
      </c>
      <c r="O205" s="165"/>
      <c r="P205" s="44"/>
      <c r="Q205" s="41"/>
      <c r="R205" s="36">
        <f t="shared" ref="R205:R268" si="49">SUM(H205,O205)</f>
        <v>0</v>
      </c>
      <c r="S205" s="36">
        <v>194</v>
      </c>
      <c r="T205" s="44">
        <f t="shared" si="1"/>
        <v>0</v>
      </c>
      <c r="U205" s="44">
        <f t="shared" si="2"/>
        <v>0</v>
      </c>
      <c r="V205" s="44">
        <f t="shared" si="3"/>
        <v>0</v>
      </c>
      <c r="W205" s="44">
        <f t="shared" si="4"/>
        <v>0</v>
      </c>
      <c r="X205" s="44">
        <f t="shared" si="5"/>
        <v>0</v>
      </c>
    </row>
    <row r="206" spans="1:24" ht="17.25" customHeight="1" x14ac:dyDescent="0.25">
      <c r="A206" s="45" t="str">
        <f>+IF(BASE!B204="","",BASE!B204)</f>
        <v/>
      </c>
      <c r="B206" s="36" t="s">
        <v>39</v>
      </c>
      <c r="C206" s="44">
        <f t="shared" si="39"/>
        <v>0</v>
      </c>
      <c r="D206" s="44">
        <f t="shared" si="40"/>
        <v>0</v>
      </c>
      <c r="E206" s="44">
        <f t="shared" si="41"/>
        <v>0</v>
      </c>
      <c r="F206" s="44">
        <f t="shared" si="42"/>
        <v>0</v>
      </c>
      <c r="G206" s="44">
        <f t="shared" si="43"/>
        <v>0</v>
      </c>
      <c r="H206" s="165"/>
      <c r="I206" s="44"/>
      <c r="J206" s="44">
        <f t="shared" si="44"/>
        <v>0</v>
      </c>
      <c r="K206" s="44">
        <f t="shared" si="45"/>
        <v>0</v>
      </c>
      <c r="L206" s="44">
        <f t="shared" si="46"/>
        <v>0</v>
      </c>
      <c r="M206" s="44">
        <f t="shared" si="47"/>
        <v>0</v>
      </c>
      <c r="N206" s="44">
        <f t="shared" si="48"/>
        <v>0</v>
      </c>
      <c r="O206" s="165"/>
      <c r="P206" s="44"/>
      <c r="Q206" s="41"/>
      <c r="R206" s="36">
        <f t="shared" si="49"/>
        <v>0</v>
      </c>
      <c r="S206" s="36">
        <v>195</v>
      </c>
      <c r="T206" s="44">
        <f t="shared" si="1"/>
        <v>0</v>
      </c>
      <c r="U206" s="44">
        <f t="shared" si="2"/>
        <v>0</v>
      </c>
      <c r="V206" s="44">
        <f t="shared" si="3"/>
        <v>0</v>
      </c>
      <c r="W206" s="44">
        <f t="shared" si="4"/>
        <v>0</v>
      </c>
      <c r="X206" s="44">
        <f t="shared" si="5"/>
        <v>0</v>
      </c>
    </row>
    <row r="207" spans="1:24" ht="17.25" customHeight="1" x14ac:dyDescent="0.25">
      <c r="A207" s="45" t="str">
        <f>+IF(BASE!B205="","",BASE!B205)</f>
        <v/>
      </c>
      <c r="B207" s="36" t="s">
        <v>39</v>
      </c>
      <c r="C207" s="44">
        <f t="shared" si="39"/>
        <v>0</v>
      </c>
      <c r="D207" s="44">
        <f t="shared" si="40"/>
        <v>0</v>
      </c>
      <c r="E207" s="44">
        <f t="shared" si="41"/>
        <v>0</v>
      </c>
      <c r="F207" s="44">
        <f t="shared" si="42"/>
        <v>0</v>
      </c>
      <c r="G207" s="44">
        <f t="shared" si="43"/>
        <v>0</v>
      </c>
      <c r="H207" s="165"/>
      <c r="I207" s="44"/>
      <c r="J207" s="44">
        <f t="shared" si="44"/>
        <v>0</v>
      </c>
      <c r="K207" s="44">
        <f t="shared" si="45"/>
        <v>0</v>
      </c>
      <c r="L207" s="44">
        <f t="shared" si="46"/>
        <v>0</v>
      </c>
      <c r="M207" s="44">
        <f t="shared" si="47"/>
        <v>0</v>
      </c>
      <c r="N207" s="44">
        <f t="shared" si="48"/>
        <v>0</v>
      </c>
      <c r="O207" s="165"/>
      <c r="P207" s="44"/>
      <c r="Q207" s="41"/>
      <c r="R207" s="36">
        <f t="shared" si="49"/>
        <v>0</v>
      </c>
      <c r="S207" s="36">
        <v>196</v>
      </c>
      <c r="T207" s="44">
        <f t="shared" si="1"/>
        <v>0</v>
      </c>
      <c r="U207" s="44">
        <f t="shared" si="2"/>
        <v>0</v>
      </c>
      <c r="V207" s="44">
        <f t="shared" si="3"/>
        <v>0</v>
      </c>
      <c r="W207" s="44">
        <f t="shared" si="4"/>
        <v>0</v>
      </c>
      <c r="X207" s="44">
        <f t="shared" si="5"/>
        <v>0</v>
      </c>
    </row>
    <row r="208" spans="1:24" ht="17.25" customHeight="1" x14ac:dyDescent="0.25">
      <c r="A208" s="45" t="str">
        <f>+IF(BASE!B206="","",BASE!B206)</f>
        <v/>
      </c>
      <c r="B208" s="36" t="s">
        <v>39</v>
      </c>
      <c r="C208" s="44">
        <f t="shared" si="39"/>
        <v>0</v>
      </c>
      <c r="D208" s="44">
        <f t="shared" si="40"/>
        <v>0</v>
      </c>
      <c r="E208" s="44">
        <f t="shared" si="41"/>
        <v>0</v>
      </c>
      <c r="F208" s="44">
        <f t="shared" si="42"/>
        <v>0</v>
      </c>
      <c r="G208" s="44">
        <f t="shared" si="43"/>
        <v>0</v>
      </c>
      <c r="H208" s="165"/>
      <c r="I208" s="44"/>
      <c r="J208" s="44">
        <f t="shared" si="44"/>
        <v>0</v>
      </c>
      <c r="K208" s="44">
        <f t="shared" si="45"/>
        <v>0</v>
      </c>
      <c r="L208" s="44">
        <f t="shared" si="46"/>
        <v>0</v>
      </c>
      <c r="M208" s="44">
        <f t="shared" si="47"/>
        <v>0</v>
      </c>
      <c r="N208" s="44">
        <f t="shared" si="48"/>
        <v>0</v>
      </c>
      <c r="O208" s="165"/>
      <c r="P208" s="44"/>
      <c r="Q208" s="41"/>
      <c r="R208" s="36">
        <f t="shared" si="49"/>
        <v>0</v>
      </c>
      <c r="S208" s="36">
        <v>197</v>
      </c>
      <c r="T208" s="44">
        <f t="shared" si="1"/>
        <v>0</v>
      </c>
      <c r="U208" s="44">
        <f t="shared" si="2"/>
        <v>0</v>
      </c>
      <c r="V208" s="44">
        <f t="shared" si="3"/>
        <v>0</v>
      </c>
      <c r="W208" s="44">
        <f t="shared" si="4"/>
        <v>0</v>
      </c>
      <c r="X208" s="44">
        <f t="shared" si="5"/>
        <v>0</v>
      </c>
    </row>
    <row r="209" spans="1:24" ht="17.25" customHeight="1" x14ac:dyDescent="0.25">
      <c r="A209" s="45" t="str">
        <f>+IF(BASE!B207="","",BASE!B207)</f>
        <v/>
      </c>
      <c r="B209" s="36" t="s">
        <v>39</v>
      </c>
      <c r="C209" s="44">
        <f t="shared" si="39"/>
        <v>0</v>
      </c>
      <c r="D209" s="44">
        <f t="shared" si="40"/>
        <v>0</v>
      </c>
      <c r="E209" s="44">
        <f t="shared" si="41"/>
        <v>0</v>
      </c>
      <c r="F209" s="44">
        <f t="shared" si="42"/>
        <v>0</v>
      </c>
      <c r="G209" s="44">
        <f t="shared" si="43"/>
        <v>0</v>
      </c>
      <c r="H209" s="165"/>
      <c r="I209" s="44"/>
      <c r="J209" s="44">
        <f t="shared" si="44"/>
        <v>0</v>
      </c>
      <c r="K209" s="44">
        <f t="shared" si="45"/>
        <v>0</v>
      </c>
      <c r="L209" s="44">
        <f t="shared" si="46"/>
        <v>0</v>
      </c>
      <c r="M209" s="44">
        <f t="shared" si="47"/>
        <v>0</v>
      </c>
      <c r="N209" s="44">
        <f t="shared" si="48"/>
        <v>0</v>
      </c>
      <c r="O209" s="165"/>
      <c r="P209" s="44"/>
      <c r="Q209" s="41"/>
      <c r="R209" s="36">
        <f t="shared" si="49"/>
        <v>0</v>
      </c>
      <c r="S209" s="36">
        <v>198</v>
      </c>
      <c r="T209" s="44">
        <f t="shared" si="1"/>
        <v>0</v>
      </c>
      <c r="U209" s="44">
        <f t="shared" si="2"/>
        <v>0</v>
      </c>
      <c r="V209" s="44">
        <f t="shared" si="3"/>
        <v>0</v>
      </c>
      <c r="W209" s="44">
        <f t="shared" si="4"/>
        <v>0</v>
      </c>
      <c r="X209" s="44">
        <f t="shared" si="5"/>
        <v>0</v>
      </c>
    </row>
    <row r="210" spans="1:24" ht="17.25" customHeight="1" x14ac:dyDescent="0.25">
      <c r="A210" s="45" t="str">
        <f>+IF(BASE!B208="","",BASE!B208)</f>
        <v/>
      </c>
      <c r="B210" s="36" t="s">
        <v>39</v>
      </c>
      <c r="C210" s="44">
        <f t="shared" si="39"/>
        <v>0</v>
      </c>
      <c r="D210" s="44">
        <f t="shared" si="40"/>
        <v>0</v>
      </c>
      <c r="E210" s="44">
        <f t="shared" si="41"/>
        <v>0</v>
      </c>
      <c r="F210" s="44">
        <f t="shared" si="42"/>
        <v>0</v>
      </c>
      <c r="G210" s="44">
        <f t="shared" si="43"/>
        <v>0</v>
      </c>
      <c r="H210" s="165"/>
      <c r="I210" s="44"/>
      <c r="J210" s="44">
        <f t="shared" si="44"/>
        <v>0</v>
      </c>
      <c r="K210" s="44">
        <f t="shared" si="45"/>
        <v>0</v>
      </c>
      <c r="L210" s="44">
        <f t="shared" si="46"/>
        <v>0</v>
      </c>
      <c r="M210" s="44">
        <f t="shared" si="47"/>
        <v>0</v>
      </c>
      <c r="N210" s="44">
        <f t="shared" si="48"/>
        <v>0</v>
      </c>
      <c r="O210" s="165"/>
      <c r="P210" s="44"/>
      <c r="Q210" s="41"/>
      <c r="R210" s="36">
        <f t="shared" si="49"/>
        <v>0</v>
      </c>
      <c r="S210" s="36">
        <v>199</v>
      </c>
      <c r="T210" s="44">
        <f t="shared" si="1"/>
        <v>0</v>
      </c>
      <c r="U210" s="44">
        <f t="shared" si="2"/>
        <v>0</v>
      </c>
      <c r="V210" s="44">
        <f t="shared" si="3"/>
        <v>0</v>
      </c>
      <c r="W210" s="44">
        <f t="shared" si="4"/>
        <v>0</v>
      </c>
      <c r="X210" s="44">
        <f t="shared" si="5"/>
        <v>0</v>
      </c>
    </row>
    <row r="211" spans="1:24" ht="17.25" customHeight="1" x14ac:dyDescent="0.25">
      <c r="A211" s="45" t="str">
        <f>+IF(BASE!B209="","",BASE!B209)</f>
        <v/>
      </c>
      <c r="B211" s="36" t="s">
        <v>39</v>
      </c>
      <c r="C211" s="44">
        <f t="shared" si="39"/>
        <v>0</v>
      </c>
      <c r="D211" s="44">
        <f t="shared" si="40"/>
        <v>0</v>
      </c>
      <c r="E211" s="44">
        <f t="shared" si="41"/>
        <v>0</v>
      </c>
      <c r="F211" s="44">
        <f t="shared" si="42"/>
        <v>0</v>
      </c>
      <c r="G211" s="44">
        <f t="shared" si="43"/>
        <v>0</v>
      </c>
      <c r="H211" s="165"/>
      <c r="I211" s="44"/>
      <c r="J211" s="44">
        <f t="shared" si="44"/>
        <v>0</v>
      </c>
      <c r="K211" s="44">
        <f t="shared" si="45"/>
        <v>0</v>
      </c>
      <c r="L211" s="44">
        <f t="shared" si="46"/>
        <v>0</v>
      </c>
      <c r="M211" s="44">
        <f t="shared" si="47"/>
        <v>0</v>
      </c>
      <c r="N211" s="44">
        <f t="shared" si="48"/>
        <v>0</v>
      </c>
      <c r="O211" s="165"/>
      <c r="P211" s="44"/>
      <c r="Q211" s="41"/>
      <c r="R211" s="36">
        <f t="shared" si="49"/>
        <v>0</v>
      </c>
      <c r="S211" s="36">
        <v>200</v>
      </c>
      <c r="T211" s="44">
        <f t="shared" si="1"/>
        <v>0</v>
      </c>
      <c r="U211" s="44">
        <f t="shared" si="2"/>
        <v>0</v>
      </c>
      <c r="V211" s="44">
        <f t="shared" si="3"/>
        <v>0</v>
      </c>
      <c r="W211" s="44">
        <f t="shared" si="4"/>
        <v>0</v>
      </c>
      <c r="X211" s="44">
        <f t="shared" si="5"/>
        <v>0</v>
      </c>
    </row>
    <row r="212" spans="1:24" ht="17.25" customHeight="1" x14ac:dyDescent="0.25">
      <c r="A212" s="45" t="str">
        <f>+IF(BASE!B210="","",BASE!B210)</f>
        <v/>
      </c>
      <c r="B212" s="36" t="s">
        <v>39</v>
      </c>
      <c r="C212" s="44">
        <f t="shared" si="39"/>
        <v>0</v>
      </c>
      <c r="D212" s="44">
        <f t="shared" si="40"/>
        <v>0</v>
      </c>
      <c r="E212" s="44">
        <f t="shared" si="41"/>
        <v>0</v>
      </c>
      <c r="F212" s="44">
        <f t="shared" si="42"/>
        <v>0</v>
      </c>
      <c r="G212" s="44">
        <f t="shared" si="43"/>
        <v>0</v>
      </c>
      <c r="H212" s="165"/>
      <c r="I212" s="44"/>
      <c r="J212" s="44">
        <f t="shared" si="44"/>
        <v>0</v>
      </c>
      <c r="K212" s="44">
        <f t="shared" si="45"/>
        <v>0</v>
      </c>
      <c r="L212" s="44">
        <f t="shared" si="46"/>
        <v>0</v>
      </c>
      <c r="M212" s="44">
        <f t="shared" si="47"/>
        <v>0</v>
      </c>
      <c r="N212" s="44">
        <f t="shared" si="48"/>
        <v>0</v>
      </c>
      <c r="O212" s="165"/>
      <c r="P212" s="44"/>
      <c r="Q212" s="41"/>
      <c r="R212" s="36">
        <f t="shared" si="49"/>
        <v>0</v>
      </c>
      <c r="S212" s="36">
        <v>201</v>
      </c>
      <c r="T212" s="44">
        <f t="shared" si="1"/>
        <v>0</v>
      </c>
      <c r="U212" s="44">
        <f t="shared" si="2"/>
        <v>0</v>
      </c>
      <c r="V212" s="44">
        <f t="shared" si="3"/>
        <v>0</v>
      </c>
      <c r="W212" s="44">
        <f t="shared" si="4"/>
        <v>0</v>
      </c>
      <c r="X212" s="44">
        <f t="shared" si="5"/>
        <v>0</v>
      </c>
    </row>
    <row r="213" spans="1:24" ht="17.25" customHeight="1" x14ac:dyDescent="0.25">
      <c r="A213" s="45" t="str">
        <f>+IF(BASE!B211="","",BASE!B211)</f>
        <v/>
      </c>
      <c r="B213" s="36" t="s">
        <v>39</v>
      </c>
      <c r="C213" s="44">
        <f t="shared" si="39"/>
        <v>0</v>
      </c>
      <c r="D213" s="44">
        <f t="shared" si="40"/>
        <v>0</v>
      </c>
      <c r="E213" s="44">
        <f t="shared" si="41"/>
        <v>0</v>
      </c>
      <c r="F213" s="44">
        <f t="shared" si="42"/>
        <v>0</v>
      </c>
      <c r="G213" s="44">
        <f t="shared" si="43"/>
        <v>0</v>
      </c>
      <c r="H213" s="165"/>
      <c r="I213" s="44"/>
      <c r="J213" s="44">
        <f t="shared" si="44"/>
        <v>0</v>
      </c>
      <c r="K213" s="44">
        <f t="shared" si="45"/>
        <v>0</v>
      </c>
      <c r="L213" s="44">
        <f t="shared" si="46"/>
        <v>0</v>
      </c>
      <c r="M213" s="44">
        <f t="shared" si="47"/>
        <v>0</v>
      </c>
      <c r="N213" s="44">
        <f t="shared" si="48"/>
        <v>0</v>
      </c>
      <c r="O213" s="165"/>
      <c r="P213" s="44"/>
      <c r="Q213" s="41"/>
      <c r="R213" s="36">
        <f t="shared" si="49"/>
        <v>0</v>
      </c>
      <c r="S213" s="36">
        <v>202</v>
      </c>
      <c r="T213" s="44">
        <f t="shared" si="1"/>
        <v>0</v>
      </c>
      <c r="U213" s="44">
        <f t="shared" si="2"/>
        <v>0</v>
      </c>
      <c r="V213" s="44">
        <f t="shared" si="3"/>
        <v>0</v>
      </c>
      <c r="W213" s="44">
        <f t="shared" si="4"/>
        <v>0</v>
      </c>
      <c r="X213" s="44">
        <f t="shared" si="5"/>
        <v>0</v>
      </c>
    </row>
    <row r="214" spans="1:24" ht="17.25" customHeight="1" x14ac:dyDescent="0.25">
      <c r="A214" s="45" t="str">
        <f>+IF(BASE!B212="","",BASE!B212)</f>
        <v/>
      </c>
      <c r="B214" s="36" t="s">
        <v>39</v>
      </c>
      <c r="C214" s="44">
        <f t="shared" si="39"/>
        <v>0</v>
      </c>
      <c r="D214" s="44">
        <f t="shared" si="40"/>
        <v>0</v>
      </c>
      <c r="E214" s="44">
        <f t="shared" si="41"/>
        <v>0</v>
      </c>
      <c r="F214" s="44">
        <f t="shared" si="42"/>
        <v>0</v>
      </c>
      <c r="G214" s="44">
        <f t="shared" si="43"/>
        <v>0</v>
      </c>
      <c r="H214" s="165"/>
      <c r="I214" s="44"/>
      <c r="J214" s="44">
        <f t="shared" si="44"/>
        <v>0</v>
      </c>
      <c r="K214" s="44">
        <f t="shared" si="45"/>
        <v>0</v>
      </c>
      <c r="L214" s="44">
        <f t="shared" si="46"/>
        <v>0</v>
      </c>
      <c r="M214" s="44">
        <f t="shared" si="47"/>
        <v>0</v>
      </c>
      <c r="N214" s="44">
        <f t="shared" si="48"/>
        <v>0</v>
      </c>
      <c r="O214" s="165"/>
      <c r="P214" s="44"/>
      <c r="Q214" s="41"/>
      <c r="R214" s="36">
        <f t="shared" si="49"/>
        <v>0</v>
      </c>
      <c r="S214" s="36">
        <v>203</v>
      </c>
      <c r="T214" s="44">
        <f t="shared" si="1"/>
        <v>0</v>
      </c>
      <c r="U214" s="44">
        <f t="shared" si="2"/>
        <v>0</v>
      </c>
      <c r="V214" s="44">
        <f t="shared" si="3"/>
        <v>0</v>
      </c>
      <c r="W214" s="44">
        <f t="shared" si="4"/>
        <v>0</v>
      </c>
      <c r="X214" s="44">
        <f t="shared" si="5"/>
        <v>0</v>
      </c>
    </row>
    <row r="215" spans="1:24" ht="17.25" customHeight="1" x14ac:dyDescent="0.25">
      <c r="A215" s="45" t="str">
        <f>+IF(BASE!B213="","",BASE!B213)</f>
        <v/>
      </c>
      <c r="B215" s="36" t="s">
        <v>39</v>
      </c>
      <c r="C215" s="44">
        <f t="shared" si="39"/>
        <v>0</v>
      </c>
      <c r="D215" s="44">
        <f t="shared" si="40"/>
        <v>0</v>
      </c>
      <c r="E215" s="44">
        <f t="shared" si="41"/>
        <v>0</v>
      </c>
      <c r="F215" s="44">
        <f t="shared" si="42"/>
        <v>0</v>
      </c>
      <c r="G215" s="44">
        <f t="shared" si="43"/>
        <v>0</v>
      </c>
      <c r="H215" s="165"/>
      <c r="I215" s="44"/>
      <c r="J215" s="44">
        <f t="shared" si="44"/>
        <v>0</v>
      </c>
      <c r="K215" s="44">
        <f t="shared" si="45"/>
        <v>0</v>
      </c>
      <c r="L215" s="44">
        <f t="shared" si="46"/>
        <v>0</v>
      </c>
      <c r="M215" s="44">
        <f t="shared" si="47"/>
        <v>0</v>
      </c>
      <c r="N215" s="44">
        <f t="shared" si="48"/>
        <v>0</v>
      </c>
      <c r="O215" s="165"/>
      <c r="P215" s="44"/>
      <c r="Q215" s="41"/>
      <c r="R215" s="36">
        <f t="shared" si="49"/>
        <v>0</v>
      </c>
      <c r="S215" s="36">
        <v>204</v>
      </c>
      <c r="T215" s="44">
        <f t="shared" si="1"/>
        <v>0</v>
      </c>
      <c r="U215" s="44">
        <f t="shared" si="2"/>
        <v>0</v>
      </c>
      <c r="V215" s="44">
        <f t="shared" si="3"/>
        <v>0</v>
      </c>
      <c r="W215" s="44">
        <f t="shared" si="4"/>
        <v>0</v>
      </c>
      <c r="X215" s="44">
        <f t="shared" si="5"/>
        <v>0</v>
      </c>
    </row>
    <row r="216" spans="1:24" ht="17.25" customHeight="1" x14ac:dyDescent="0.25">
      <c r="A216" s="45" t="str">
        <f>+IF(BASE!B214="","",BASE!B214)</f>
        <v/>
      </c>
      <c r="B216" s="36" t="s">
        <v>39</v>
      </c>
      <c r="C216" s="44">
        <f t="shared" si="39"/>
        <v>0</v>
      </c>
      <c r="D216" s="44">
        <f t="shared" si="40"/>
        <v>0</v>
      </c>
      <c r="E216" s="44">
        <f t="shared" si="41"/>
        <v>0</v>
      </c>
      <c r="F216" s="44">
        <f t="shared" si="42"/>
        <v>0</v>
      </c>
      <c r="G216" s="44">
        <f t="shared" si="43"/>
        <v>0</v>
      </c>
      <c r="H216" s="165"/>
      <c r="I216" s="44"/>
      <c r="J216" s="44">
        <f t="shared" si="44"/>
        <v>0</v>
      </c>
      <c r="K216" s="44">
        <f t="shared" si="45"/>
        <v>0</v>
      </c>
      <c r="L216" s="44">
        <f t="shared" si="46"/>
        <v>0</v>
      </c>
      <c r="M216" s="44">
        <f t="shared" si="47"/>
        <v>0</v>
      </c>
      <c r="N216" s="44">
        <f t="shared" si="48"/>
        <v>0</v>
      </c>
      <c r="O216" s="165"/>
      <c r="P216" s="44"/>
      <c r="Q216" s="41"/>
      <c r="R216" s="36">
        <f t="shared" si="49"/>
        <v>0</v>
      </c>
      <c r="S216" s="36">
        <v>205</v>
      </c>
      <c r="T216" s="44">
        <f t="shared" si="1"/>
        <v>0</v>
      </c>
      <c r="U216" s="44">
        <f t="shared" si="2"/>
        <v>0</v>
      </c>
      <c r="V216" s="44">
        <f t="shared" si="3"/>
        <v>0</v>
      </c>
      <c r="W216" s="44">
        <f t="shared" si="4"/>
        <v>0</v>
      </c>
      <c r="X216" s="44">
        <f t="shared" si="5"/>
        <v>0</v>
      </c>
    </row>
    <row r="217" spans="1:24" ht="17.25" customHeight="1" x14ac:dyDescent="0.25">
      <c r="A217" s="45" t="str">
        <f>+IF(BASE!B215="","",BASE!B215)</f>
        <v/>
      </c>
      <c r="B217" s="36" t="s">
        <v>39</v>
      </c>
      <c r="C217" s="44">
        <f t="shared" si="39"/>
        <v>0</v>
      </c>
      <c r="D217" s="44">
        <f t="shared" si="40"/>
        <v>0</v>
      </c>
      <c r="E217" s="44">
        <f t="shared" si="41"/>
        <v>0</v>
      </c>
      <c r="F217" s="44">
        <f t="shared" si="42"/>
        <v>0</v>
      </c>
      <c r="G217" s="44">
        <f t="shared" si="43"/>
        <v>0</v>
      </c>
      <c r="H217" s="165"/>
      <c r="I217" s="44"/>
      <c r="J217" s="44">
        <f t="shared" si="44"/>
        <v>0</v>
      </c>
      <c r="K217" s="44">
        <f t="shared" si="45"/>
        <v>0</v>
      </c>
      <c r="L217" s="44">
        <f t="shared" si="46"/>
        <v>0</v>
      </c>
      <c r="M217" s="44">
        <f t="shared" si="47"/>
        <v>0</v>
      </c>
      <c r="N217" s="44">
        <f t="shared" si="48"/>
        <v>0</v>
      </c>
      <c r="O217" s="165"/>
      <c r="P217" s="44"/>
      <c r="Q217" s="41"/>
      <c r="R217" s="36">
        <f t="shared" si="49"/>
        <v>0</v>
      </c>
      <c r="S217" s="36">
        <v>206</v>
      </c>
      <c r="T217" s="44">
        <f t="shared" si="1"/>
        <v>0</v>
      </c>
      <c r="U217" s="44">
        <f t="shared" si="2"/>
        <v>0</v>
      </c>
      <c r="V217" s="44">
        <f t="shared" si="3"/>
        <v>0</v>
      </c>
      <c r="W217" s="44">
        <f t="shared" si="4"/>
        <v>0</v>
      </c>
      <c r="X217" s="44">
        <f t="shared" si="5"/>
        <v>0</v>
      </c>
    </row>
    <row r="218" spans="1:24" ht="17.25" customHeight="1" x14ac:dyDescent="0.25">
      <c r="A218" s="45" t="str">
        <f>+IF(BASE!B216="","",BASE!B216)</f>
        <v/>
      </c>
      <c r="B218" s="36" t="s">
        <v>39</v>
      </c>
      <c r="C218" s="44">
        <f t="shared" si="39"/>
        <v>0</v>
      </c>
      <c r="D218" s="44">
        <f t="shared" si="40"/>
        <v>0</v>
      </c>
      <c r="E218" s="44">
        <f t="shared" si="41"/>
        <v>0</v>
      </c>
      <c r="F218" s="44">
        <f t="shared" si="42"/>
        <v>0</v>
      </c>
      <c r="G218" s="44">
        <f t="shared" si="43"/>
        <v>0</v>
      </c>
      <c r="H218" s="165"/>
      <c r="I218" s="44"/>
      <c r="J218" s="44">
        <f t="shared" si="44"/>
        <v>0</v>
      </c>
      <c r="K218" s="44">
        <f t="shared" si="45"/>
        <v>0</v>
      </c>
      <c r="L218" s="44">
        <f t="shared" si="46"/>
        <v>0</v>
      </c>
      <c r="M218" s="44">
        <f t="shared" si="47"/>
        <v>0</v>
      </c>
      <c r="N218" s="44">
        <f t="shared" si="48"/>
        <v>0</v>
      </c>
      <c r="O218" s="165"/>
      <c r="P218" s="44"/>
      <c r="Q218" s="41"/>
      <c r="R218" s="36">
        <f t="shared" si="49"/>
        <v>0</v>
      </c>
      <c r="S218" s="36">
        <v>207</v>
      </c>
      <c r="T218" s="44">
        <f t="shared" si="1"/>
        <v>0</v>
      </c>
      <c r="U218" s="44">
        <f t="shared" si="2"/>
        <v>0</v>
      </c>
      <c r="V218" s="44">
        <f t="shared" si="3"/>
        <v>0</v>
      </c>
      <c r="W218" s="44">
        <f t="shared" si="4"/>
        <v>0</v>
      </c>
      <c r="X218" s="44">
        <f t="shared" si="5"/>
        <v>0</v>
      </c>
    </row>
    <row r="219" spans="1:24" ht="17.25" customHeight="1" x14ac:dyDescent="0.25">
      <c r="A219" s="45" t="str">
        <f>+IF(BASE!B217="","",BASE!B217)</f>
        <v/>
      </c>
      <c r="B219" s="36" t="s">
        <v>39</v>
      </c>
      <c r="C219" s="44">
        <f t="shared" si="39"/>
        <v>0</v>
      </c>
      <c r="D219" s="44">
        <f t="shared" si="40"/>
        <v>0</v>
      </c>
      <c r="E219" s="44">
        <f t="shared" si="41"/>
        <v>0</v>
      </c>
      <c r="F219" s="44">
        <f t="shared" si="42"/>
        <v>0</v>
      </c>
      <c r="G219" s="44">
        <f t="shared" si="43"/>
        <v>0</v>
      </c>
      <c r="H219" s="165"/>
      <c r="I219" s="44"/>
      <c r="J219" s="44">
        <f t="shared" si="44"/>
        <v>0</v>
      </c>
      <c r="K219" s="44">
        <f t="shared" si="45"/>
        <v>0</v>
      </c>
      <c r="L219" s="44">
        <f t="shared" si="46"/>
        <v>0</v>
      </c>
      <c r="M219" s="44">
        <f t="shared" si="47"/>
        <v>0</v>
      </c>
      <c r="N219" s="44">
        <f t="shared" si="48"/>
        <v>0</v>
      </c>
      <c r="O219" s="165"/>
      <c r="P219" s="44"/>
      <c r="Q219" s="41"/>
      <c r="R219" s="36">
        <f t="shared" si="49"/>
        <v>0</v>
      </c>
      <c r="S219" s="36">
        <v>208</v>
      </c>
      <c r="T219" s="44">
        <f t="shared" si="1"/>
        <v>0</v>
      </c>
      <c r="U219" s="44">
        <f t="shared" si="2"/>
        <v>0</v>
      </c>
      <c r="V219" s="44">
        <f t="shared" si="3"/>
        <v>0</v>
      </c>
      <c r="W219" s="44">
        <f t="shared" si="4"/>
        <v>0</v>
      </c>
      <c r="X219" s="44">
        <f t="shared" si="5"/>
        <v>0</v>
      </c>
    </row>
    <row r="220" spans="1:24" ht="17.25" customHeight="1" x14ac:dyDescent="0.25">
      <c r="A220" s="45" t="str">
        <f>+IF(BASE!B218="","",BASE!B218)</f>
        <v/>
      </c>
      <c r="B220" s="36" t="s">
        <v>39</v>
      </c>
      <c r="C220" s="44">
        <f t="shared" si="39"/>
        <v>0</v>
      </c>
      <c r="D220" s="44">
        <f t="shared" si="40"/>
        <v>0</v>
      </c>
      <c r="E220" s="44">
        <f t="shared" si="41"/>
        <v>0</v>
      </c>
      <c r="F220" s="44">
        <f t="shared" si="42"/>
        <v>0</v>
      </c>
      <c r="G220" s="44">
        <f t="shared" si="43"/>
        <v>0</v>
      </c>
      <c r="H220" s="165"/>
      <c r="I220" s="44"/>
      <c r="J220" s="44">
        <f t="shared" si="44"/>
        <v>0</v>
      </c>
      <c r="K220" s="44">
        <f t="shared" si="45"/>
        <v>0</v>
      </c>
      <c r="L220" s="44">
        <f t="shared" si="46"/>
        <v>0</v>
      </c>
      <c r="M220" s="44">
        <f t="shared" si="47"/>
        <v>0</v>
      </c>
      <c r="N220" s="44">
        <f t="shared" si="48"/>
        <v>0</v>
      </c>
      <c r="O220" s="165"/>
      <c r="P220" s="44"/>
      <c r="Q220" s="41"/>
      <c r="R220" s="36">
        <f t="shared" si="49"/>
        <v>0</v>
      </c>
      <c r="S220" s="36">
        <v>209</v>
      </c>
      <c r="T220" s="44">
        <f t="shared" si="1"/>
        <v>0</v>
      </c>
      <c r="U220" s="44">
        <f t="shared" si="2"/>
        <v>0</v>
      </c>
      <c r="V220" s="44">
        <f t="shared" si="3"/>
        <v>0</v>
      </c>
      <c r="W220" s="44">
        <f t="shared" si="4"/>
        <v>0</v>
      </c>
      <c r="X220" s="44">
        <f t="shared" si="5"/>
        <v>0</v>
      </c>
    </row>
    <row r="221" spans="1:24" ht="17.25" customHeight="1" x14ac:dyDescent="0.25">
      <c r="A221" s="45" t="str">
        <f>+IF(BASE!B219="","",BASE!B219)</f>
        <v/>
      </c>
      <c r="B221" s="36" t="s">
        <v>39</v>
      </c>
      <c r="C221" s="44">
        <f t="shared" si="39"/>
        <v>0</v>
      </c>
      <c r="D221" s="44">
        <f t="shared" si="40"/>
        <v>0</v>
      </c>
      <c r="E221" s="44">
        <f t="shared" si="41"/>
        <v>0</v>
      </c>
      <c r="F221" s="44">
        <f t="shared" si="42"/>
        <v>0</v>
      </c>
      <c r="G221" s="44">
        <f t="shared" si="43"/>
        <v>0</v>
      </c>
      <c r="H221" s="165"/>
      <c r="I221" s="44"/>
      <c r="J221" s="44">
        <f t="shared" si="44"/>
        <v>0</v>
      </c>
      <c r="K221" s="44">
        <f t="shared" si="45"/>
        <v>0</v>
      </c>
      <c r="L221" s="44">
        <f t="shared" si="46"/>
        <v>0</v>
      </c>
      <c r="M221" s="44">
        <f t="shared" si="47"/>
        <v>0</v>
      </c>
      <c r="N221" s="44">
        <f t="shared" si="48"/>
        <v>0</v>
      </c>
      <c r="O221" s="165"/>
      <c r="P221" s="44"/>
      <c r="Q221" s="41"/>
      <c r="R221" s="36">
        <f t="shared" si="49"/>
        <v>0</v>
      </c>
      <c r="S221" s="36">
        <v>210</v>
      </c>
      <c r="T221" s="44">
        <f t="shared" si="1"/>
        <v>0</v>
      </c>
      <c r="U221" s="44">
        <f t="shared" si="2"/>
        <v>0</v>
      </c>
      <c r="V221" s="44">
        <f t="shared" si="3"/>
        <v>0</v>
      </c>
      <c r="W221" s="44">
        <f t="shared" si="4"/>
        <v>0</v>
      </c>
      <c r="X221" s="44">
        <f t="shared" si="5"/>
        <v>0</v>
      </c>
    </row>
    <row r="222" spans="1:24" ht="17.25" customHeight="1" x14ac:dyDescent="0.25">
      <c r="A222" s="45" t="str">
        <f>+IF(BASE!B220="","",BASE!B220)</f>
        <v/>
      </c>
      <c r="B222" s="36" t="s">
        <v>39</v>
      </c>
      <c r="C222" s="44">
        <f t="shared" si="39"/>
        <v>0</v>
      </c>
      <c r="D222" s="44">
        <f t="shared" si="40"/>
        <v>0</v>
      </c>
      <c r="E222" s="44">
        <f t="shared" si="41"/>
        <v>0</v>
      </c>
      <c r="F222" s="44">
        <f t="shared" si="42"/>
        <v>0</v>
      </c>
      <c r="G222" s="44">
        <f t="shared" si="43"/>
        <v>0</v>
      </c>
      <c r="H222" s="165"/>
      <c r="I222" s="44"/>
      <c r="J222" s="44">
        <f t="shared" si="44"/>
        <v>0</v>
      </c>
      <c r="K222" s="44">
        <f t="shared" si="45"/>
        <v>0</v>
      </c>
      <c r="L222" s="44">
        <f t="shared" si="46"/>
        <v>0</v>
      </c>
      <c r="M222" s="44">
        <f t="shared" si="47"/>
        <v>0</v>
      </c>
      <c r="N222" s="44">
        <f t="shared" si="48"/>
        <v>0</v>
      </c>
      <c r="O222" s="165"/>
      <c r="P222" s="44"/>
      <c r="Q222" s="41"/>
      <c r="R222" s="36">
        <f t="shared" si="49"/>
        <v>0</v>
      </c>
      <c r="S222" s="36">
        <v>211</v>
      </c>
      <c r="T222" s="44">
        <f t="shared" si="1"/>
        <v>0</v>
      </c>
      <c r="U222" s="44">
        <f t="shared" si="2"/>
        <v>0</v>
      </c>
      <c r="V222" s="44">
        <f t="shared" si="3"/>
        <v>0</v>
      </c>
      <c r="W222" s="44">
        <f t="shared" si="4"/>
        <v>0</v>
      </c>
      <c r="X222" s="44">
        <f t="shared" si="5"/>
        <v>0</v>
      </c>
    </row>
    <row r="223" spans="1:24" ht="17.25" customHeight="1" x14ac:dyDescent="0.25">
      <c r="A223" s="45" t="str">
        <f>+IF(BASE!B221="","",BASE!B221)</f>
        <v/>
      </c>
      <c r="B223" s="36" t="s">
        <v>39</v>
      </c>
      <c r="C223" s="44">
        <f t="shared" si="39"/>
        <v>0</v>
      </c>
      <c r="D223" s="44">
        <f t="shared" si="40"/>
        <v>0</v>
      </c>
      <c r="E223" s="44">
        <f t="shared" si="41"/>
        <v>0</v>
      </c>
      <c r="F223" s="44">
        <f t="shared" si="42"/>
        <v>0</v>
      </c>
      <c r="G223" s="44">
        <f t="shared" si="43"/>
        <v>0</v>
      </c>
      <c r="H223" s="165"/>
      <c r="I223" s="44"/>
      <c r="J223" s="44">
        <f t="shared" si="44"/>
        <v>0</v>
      </c>
      <c r="K223" s="44">
        <f t="shared" si="45"/>
        <v>0</v>
      </c>
      <c r="L223" s="44">
        <f t="shared" si="46"/>
        <v>0</v>
      </c>
      <c r="M223" s="44">
        <f t="shared" si="47"/>
        <v>0</v>
      </c>
      <c r="N223" s="44">
        <f t="shared" si="48"/>
        <v>0</v>
      </c>
      <c r="O223" s="165"/>
      <c r="P223" s="44"/>
      <c r="Q223" s="41"/>
      <c r="R223" s="36">
        <f t="shared" si="49"/>
        <v>0</v>
      </c>
      <c r="S223" s="36">
        <v>212</v>
      </c>
      <c r="T223" s="44">
        <f t="shared" si="1"/>
        <v>0</v>
      </c>
      <c r="U223" s="44">
        <f t="shared" si="2"/>
        <v>0</v>
      </c>
      <c r="V223" s="44">
        <f t="shared" si="3"/>
        <v>0</v>
      </c>
      <c r="W223" s="44">
        <f t="shared" si="4"/>
        <v>0</v>
      </c>
      <c r="X223" s="44">
        <f t="shared" si="5"/>
        <v>0</v>
      </c>
    </row>
    <row r="224" spans="1:24" ht="17.25" customHeight="1" x14ac:dyDescent="0.25">
      <c r="A224" s="45" t="str">
        <f>+IF(BASE!B222="","",BASE!B222)</f>
        <v/>
      </c>
      <c r="B224" s="36" t="s">
        <v>39</v>
      </c>
      <c r="C224" s="44">
        <f t="shared" si="39"/>
        <v>0</v>
      </c>
      <c r="D224" s="44">
        <f t="shared" si="40"/>
        <v>0</v>
      </c>
      <c r="E224" s="44">
        <f t="shared" si="41"/>
        <v>0</v>
      </c>
      <c r="F224" s="44">
        <f t="shared" si="42"/>
        <v>0</v>
      </c>
      <c r="G224" s="44">
        <f t="shared" si="43"/>
        <v>0</v>
      </c>
      <c r="H224" s="165"/>
      <c r="I224" s="44"/>
      <c r="J224" s="44">
        <f t="shared" si="44"/>
        <v>0</v>
      </c>
      <c r="K224" s="44">
        <f t="shared" si="45"/>
        <v>0</v>
      </c>
      <c r="L224" s="44">
        <f t="shared" si="46"/>
        <v>0</v>
      </c>
      <c r="M224" s="44">
        <f t="shared" si="47"/>
        <v>0</v>
      </c>
      <c r="N224" s="44">
        <f t="shared" si="48"/>
        <v>0</v>
      </c>
      <c r="O224" s="165"/>
      <c r="P224" s="44"/>
      <c r="Q224" s="41"/>
      <c r="R224" s="36">
        <f t="shared" si="49"/>
        <v>0</v>
      </c>
      <c r="S224" s="36">
        <v>213</v>
      </c>
      <c r="T224" s="44">
        <f t="shared" si="1"/>
        <v>0</v>
      </c>
      <c r="U224" s="44">
        <f t="shared" si="2"/>
        <v>0</v>
      </c>
      <c r="V224" s="44">
        <f t="shared" si="3"/>
        <v>0</v>
      </c>
      <c r="W224" s="44">
        <f t="shared" si="4"/>
        <v>0</v>
      </c>
      <c r="X224" s="44">
        <f t="shared" si="5"/>
        <v>0</v>
      </c>
    </row>
    <row r="225" spans="1:24" ht="17.25" customHeight="1" x14ac:dyDescent="0.25">
      <c r="A225" s="45" t="str">
        <f>+IF(BASE!B223="","",BASE!B223)</f>
        <v/>
      </c>
      <c r="B225" s="36" t="s">
        <v>39</v>
      </c>
      <c r="C225" s="44">
        <f t="shared" si="39"/>
        <v>0</v>
      </c>
      <c r="D225" s="44">
        <f t="shared" si="40"/>
        <v>0</v>
      </c>
      <c r="E225" s="44">
        <f t="shared" si="41"/>
        <v>0</v>
      </c>
      <c r="F225" s="44">
        <f t="shared" si="42"/>
        <v>0</v>
      </c>
      <c r="G225" s="44">
        <f t="shared" si="43"/>
        <v>0</v>
      </c>
      <c r="H225" s="165"/>
      <c r="I225" s="44"/>
      <c r="J225" s="44">
        <f t="shared" si="44"/>
        <v>0</v>
      </c>
      <c r="K225" s="44">
        <f t="shared" si="45"/>
        <v>0</v>
      </c>
      <c r="L225" s="44">
        <f t="shared" si="46"/>
        <v>0</v>
      </c>
      <c r="M225" s="44">
        <f t="shared" si="47"/>
        <v>0</v>
      </c>
      <c r="N225" s="44">
        <f t="shared" si="48"/>
        <v>0</v>
      </c>
      <c r="O225" s="165"/>
      <c r="P225" s="44"/>
      <c r="Q225" s="41"/>
      <c r="R225" s="36">
        <f t="shared" si="49"/>
        <v>0</v>
      </c>
      <c r="S225" s="36">
        <v>214</v>
      </c>
      <c r="T225" s="44">
        <f t="shared" si="1"/>
        <v>0</v>
      </c>
      <c r="U225" s="44">
        <f t="shared" si="2"/>
        <v>0</v>
      </c>
      <c r="V225" s="44">
        <f t="shared" si="3"/>
        <v>0</v>
      </c>
      <c r="W225" s="44">
        <f t="shared" si="4"/>
        <v>0</v>
      </c>
      <c r="X225" s="44">
        <f t="shared" si="5"/>
        <v>0</v>
      </c>
    </row>
    <row r="226" spans="1:24" ht="17.25" customHeight="1" x14ac:dyDescent="0.25">
      <c r="A226" s="45" t="str">
        <f>+IF(BASE!B224="","",BASE!B224)</f>
        <v/>
      </c>
      <c r="B226" s="36" t="s">
        <v>39</v>
      </c>
      <c r="C226" s="44">
        <f t="shared" si="39"/>
        <v>0</v>
      </c>
      <c r="D226" s="44">
        <f t="shared" si="40"/>
        <v>0</v>
      </c>
      <c r="E226" s="44">
        <f t="shared" si="41"/>
        <v>0</v>
      </c>
      <c r="F226" s="44">
        <f t="shared" si="42"/>
        <v>0</v>
      </c>
      <c r="G226" s="44">
        <f t="shared" si="43"/>
        <v>0</v>
      </c>
      <c r="H226" s="165"/>
      <c r="I226" s="44"/>
      <c r="J226" s="44">
        <f t="shared" si="44"/>
        <v>0</v>
      </c>
      <c r="K226" s="44">
        <f t="shared" si="45"/>
        <v>0</v>
      </c>
      <c r="L226" s="44">
        <f t="shared" si="46"/>
        <v>0</v>
      </c>
      <c r="M226" s="44">
        <f t="shared" si="47"/>
        <v>0</v>
      </c>
      <c r="N226" s="44">
        <f t="shared" si="48"/>
        <v>0</v>
      </c>
      <c r="O226" s="165"/>
      <c r="P226" s="44"/>
      <c r="Q226" s="41"/>
      <c r="R226" s="36">
        <f t="shared" si="49"/>
        <v>0</v>
      </c>
      <c r="S226" s="36">
        <v>215</v>
      </c>
      <c r="T226" s="44">
        <f t="shared" si="1"/>
        <v>0</v>
      </c>
      <c r="U226" s="44">
        <f t="shared" si="2"/>
        <v>0</v>
      </c>
      <c r="V226" s="44">
        <f t="shared" si="3"/>
        <v>0</v>
      </c>
      <c r="W226" s="44">
        <f t="shared" si="4"/>
        <v>0</v>
      </c>
      <c r="X226" s="44">
        <f t="shared" si="5"/>
        <v>0</v>
      </c>
    </row>
    <row r="227" spans="1:24" ht="17.25" customHeight="1" x14ac:dyDescent="0.25">
      <c r="A227" s="45" t="str">
        <f>+IF(BASE!B225="","",BASE!B225)</f>
        <v/>
      </c>
      <c r="B227" s="36" t="s">
        <v>39</v>
      </c>
      <c r="C227" s="44">
        <f t="shared" si="39"/>
        <v>0</v>
      </c>
      <c r="D227" s="44">
        <f t="shared" si="40"/>
        <v>0</v>
      </c>
      <c r="E227" s="44">
        <f t="shared" si="41"/>
        <v>0</v>
      </c>
      <c r="F227" s="44">
        <f t="shared" si="42"/>
        <v>0</v>
      </c>
      <c r="G227" s="44">
        <f t="shared" si="43"/>
        <v>0</v>
      </c>
      <c r="H227" s="165"/>
      <c r="I227" s="44"/>
      <c r="J227" s="44">
        <f t="shared" si="44"/>
        <v>0</v>
      </c>
      <c r="K227" s="44">
        <f t="shared" si="45"/>
        <v>0</v>
      </c>
      <c r="L227" s="44">
        <f t="shared" si="46"/>
        <v>0</v>
      </c>
      <c r="M227" s="44">
        <f t="shared" si="47"/>
        <v>0</v>
      </c>
      <c r="N227" s="44">
        <f t="shared" si="48"/>
        <v>0</v>
      </c>
      <c r="O227" s="165"/>
      <c r="P227" s="44"/>
      <c r="Q227" s="41"/>
      <c r="R227" s="36">
        <f t="shared" si="49"/>
        <v>0</v>
      </c>
      <c r="S227" s="36">
        <v>216</v>
      </c>
      <c r="T227" s="44">
        <f t="shared" si="1"/>
        <v>0</v>
      </c>
      <c r="U227" s="44">
        <f t="shared" si="2"/>
        <v>0</v>
      </c>
      <c r="V227" s="44">
        <f t="shared" si="3"/>
        <v>0</v>
      </c>
      <c r="W227" s="44">
        <f t="shared" si="4"/>
        <v>0</v>
      </c>
      <c r="X227" s="44">
        <f t="shared" si="5"/>
        <v>0</v>
      </c>
    </row>
    <row r="228" spans="1:24" ht="17.25" customHeight="1" x14ac:dyDescent="0.25">
      <c r="A228" s="45" t="str">
        <f>+IF(BASE!B226="","",BASE!B226)</f>
        <v/>
      </c>
      <c r="B228" s="36" t="s">
        <v>39</v>
      </c>
      <c r="C228" s="44">
        <f t="shared" si="39"/>
        <v>0</v>
      </c>
      <c r="D228" s="44">
        <f t="shared" si="40"/>
        <v>0</v>
      </c>
      <c r="E228" s="44">
        <f t="shared" si="41"/>
        <v>0</v>
      </c>
      <c r="F228" s="44">
        <f t="shared" si="42"/>
        <v>0</v>
      </c>
      <c r="G228" s="44">
        <f t="shared" si="43"/>
        <v>0</v>
      </c>
      <c r="H228" s="165"/>
      <c r="I228" s="44"/>
      <c r="J228" s="44">
        <f t="shared" si="44"/>
        <v>0</v>
      </c>
      <c r="K228" s="44">
        <f t="shared" si="45"/>
        <v>0</v>
      </c>
      <c r="L228" s="44">
        <f t="shared" si="46"/>
        <v>0</v>
      </c>
      <c r="M228" s="44">
        <f t="shared" si="47"/>
        <v>0</v>
      </c>
      <c r="N228" s="44">
        <f t="shared" si="48"/>
        <v>0</v>
      </c>
      <c r="O228" s="165"/>
      <c r="P228" s="44"/>
      <c r="Q228" s="41"/>
      <c r="R228" s="36">
        <f t="shared" si="49"/>
        <v>0</v>
      </c>
      <c r="S228" s="36">
        <v>217</v>
      </c>
      <c r="T228" s="44">
        <f t="shared" si="1"/>
        <v>0</v>
      </c>
      <c r="U228" s="44">
        <f t="shared" si="2"/>
        <v>0</v>
      </c>
      <c r="V228" s="44">
        <f t="shared" si="3"/>
        <v>0</v>
      </c>
      <c r="W228" s="44">
        <f t="shared" si="4"/>
        <v>0</v>
      </c>
      <c r="X228" s="44">
        <f t="shared" si="5"/>
        <v>0</v>
      </c>
    </row>
    <row r="229" spans="1:24" ht="17.25" customHeight="1" x14ac:dyDescent="0.25">
      <c r="A229" s="45" t="str">
        <f>+IF(BASE!B227="","",BASE!B227)</f>
        <v/>
      </c>
      <c r="B229" s="36" t="s">
        <v>39</v>
      </c>
      <c r="C229" s="44">
        <f t="shared" si="39"/>
        <v>0</v>
      </c>
      <c r="D229" s="44">
        <f t="shared" si="40"/>
        <v>0</v>
      </c>
      <c r="E229" s="44">
        <f t="shared" si="41"/>
        <v>0</v>
      </c>
      <c r="F229" s="44">
        <f t="shared" si="42"/>
        <v>0</v>
      </c>
      <c r="G229" s="44">
        <f t="shared" si="43"/>
        <v>0</v>
      </c>
      <c r="H229" s="165"/>
      <c r="I229" s="44"/>
      <c r="J229" s="44">
        <f t="shared" si="44"/>
        <v>0</v>
      </c>
      <c r="K229" s="44">
        <f t="shared" si="45"/>
        <v>0</v>
      </c>
      <c r="L229" s="44">
        <f t="shared" si="46"/>
        <v>0</v>
      </c>
      <c r="M229" s="44">
        <f t="shared" si="47"/>
        <v>0</v>
      </c>
      <c r="N229" s="44">
        <f t="shared" si="48"/>
        <v>0</v>
      </c>
      <c r="O229" s="165"/>
      <c r="P229" s="44"/>
      <c r="Q229" s="41"/>
      <c r="R229" s="36">
        <f t="shared" si="49"/>
        <v>0</v>
      </c>
      <c r="S229" s="36">
        <v>218</v>
      </c>
      <c r="T229" s="44">
        <f t="shared" si="1"/>
        <v>0</v>
      </c>
      <c r="U229" s="44">
        <f t="shared" si="2"/>
        <v>0</v>
      </c>
      <c r="V229" s="44">
        <f t="shared" si="3"/>
        <v>0</v>
      </c>
      <c r="W229" s="44">
        <f t="shared" si="4"/>
        <v>0</v>
      </c>
      <c r="X229" s="44">
        <f t="shared" si="5"/>
        <v>0</v>
      </c>
    </row>
    <row r="230" spans="1:24" ht="17.25" customHeight="1" x14ac:dyDescent="0.25">
      <c r="A230" s="45" t="str">
        <f>+IF(BASE!B228="","",BASE!B228)</f>
        <v/>
      </c>
      <c r="B230" s="36" t="s">
        <v>39</v>
      </c>
      <c r="C230" s="44">
        <f t="shared" si="39"/>
        <v>0</v>
      </c>
      <c r="D230" s="44">
        <f t="shared" si="40"/>
        <v>0</v>
      </c>
      <c r="E230" s="44">
        <f t="shared" si="41"/>
        <v>0</v>
      </c>
      <c r="F230" s="44">
        <f t="shared" si="42"/>
        <v>0</v>
      </c>
      <c r="G230" s="44">
        <f t="shared" si="43"/>
        <v>0</v>
      </c>
      <c r="H230" s="165"/>
      <c r="I230" s="44"/>
      <c r="J230" s="44">
        <f t="shared" si="44"/>
        <v>0</v>
      </c>
      <c r="K230" s="44">
        <f t="shared" si="45"/>
        <v>0</v>
      </c>
      <c r="L230" s="44">
        <f t="shared" si="46"/>
        <v>0</v>
      </c>
      <c r="M230" s="44">
        <f t="shared" si="47"/>
        <v>0</v>
      </c>
      <c r="N230" s="44">
        <f t="shared" si="48"/>
        <v>0</v>
      </c>
      <c r="O230" s="165"/>
      <c r="P230" s="44"/>
      <c r="Q230" s="41"/>
      <c r="R230" s="36">
        <f t="shared" si="49"/>
        <v>0</v>
      </c>
      <c r="S230" s="36">
        <v>219</v>
      </c>
      <c r="T230" s="44">
        <f t="shared" si="1"/>
        <v>0</v>
      </c>
      <c r="U230" s="44">
        <f t="shared" si="2"/>
        <v>0</v>
      </c>
      <c r="V230" s="44">
        <f t="shared" si="3"/>
        <v>0</v>
      </c>
      <c r="W230" s="44">
        <f t="shared" si="4"/>
        <v>0</v>
      </c>
      <c r="X230" s="44">
        <f t="shared" si="5"/>
        <v>0</v>
      </c>
    </row>
    <row r="231" spans="1:24" ht="17.25" customHeight="1" x14ac:dyDescent="0.25">
      <c r="A231" s="45" t="str">
        <f>+IF(BASE!B229="","",BASE!B229)</f>
        <v/>
      </c>
      <c r="B231" s="36" t="s">
        <v>39</v>
      </c>
      <c r="C231" s="44">
        <f t="shared" si="39"/>
        <v>0</v>
      </c>
      <c r="D231" s="44">
        <f t="shared" si="40"/>
        <v>0</v>
      </c>
      <c r="E231" s="44">
        <f t="shared" si="41"/>
        <v>0</v>
      </c>
      <c r="F231" s="44">
        <f t="shared" si="42"/>
        <v>0</v>
      </c>
      <c r="G231" s="44">
        <f t="shared" si="43"/>
        <v>0</v>
      </c>
      <c r="H231" s="165"/>
      <c r="I231" s="44"/>
      <c r="J231" s="44">
        <f t="shared" si="44"/>
        <v>0</v>
      </c>
      <c r="K231" s="44">
        <f t="shared" si="45"/>
        <v>0</v>
      </c>
      <c r="L231" s="44">
        <f t="shared" si="46"/>
        <v>0</v>
      </c>
      <c r="M231" s="44">
        <f t="shared" si="47"/>
        <v>0</v>
      </c>
      <c r="N231" s="44">
        <f t="shared" si="48"/>
        <v>0</v>
      </c>
      <c r="O231" s="165"/>
      <c r="P231" s="44"/>
      <c r="Q231" s="41"/>
      <c r="R231" s="36">
        <f t="shared" si="49"/>
        <v>0</v>
      </c>
      <c r="S231" s="36">
        <v>220</v>
      </c>
      <c r="T231" s="44">
        <f t="shared" si="1"/>
        <v>0</v>
      </c>
      <c r="U231" s="44">
        <f t="shared" si="2"/>
        <v>0</v>
      </c>
      <c r="V231" s="44">
        <f t="shared" si="3"/>
        <v>0</v>
      </c>
      <c r="W231" s="44">
        <f t="shared" si="4"/>
        <v>0</v>
      </c>
      <c r="X231" s="44">
        <f t="shared" si="5"/>
        <v>0</v>
      </c>
    </row>
    <row r="232" spans="1:24" ht="17.25" customHeight="1" x14ac:dyDescent="0.25">
      <c r="A232" s="45" t="str">
        <f>+IF(BASE!B230="","",BASE!B230)</f>
        <v/>
      </c>
      <c r="B232" s="36" t="s">
        <v>39</v>
      </c>
      <c r="C232" s="44">
        <f t="shared" si="39"/>
        <v>0</v>
      </c>
      <c r="D232" s="44">
        <f t="shared" si="40"/>
        <v>0</v>
      </c>
      <c r="E232" s="44">
        <f t="shared" si="41"/>
        <v>0</v>
      </c>
      <c r="F232" s="44">
        <f t="shared" si="42"/>
        <v>0</v>
      </c>
      <c r="G232" s="44">
        <f t="shared" si="43"/>
        <v>0</v>
      </c>
      <c r="H232" s="165"/>
      <c r="I232" s="44"/>
      <c r="J232" s="44">
        <f t="shared" si="44"/>
        <v>0</v>
      </c>
      <c r="K232" s="44">
        <f t="shared" si="45"/>
        <v>0</v>
      </c>
      <c r="L232" s="44">
        <f t="shared" si="46"/>
        <v>0</v>
      </c>
      <c r="M232" s="44">
        <f t="shared" si="47"/>
        <v>0</v>
      </c>
      <c r="N232" s="44">
        <f t="shared" si="48"/>
        <v>0</v>
      </c>
      <c r="O232" s="165"/>
      <c r="P232" s="44"/>
      <c r="Q232" s="41"/>
      <c r="R232" s="36">
        <f t="shared" si="49"/>
        <v>0</v>
      </c>
      <c r="S232" s="36">
        <v>221</v>
      </c>
      <c r="T232" s="44">
        <f t="shared" si="1"/>
        <v>0</v>
      </c>
      <c r="U232" s="44">
        <f t="shared" si="2"/>
        <v>0</v>
      </c>
      <c r="V232" s="44">
        <f t="shared" si="3"/>
        <v>0</v>
      </c>
      <c r="W232" s="44">
        <f t="shared" si="4"/>
        <v>0</v>
      </c>
      <c r="X232" s="44">
        <f t="shared" si="5"/>
        <v>0</v>
      </c>
    </row>
    <row r="233" spans="1:24" ht="17.25" customHeight="1" x14ac:dyDescent="0.25">
      <c r="A233" s="45" t="str">
        <f>+IF(BASE!B231="","",BASE!B231)</f>
        <v/>
      </c>
      <c r="B233" s="36" t="s">
        <v>39</v>
      </c>
      <c r="C233" s="44">
        <f t="shared" si="39"/>
        <v>0</v>
      </c>
      <c r="D233" s="44">
        <f t="shared" si="40"/>
        <v>0</v>
      </c>
      <c r="E233" s="44">
        <f t="shared" si="41"/>
        <v>0</v>
      </c>
      <c r="F233" s="44">
        <f t="shared" si="42"/>
        <v>0</v>
      </c>
      <c r="G233" s="44">
        <f t="shared" si="43"/>
        <v>0</v>
      </c>
      <c r="H233" s="165"/>
      <c r="I233" s="44"/>
      <c r="J233" s="44">
        <f t="shared" si="44"/>
        <v>0</v>
      </c>
      <c r="K233" s="44">
        <f t="shared" si="45"/>
        <v>0</v>
      </c>
      <c r="L233" s="44">
        <f t="shared" si="46"/>
        <v>0</v>
      </c>
      <c r="M233" s="44">
        <f t="shared" si="47"/>
        <v>0</v>
      </c>
      <c r="N233" s="44">
        <f t="shared" si="48"/>
        <v>0</v>
      </c>
      <c r="O233" s="165"/>
      <c r="P233" s="44"/>
      <c r="Q233" s="41"/>
      <c r="R233" s="36">
        <f t="shared" si="49"/>
        <v>0</v>
      </c>
      <c r="S233" s="36">
        <v>222</v>
      </c>
      <c r="T233" s="44">
        <f t="shared" si="1"/>
        <v>0</v>
      </c>
      <c r="U233" s="44">
        <f t="shared" si="2"/>
        <v>0</v>
      </c>
      <c r="V233" s="44">
        <f t="shared" si="3"/>
        <v>0</v>
      </c>
      <c r="W233" s="44">
        <f t="shared" si="4"/>
        <v>0</v>
      </c>
      <c r="X233" s="44">
        <f t="shared" si="5"/>
        <v>0</v>
      </c>
    </row>
    <row r="234" spans="1:24" ht="17.25" customHeight="1" x14ac:dyDescent="0.25">
      <c r="A234" s="45" t="str">
        <f>+IF(BASE!B232="","",BASE!B232)</f>
        <v/>
      </c>
      <c r="B234" s="36" t="s">
        <v>39</v>
      </c>
      <c r="C234" s="44">
        <f t="shared" si="39"/>
        <v>0</v>
      </c>
      <c r="D234" s="44">
        <f t="shared" si="40"/>
        <v>0</v>
      </c>
      <c r="E234" s="44">
        <f t="shared" si="41"/>
        <v>0</v>
      </c>
      <c r="F234" s="44">
        <f t="shared" si="42"/>
        <v>0</v>
      </c>
      <c r="G234" s="44">
        <f t="shared" si="43"/>
        <v>0</v>
      </c>
      <c r="H234" s="165"/>
      <c r="I234" s="44"/>
      <c r="J234" s="44">
        <f t="shared" si="44"/>
        <v>0</v>
      </c>
      <c r="K234" s="44">
        <f t="shared" si="45"/>
        <v>0</v>
      </c>
      <c r="L234" s="44">
        <f t="shared" si="46"/>
        <v>0</v>
      </c>
      <c r="M234" s="44">
        <f t="shared" si="47"/>
        <v>0</v>
      </c>
      <c r="N234" s="44">
        <f t="shared" si="48"/>
        <v>0</v>
      </c>
      <c r="O234" s="165"/>
      <c r="P234" s="44"/>
      <c r="Q234" s="41"/>
      <c r="R234" s="36">
        <f t="shared" si="49"/>
        <v>0</v>
      </c>
      <c r="S234" s="36">
        <v>223</v>
      </c>
      <c r="T234" s="44">
        <f t="shared" si="1"/>
        <v>0</v>
      </c>
      <c r="U234" s="44">
        <f t="shared" si="2"/>
        <v>0</v>
      </c>
      <c r="V234" s="44">
        <f t="shared" si="3"/>
        <v>0</v>
      </c>
      <c r="W234" s="44">
        <f t="shared" si="4"/>
        <v>0</v>
      </c>
      <c r="X234" s="44">
        <f t="shared" si="5"/>
        <v>0</v>
      </c>
    </row>
    <row r="235" spans="1:24" ht="17.25" customHeight="1" x14ac:dyDescent="0.25">
      <c r="A235" s="45" t="str">
        <f>+IF(BASE!B233="","",BASE!B233)</f>
        <v/>
      </c>
      <c r="B235" s="36" t="s">
        <v>39</v>
      </c>
      <c r="C235" s="44">
        <f t="shared" si="39"/>
        <v>0</v>
      </c>
      <c r="D235" s="44">
        <f t="shared" si="40"/>
        <v>0</v>
      </c>
      <c r="E235" s="44">
        <f t="shared" si="41"/>
        <v>0</v>
      </c>
      <c r="F235" s="44">
        <f t="shared" si="42"/>
        <v>0</v>
      </c>
      <c r="G235" s="44">
        <f t="shared" si="43"/>
        <v>0</v>
      </c>
      <c r="H235" s="165"/>
      <c r="I235" s="44"/>
      <c r="J235" s="44">
        <f t="shared" si="44"/>
        <v>0</v>
      </c>
      <c r="K235" s="44">
        <f t="shared" si="45"/>
        <v>0</v>
      </c>
      <c r="L235" s="44">
        <f t="shared" si="46"/>
        <v>0</v>
      </c>
      <c r="M235" s="44">
        <f t="shared" si="47"/>
        <v>0</v>
      </c>
      <c r="N235" s="44">
        <f t="shared" si="48"/>
        <v>0</v>
      </c>
      <c r="O235" s="165"/>
      <c r="P235" s="44"/>
      <c r="Q235" s="41"/>
      <c r="R235" s="36">
        <f t="shared" si="49"/>
        <v>0</v>
      </c>
      <c r="S235" s="36">
        <v>224</v>
      </c>
      <c r="T235" s="44">
        <f t="shared" si="1"/>
        <v>0</v>
      </c>
      <c r="U235" s="44">
        <f t="shared" si="2"/>
        <v>0</v>
      </c>
      <c r="V235" s="44">
        <f t="shared" si="3"/>
        <v>0</v>
      </c>
      <c r="W235" s="44">
        <f t="shared" si="4"/>
        <v>0</v>
      </c>
      <c r="X235" s="44">
        <f t="shared" si="5"/>
        <v>0</v>
      </c>
    </row>
    <row r="236" spans="1:24" ht="17.25" customHeight="1" x14ac:dyDescent="0.25">
      <c r="A236" s="45" t="str">
        <f>+IF(BASE!B234="","",BASE!B234)</f>
        <v/>
      </c>
      <c r="B236" s="36" t="s">
        <v>39</v>
      </c>
      <c r="C236" s="44">
        <f t="shared" si="39"/>
        <v>0</v>
      </c>
      <c r="D236" s="44">
        <f t="shared" si="40"/>
        <v>0</v>
      </c>
      <c r="E236" s="44">
        <f t="shared" si="41"/>
        <v>0</v>
      </c>
      <c r="F236" s="44">
        <f t="shared" si="42"/>
        <v>0</v>
      </c>
      <c r="G236" s="44">
        <f t="shared" si="43"/>
        <v>0</v>
      </c>
      <c r="H236" s="165"/>
      <c r="I236" s="44"/>
      <c r="J236" s="44">
        <f t="shared" si="44"/>
        <v>0</v>
      </c>
      <c r="K236" s="44">
        <f t="shared" si="45"/>
        <v>0</v>
      </c>
      <c r="L236" s="44">
        <f t="shared" si="46"/>
        <v>0</v>
      </c>
      <c r="M236" s="44">
        <f t="shared" si="47"/>
        <v>0</v>
      </c>
      <c r="N236" s="44">
        <f t="shared" si="48"/>
        <v>0</v>
      </c>
      <c r="O236" s="165"/>
      <c r="P236" s="44"/>
      <c r="Q236" s="41"/>
      <c r="R236" s="36">
        <f t="shared" si="49"/>
        <v>0</v>
      </c>
      <c r="S236" s="36">
        <v>225</v>
      </c>
      <c r="T236" s="44">
        <f t="shared" si="1"/>
        <v>0</v>
      </c>
      <c r="U236" s="44">
        <f t="shared" si="2"/>
        <v>0</v>
      </c>
      <c r="V236" s="44">
        <f t="shared" si="3"/>
        <v>0</v>
      </c>
      <c r="W236" s="44">
        <f t="shared" si="4"/>
        <v>0</v>
      </c>
      <c r="X236" s="44">
        <f t="shared" si="5"/>
        <v>0</v>
      </c>
    </row>
    <row r="237" spans="1:24" ht="17.25" customHeight="1" x14ac:dyDescent="0.25">
      <c r="A237" s="45" t="str">
        <f>+IF(BASE!B235="","",BASE!B235)</f>
        <v/>
      </c>
      <c r="B237" s="36" t="s">
        <v>39</v>
      </c>
      <c r="C237" s="44">
        <f t="shared" si="39"/>
        <v>0</v>
      </c>
      <c r="D237" s="44">
        <f t="shared" si="40"/>
        <v>0</v>
      </c>
      <c r="E237" s="44">
        <f t="shared" si="41"/>
        <v>0</v>
      </c>
      <c r="F237" s="44">
        <f t="shared" si="42"/>
        <v>0</v>
      </c>
      <c r="G237" s="44">
        <f t="shared" si="43"/>
        <v>0</v>
      </c>
      <c r="H237" s="165"/>
      <c r="I237" s="44"/>
      <c r="J237" s="44">
        <f t="shared" si="44"/>
        <v>0</v>
      </c>
      <c r="K237" s="44">
        <f t="shared" si="45"/>
        <v>0</v>
      </c>
      <c r="L237" s="44">
        <f t="shared" si="46"/>
        <v>0</v>
      </c>
      <c r="M237" s="44">
        <f t="shared" si="47"/>
        <v>0</v>
      </c>
      <c r="N237" s="44">
        <f t="shared" si="48"/>
        <v>0</v>
      </c>
      <c r="O237" s="165"/>
      <c r="P237" s="44"/>
      <c r="Q237" s="41"/>
      <c r="R237" s="36">
        <f t="shared" si="49"/>
        <v>0</v>
      </c>
      <c r="S237" s="36">
        <v>226</v>
      </c>
      <c r="T237" s="44">
        <f t="shared" si="1"/>
        <v>0</v>
      </c>
      <c r="U237" s="44">
        <f t="shared" si="2"/>
        <v>0</v>
      </c>
      <c r="V237" s="44">
        <f t="shared" si="3"/>
        <v>0</v>
      </c>
      <c r="W237" s="44">
        <f t="shared" si="4"/>
        <v>0</v>
      </c>
      <c r="X237" s="44">
        <f t="shared" si="5"/>
        <v>0</v>
      </c>
    </row>
    <row r="238" spans="1:24" ht="17.25" customHeight="1" x14ac:dyDescent="0.25">
      <c r="A238" s="45" t="str">
        <f>+IF(BASE!B236="","",BASE!B236)</f>
        <v/>
      </c>
      <c r="B238" s="36" t="s">
        <v>39</v>
      </c>
      <c r="C238" s="44">
        <f t="shared" si="39"/>
        <v>0</v>
      </c>
      <c r="D238" s="44">
        <f t="shared" si="40"/>
        <v>0</v>
      </c>
      <c r="E238" s="44">
        <f t="shared" si="41"/>
        <v>0</v>
      </c>
      <c r="F238" s="44">
        <f t="shared" si="42"/>
        <v>0</v>
      </c>
      <c r="G238" s="44">
        <f t="shared" si="43"/>
        <v>0</v>
      </c>
      <c r="H238" s="165"/>
      <c r="I238" s="44"/>
      <c r="J238" s="44">
        <f t="shared" si="44"/>
        <v>0</v>
      </c>
      <c r="K238" s="44">
        <f t="shared" si="45"/>
        <v>0</v>
      </c>
      <c r="L238" s="44">
        <f t="shared" si="46"/>
        <v>0</v>
      </c>
      <c r="M238" s="44">
        <f t="shared" si="47"/>
        <v>0</v>
      </c>
      <c r="N238" s="44">
        <f t="shared" si="48"/>
        <v>0</v>
      </c>
      <c r="O238" s="165"/>
      <c r="P238" s="44"/>
      <c r="Q238" s="41"/>
      <c r="R238" s="36">
        <f t="shared" si="49"/>
        <v>0</v>
      </c>
      <c r="S238" s="36">
        <v>227</v>
      </c>
      <c r="T238" s="44">
        <f t="shared" si="1"/>
        <v>0</v>
      </c>
      <c r="U238" s="44">
        <f t="shared" si="2"/>
        <v>0</v>
      </c>
      <c r="V238" s="44">
        <f t="shared" si="3"/>
        <v>0</v>
      </c>
      <c r="W238" s="44">
        <f t="shared" si="4"/>
        <v>0</v>
      </c>
      <c r="X238" s="44">
        <f t="shared" si="5"/>
        <v>0</v>
      </c>
    </row>
    <row r="239" spans="1:24" ht="17.25" customHeight="1" x14ac:dyDescent="0.25">
      <c r="A239" s="45" t="str">
        <f>+IF(BASE!B237="","",BASE!B237)</f>
        <v/>
      </c>
      <c r="B239" s="36" t="s">
        <v>39</v>
      </c>
      <c r="C239" s="44">
        <f t="shared" si="39"/>
        <v>0</v>
      </c>
      <c r="D239" s="44">
        <f t="shared" si="40"/>
        <v>0</v>
      </c>
      <c r="E239" s="44">
        <f t="shared" si="41"/>
        <v>0</v>
      </c>
      <c r="F239" s="44">
        <f t="shared" si="42"/>
        <v>0</v>
      </c>
      <c r="G239" s="44">
        <f t="shared" si="43"/>
        <v>0</v>
      </c>
      <c r="H239" s="165"/>
      <c r="I239" s="44"/>
      <c r="J239" s="44">
        <f t="shared" si="44"/>
        <v>0</v>
      </c>
      <c r="K239" s="44">
        <f t="shared" si="45"/>
        <v>0</v>
      </c>
      <c r="L239" s="44">
        <f t="shared" si="46"/>
        <v>0</v>
      </c>
      <c r="M239" s="44">
        <f t="shared" si="47"/>
        <v>0</v>
      </c>
      <c r="N239" s="44">
        <f t="shared" si="48"/>
        <v>0</v>
      </c>
      <c r="O239" s="165"/>
      <c r="P239" s="44"/>
      <c r="Q239" s="41"/>
      <c r="R239" s="36">
        <f t="shared" si="49"/>
        <v>0</v>
      </c>
      <c r="S239" s="36">
        <v>228</v>
      </c>
      <c r="T239" s="44">
        <f t="shared" si="1"/>
        <v>0</v>
      </c>
      <c r="U239" s="44">
        <f t="shared" si="2"/>
        <v>0</v>
      </c>
      <c r="V239" s="44">
        <f t="shared" si="3"/>
        <v>0</v>
      </c>
      <c r="W239" s="44">
        <f t="shared" si="4"/>
        <v>0</v>
      </c>
      <c r="X239" s="44">
        <f t="shared" si="5"/>
        <v>0</v>
      </c>
    </row>
    <row r="240" spans="1:24" ht="17.25" customHeight="1" x14ac:dyDescent="0.25">
      <c r="A240" s="45" t="str">
        <f>+IF(BASE!B238="","",BASE!B238)</f>
        <v/>
      </c>
      <c r="B240" s="36" t="s">
        <v>39</v>
      </c>
      <c r="C240" s="44">
        <f t="shared" si="39"/>
        <v>0</v>
      </c>
      <c r="D240" s="44">
        <f t="shared" si="40"/>
        <v>0</v>
      </c>
      <c r="E240" s="44">
        <f t="shared" si="41"/>
        <v>0</v>
      </c>
      <c r="F240" s="44">
        <f t="shared" si="42"/>
        <v>0</v>
      </c>
      <c r="G240" s="44">
        <f t="shared" si="43"/>
        <v>0</v>
      </c>
      <c r="H240" s="165"/>
      <c r="I240" s="44"/>
      <c r="J240" s="44">
        <f t="shared" si="44"/>
        <v>0</v>
      </c>
      <c r="K240" s="44">
        <f t="shared" si="45"/>
        <v>0</v>
      </c>
      <c r="L240" s="44">
        <f t="shared" si="46"/>
        <v>0</v>
      </c>
      <c r="M240" s="44">
        <f t="shared" si="47"/>
        <v>0</v>
      </c>
      <c r="N240" s="44">
        <f t="shared" si="48"/>
        <v>0</v>
      </c>
      <c r="O240" s="165"/>
      <c r="P240" s="44"/>
      <c r="Q240" s="41"/>
      <c r="R240" s="36">
        <f t="shared" si="49"/>
        <v>0</v>
      </c>
      <c r="S240" s="36">
        <v>229</v>
      </c>
      <c r="T240" s="44">
        <f t="shared" si="1"/>
        <v>0</v>
      </c>
      <c r="U240" s="44">
        <f t="shared" si="2"/>
        <v>0</v>
      </c>
      <c r="V240" s="44">
        <f t="shared" si="3"/>
        <v>0</v>
      </c>
      <c r="W240" s="44">
        <f t="shared" si="4"/>
        <v>0</v>
      </c>
      <c r="X240" s="44">
        <f t="shared" si="5"/>
        <v>0</v>
      </c>
    </row>
    <row r="241" spans="1:24" ht="17.25" customHeight="1" x14ac:dyDescent="0.25">
      <c r="A241" s="45" t="str">
        <f>+IF(BASE!B239="","",BASE!B239)</f>
        <v/>
      </c>
      <c r="B241" s="36" t="s">
        <v>39</v>
      </c>
      <c r="C241" s="44">
        <f t="shared" si="39"/>
        <v>0</v>
      </c>
      <c r="D241" s="44">
        <f t="shared" si="40"/>
        <v>0</v>
      </c>
      <c r="E241" s="44">
        <f t="shared" si="41"/>
        <v>0</v>
      </c>
      <c r="F241" s="44">
        <f t="shared" si="42"/>
        <v>0</v>
      </c>
      <c r="G241" s="44">
        <f t="shared" si="43"/>
        <v>0</v>
      </c>
      <c r="H241" s="165"/>
      <c r="I241" s="44"/>
      <c r="J241" s="44">
        <f t="shared" si="44"/>
        <v>0</v>
      </c>
      <c r="K241" s="44">
        <f t="shared" si="45"/>
        <v>0</v>
      </c>
      <c r="L241" s="44">
        <f t="shared" si="46"/>
        <v>0</v>
      </c>
      <c r="M241" s="44">
        <f t="shared" si="47"/>
        <v>0</v>
      </c>
      <c r="N241" s="44">
        <f t="shared" si="48"/>
        <v>0</v>
      </c>
      <c r="O241" s="165"/>
      <c r="P241" s="44"/>
      <c r="Q241" s="41"/>
      <c r="R241" s="36">
        <f t="shared" si="49"/>
        <v>0</v>
      </c>
      <c r="S241" s="36">
        <v>230</v>
      </c>
      <c r="T241" s="44">
        <f t="shared" si="1"/>
        <v>0</v>
      </c>
      <c r="U241" s="44">
        <f t="shared" si="2"/>
        <v>0</v>
      </c>
      <c r="V241" s="44">
        <f t="shared" si="3"/>
        <v>0</v>
      </c>
      <c r="W241" s="44">
        <f t="shared" si="4"/>
        <v>0</v>
      </c>
      <c r="X241" s="44">
        <f t="shared" si="5"/>
        <v>0</v>
      </c>
    </row>
    <row r="242" spans="1:24" ht="17.25" customHeight="1" x14ac:dyDescent="0.25">
      <c r="A242" s="45" t="str">
        <f>+IF(BASE!B240="","",BASE!B240)</f>
        <v/>
      </c>
      <c r="B242" s="36" t="s">
        <v>39</v>
      </c>
      <c r="C242" s="44">
        <f t="shared" si="39"/>
        <v>0</v>
      </c>
      <c r="D242" s="44">
        <f t="shared" si="40"/>
        <v>0</v>
      </c>
      <c r="E242" s="44">
        <f t="shared" si="41"/>
        <v>0</v>
      </c>
      <c r="F242" s="44">
        <f t="shared" si="42"/>
        <v>0</v>
      </c>
      <c r="G242" s="44">
        <f t="shared" si="43"/>
        <v>0</v>
      </c>
      <c r="H242" s="165"/>
      <c r="I242" s="44"/>
      <c r="J242" s="44">
        <f t="shared" si="44"/>
        <v>0</v>
      </c>
      <c r="K242" s="44">
        <f t="shared" si="45"/>
        <v>0</v>
      </c>
      <c r="L242" s="44">
        <f t="shared" si="46"/>
        <v>0</v>
      </c>
      <c r="M242" s="44">
        <f t="shared" si="47"/>
        <v>0</v>
      </c>
      <c r="N242" s="44">
        <f t="shared" si="48"/>
        <v>0</v>
      </c>
      <c r="O242" s="165"/>
      <c r="P242" s="44"/>
      <c r="Q242" s="41"/>
      <c r="R242" s="36">
        <f t="shared" si="49"/>
        <v>0</v>
      </c>
      <c r="S242" s="36">
        <v>231</v>
      </c>
      <c r="T242" s="44">
        <f t="shared" si="1"/>
        <v>0</v>
      </c>
      <c r="U242" s="44">
        <f t="shared" si="2"/>
        <v>0</v>
      </c>
      <c r="V242" s="44">
        <f t="shared" si="3"/>
        <v>0</v>
      </c>
      <c r="W242" s="44">
        <f t="shared" si="4"/>
        <v>0</v>
      </c>
      <c r="X242" s="44">
        <f t="shared" si="5"/>
        <v>0</v>
      </c>
    </row>
    <row r="243" spans="1:24" ht="17.25" customHeight="1" x14ac:dyDescent="0.25">
      <c r="A243" s="45" t="str">
        <f>+IF(BASE!B241="","",BASE!B241)</f>
        <v/>
      </c>
      <c r="B243" s="36" t="s">
        <v>39</v>
      </c>
      <c r="C243" s="44">
        <f t="shared" si="39"/>
        <v>0</v>
      </c>
      <c r="D243" s="44">
        <f t="shared" si="40"/>
        <v>0</v>
      </c>
      <c r="E243" s="44">
        <f t="shared" si="41"/>
        <v>0</v>
      </c>
      <c r="F243" s="44">
        <f t="shared" si="42"/>
        <v>0</v>
      </c>
      <c r="G243" s="44">
        <f t="shared" si="43"/>
        <v>0</v>
      </c>
      <c r="H243" s="165"/>
      <c r="I243" s="44"/>
      <c r="J243" s="44">
        <f t="shared" si="44"/>
        <v>0</v>
      </c>
      <c r="K243" s="44">
        <f t="shared" si="45"/>
        <v>0</v>
      </c>
      <c r="L243" s="44">
        <f t="shared" si="46"/>
        <v>0</v>
      </c>
      <c r="M243" s="44">
        <f t="shared" si="47"/>
        <v>0</v>
      </c>
      <c r="N243" s="44">
        <f t="shared" si="48"/>
        <v>0</v>
      </c>
      <c r="O243" s="165"/>
      <c r="P243" s="44"/>
      <c r="Q243" s="41"/>
      <c r="R243" s="36">
        <f t="shared" si="49"/>
        <v>0</v>
      </c>
      <c r="S243" s="36">
        <v>232</v>
      </c>
      <c r="T243" s="44">
        <f t="shared" si="1"/>
        <v>0</v>
      </c>
      <c r="U243" s="44">
        <f t="shared" si="2"/>
        <v>0</v>
      </c>
      <c r="V243" s="44">
        <f t="shared" si="3"/>
        <v>0</v>
      </c>
      <c r="W243" s="44">
        <f t="shared" si="4"/>
        <v>0</v>
      </c>
      <c r="X243" s="44">
        <f t="shared" si="5"/>
        <v>0</v>
      </c>
    </row>
    <row r="244" spans="1:24" ht="17.25" customHeight="1" x14ac:dyDescent="0.25">
      <c r="A244" s="45" t="str">
        <f>+IF(BASE!B242="","",BASE!B242)</f>
        <v/>
      </c>
      <c r="B244" s="36" t="s">
        <v>39</v>
      </c>
      <c r="C244" s="44">
        <f t="shared" si="39"/>
        <v>0</v>
      </c>
      <c r="D244" s="44">
        <f t="shared" si="40"/>
        <v>0</v>
      </c>
      <c r="E244" s="44">
        <f t="shared" si="41"/>
        <v>0</v>
      </c>
      <c r="F244" s="44">
        <f t="shared" si="42"/>
        <v>0</v>
      </c>
      <c r="G244" s="44">
        <f t="shared" si="43"/>
        <v>0</v>
      </c>
      <c r="H244" s="165"/>
      <c r="I244" s="44"/>
      <c r="J244" s="44">
        <f t="shared" si="44"/>
        <v>0</v>
      </c>
      <c r="K244" s="44">
        <f t="shared" si="45"/>
        <v>0</v>
      </c>
      <c r="L244" s="44">
        <f t="shared" si="46"/>
        <v>0</v>
      </c>
      <c r="M244" s="44">
        <f t="shared" si="47"/>
        <v>0</v>
      </c>
      <c r="N244" s="44">
        <f t="shared" si="48"/>
        <v>0</v>
      </c>
      <c r="O244" s="165"/>
      <c r="P244" s="44"/>
      <c r="Q244" s="41"/>
      <c r="R244" s="36">
        <f t="shared" si="49"/>
        <v>0</v>
      </c>
      <c r="S244" s="36">
        <v>233</v>
      </c>
      <c r="T244" s="44">
        <f t="shared" si="1"/>
        <v>0</v>
      </c>
      <c r="U244" s="44">
        <f t="shared" si="2"/>
        <v>0</v>
      </c>
      <c r="V244" s="44">
        <f t="shared" si="3"/>
        <v>0</v>
      </c>
      <c r="W244" s="44">
        <f t="shared" si="4"/>
        <v>0</v>
      </c>
      <c r="X244" s="44">
        <f t="shared" si="5"/>
        <v>0</v>
      </c>
    </row>
    <row r="245" spans="1:24" ht="17.25" customHeight="1" x14ac:dyDescent="0.25">
      <c r="A245" s="45" t="str">
        <f>+IF(BASE!B243="","",BASE!B243)</f>
        <v/>
      </c>
      <c r="B245" s="36" t="s">
        <v>39</v>
      </c>
      <c r="C245" s="44">
        <f t="shared" si="39"/>
        <v>0</v>
      </c>
      <c r="D245" s="44">
        <f t="shared" si="40"/>
        <v>0</v>
      </c>
      <c r="E245" s="44">
        <f t="shared" si="41"/>
        <v>0</v>
      </c>
      <c r="F245" s="44">
        <f t="shared" si="42"/>
        <v>0</v>
      </c>
      <c r="G245" s="44">
        <f t="shared" si="43"/>
        <v>0</v>
      </c>
      <c r="H245" s="165"/>
      <c r="I245" s="44"/>
      <c r="J245" s="44">
        <f t="shared" si="44"/>
        <v>0</v>
      </c>
      <c r="K245" s="44">
        <f t="shared" si="45"/>
        <v>0</v>
      </c>
      <c r="L245" s="44">
        <f t="shared" si="46"/>
        <v>0</v>
      </c>
      <c r="M245" s="44">
        <f t="shared" si="47"/>
        <v>0</v>
      </c>
      <c r="N245" s="44">
        <f t="shared" si="48"/>
        <v>0</v>
      </c>
      <c r="O245" s="165"/>
      <c r="P245" s="44"/>
      <c r="Q245" s="41"/>
      <c r="R245" s="36">
        <f t="shared" si="49"/>
        <v>0</v>
      </c>
      <c r="S245" s="36">
        <v>234</v>
      </c>
      <c r="T245" s="44">
        <f t="shared" si="1"/>
        <v>0</v>
      </c>
      <c r="U245" s="44">
        <f t="shared" si="2"/>
        <v>0</v>
      </c>
      <c r="V245" s="44">
        <f t="shared" si="3"/>
        <v>0</v>
      </c>
      <c r="W245" s="44">
        <f t="shared" si="4"/>
        <v>0</v>
      </c>
      <c r="X245" s="44">
        <f t="shared" si="5"/>
        <v>0</v>
      </c>
    </row>
    <row r="246" spans="1:24" ht="17.25" customHeight="1" x14ac:dyDescent="0.25">
      <c r="A246" s="45" t="str">
        <f>+IF(BASE!B244="","",BASE!B244)</f>
        <v/>
      </c>
      <c r="B246" s="36" t="s">
        <v>39</v>
      </c>
      <c r="C246" s="44">
        <f t="shared" si="39"/>
        <v>0</v>
      </c>
      <c r="D246" s="44">
        <f t="shared" si="40"/>
        <v>0</v>
      </c>
      <c r="E246" s="44">
        <f t="shared" si="41"/>
        <v>0</v>
      </c>
      <c r="F246" s="44">
        <f t="shared" si="42"/>
        <v>0</v>
      </c>
      <c r="G246" s="44">
        <f t="shared" si="43"/>
        <v>0</v>
      </c>
      <c r="H246" s="165"/>
      <c r="I246" s="44"/>
      <c r="J246" s="44">
        <f t="shared" si="44"/>
        <v>0</v>
      </c>
      <c r="K246" s="44">
        <f t="shared" si="45"/>
        <v>0</v>
      </c>
      <c r="L246" s="44">
        <f t="shared" si="46"/>
        <v>0</v>
      </c>
      <c r="M246" s="44">
        <f t="shared" si="47"/>
        <v>0</v>
      </c>
      <c r="N246" s="44">
        <f t="shared" si="48"/>
        <v>0</v>
      </c>
      <c r="O246" s="165"/>
      <c r="P246" s="44"/>
      <c r="Q246" s="41"/>
      <c r="R246" s="36">
        <f t="shared" si="49"/>
        <v>0</v>
      </c>
      <c r="S246" s="36">
        <v>235</v>
      </c>
      <c r="T246" s="44">
        <f t="shared" si="1"/>
        <v>0</v>
      </c>
      <c r="U246" s="44">
        <f t="shared" si="2"/>
        <v>0</v>
      </c>
      <c r="V246" s="44">
        <f t="shared" si="3"/>
        <v>0</v>
      </c>
      <c r="W246" s="44">
        <f t="shared" si="4"/>
        <v>0</v>
      </c>
      <c r="X246" s="44">
        <f t="shared" si="5"/>
        <v>0</v>
      </c>
    </row>
    <row r="247" spans="1:24" ht="17.25" customHeight="1" x14ac:dyDescent="0.25">
      <c r="A247" s="45" t="str">
        <f>+IF(BASE!B245="","",BASE!B245)</f>
        <v/>
      </c>
      <c r="B247" s="36" t="s">
        <v>39</v>
      </c>
      <c r="C247" s="44">
        <f t="shared" si="39"/>
        <v>0</v>
      </c>
      <c r="D247" s="44">
        <f t="shared" si="40"/>
        <v>0</v>
      </c>
      <c r="E247" s="44">
        <f t="shared" si="41"/>
        <v>0</v>
      </c>
      <c r="F247" s="44">
        <f t="shared" si="42"/>
        <v>0</v>
      </c>
      <c r="G247" s="44">
        <f t="shared" si="43"/>
        <v>0</v>
      </c>
      <c r="H247" s="165"/>
      <c r="I247" s="44"/>
      <c r="J247" s="44">
        <f t="shared" si="44"/>
        <v>0</v>
      </c>
      <c r="K247" s="44">
        <f t="shared" si="45"/>
        <v>0</v>
      </c>
      <c r="L247" s="44">
        <f t="shared" si="46"/>
        <v>0</v>
      </c>
      <c r="M247" s="44">
        <f t="shared" si="47"/>
        <v>0</v>
      </c>
      <c r="N247" s="44">
        <f t="shared" si="48"/>
        <v>0</v>
      </c>
      <c r="O247" s="165"/>
      <c r="P247" s="44"/>
      <c r="Q247" s="41"/>
      <c r="R247" s="36">
        <f t="shared" si="49"/>
        <v>0</v>
      </c>
      <c r="S247" s="36">
        <v>236</v>
      </c>
      <c r="T247" s="44">
        <f t="shared" si="1"/>
        <v>0</v>
      </c>
      <c r="U247" s="44">
        <f t="shared" si="2"/>
        <v>0</v>
      </c>
      <c r="V247" s="44">
        <f t="shared" si="3"/>
        <v>0</v>
      </c>
      <c r="W247" s="44">
        <f t="shared" si="4"/>
        <v>0</v>
      </c>
      <c r="X247" s="44">
        <f t="shared" si="5"/>
        <v>0</v>
      </c>
    </row>
    <row r="248" spans="1:24" ht="17.25" customHeight="1" x14ac:dyDescent="0.25">
      <c r="A248" s="45" t="str">
        <f>+IF(BASE!B246="","",BASE!B246)</f>
        <v/>
      </c>
      <c r="B248" s="36" t="s">
        <v>39</v>
      </c>
      <c r="C248" s="44">
        <f t="shared" si="39"/>
        <v>0</v>
      </c>
      <c r="D248" s="44">
        <f t="shared" si="40"/>
        <v>0</v>
      </c>
      <c r="E248" s="44">
        <f t="shared" si="41"/>
        <v>0</v>
      </c>
      <c r="F248" s="44">
        <f t="shared" si="42"/>
        <v>0</v>
      </c>
      <c r="G248" s="44">
        <f t="shared" si="43"/>
        <v>0</v>
      </c>
      <c r="H248" s="165"/>
      <c r="I248" s="44"/>
      <c r="J248" s="44">
        <f t="shared" si="44"/>
        <v>0</v>
      </c>
      <c r="K248" s="44">
        <f t="shared" si="45"/>
        <v>0</v>
      </c>
      <c r="L248" s="44">
        <f t="shared" si="46"/>
        <v>0</v>
      </c>
      <c r="M248" s="44">
        <f t="shared" si="47"/>
        <v>0</v>
      </c>
      <c r="N248" s="44">
        <f t="shared" si="48"/>
        <v>0</v>
      </c>
      <c r="O248" s="165"/>
      <c r="P248" s="44"/>
      <c r="Q248" s="41"/>
      <c r="R248" s="36">
        <f t="shared" si="49"/>
        <v>0</v>
      </c>
      <c r="S248" s="36">
        <v>237</v>
      </c>
      <c r="T248" s="44">
        <f t="shared" si="1"/>
        <v>0</v>
      </c>
      <c r="U248" s="44">
        <f t="shared" si="2"/>
        <v>0</v>
      </c>
      <c r="V248" s="44">
        <f t="shared" si="3"/>
        <v>0</v>
      </c>
      <c r="W248" s="44">
        <f t="shared" si="4"/>
        <v>0</v>
      </c>
      <c r="X248" s="44">
        <f t="shared" si="5"/>
        <v>0</v>
      </c>
    </row>
    <row r="249" spans="1:24" ht="17.25" customHeight="1" x14ac:dyDescent="0.25">
      <c r="A249" s="45" t="str">
        <f>+IF(BASE!B247="","",BASE!B247)</f>
        <v/>
      </c>
      <c r="B249" s="36" t="s">
        <v>39</v>
      </c>
      <c r="C249" s="44">
        <f t="shared" si="39"/>
        <v>0</v>
      </c>
      <c r="D249" s="44">
        <f t="shared" si="40"/>
        <v>0</v>
      </c>
      <c r="E249" s="44">
        <f t="shared" si="41"/>
        <v>0</v>
      </c>
      <c r="F249" s="44">
        <f t="shared" si="42"/>
        <v>0</v>
      </c>
      <c r="G249" s="44">
        <f t="shared" si="43"/>
        <v>0</v>
      </c>
      <c r="H249" s="165"/>
      <c r="I249" s="44"/>
      <c r="J249" s="44">
        <f t="shared" si="44"/>
        <v>0</v>
      </c>
      <c r="K249" s="44">
        <f t="shared" si="45"/>
        <v>0</v>
      </c>
      <c r="L249" s="44">
        <f t="shared" si="46"/>
        <v>0</v>
      </c>
      <c r="M249" s="44">
        <f t="shared" si="47"/>
        <v>0</v>
      </c>
      <c r="N249" s="44">
        <f t="shared" si="48"/>
        <v>0</v>
      </c>
      <c r="O249" s="165"/>
      <c r="P249" s="44"/>
      <c r="Q249" s="41"/>
      <c r="R249" s="36">
        <f t="shared" si="49"/>
        <v>0</v>
      </c>
      <c r="S249" s="36">
        <v>238</v>
      </c>
      <c r="T249" s="44">
        <f t="shared" si="1"/>
        <v>0</v>
      </c>
      <c r="U249" s="44">
        <f t="shared" si="2"/>
        <v>0</v>
      </c>
      <c r="V249" s="44">
        <f t="shared" si="3"/>
        <v>0</v>
      </c>
      <c r="W249" s="44">
        <f t="shared" si="4"/>
        <v>0</v>
      </c>
      <c r="X249" s="44">
        <f t="shared" si="5"/>
        <v>0</v>
      </c>
    </row>
    <row r="250" spans="1:24" ht="17.25" customHeight="1" x14ac:dyDescent="0.25">
      <c r="A250" s="45" t="str">
        <f>+IF(BASE!B248="","",BASE!B248)</f>
        <v/>
      </c>
      <c r="B250" s="36" t="s">
        <v>39</v>
      </c>
      <c r="C250" s="44">
        <f t="shared" si="39"/>
        <v>0</v>
      </c>
      <c r="D250" s="44">
        <f t="shared" si="40"/>
        <v>0</v>
      </c>
      <c r="E250" s="44">
        <f t="shared" si="41"/>
        <v>0</v>
      </c>
      <c r="F250" s="44">
        <f t="shared" si="42"/>
        <v>0</v>
      </c>
      <c r="G250" s="44">
        <f t="shared" si="43"/>
        <v>0</v>
      </c>
      <c r="H250" s="165"/>
      <c r="I250" s="44"/>
      <c r="J250" s="44">
        <f t="shared" si="44"/>
        <v>0</v>
      </c>
      <c r="K250" s="44">
        <f t="shared" si="45"/>
        <v>0</v>
      </c>
      <c r="L250" s="44">
        <f t="shared" si="46"/>
        <v>0</v>
      </c>
      <c r="M250" s="44">
        <f t="shared" si="47"/>
        <v>0</v>
      </c>
      <c r="N250" s="44">
        <f t="shared" si="48"/>
        <v>0</v>
      </c>
      <c r="O250" s="165"/>
      <c r="P250" s="44"/>
      <c r="Q250" s="41"/>
      <c r="R250" s="36">
        <f t="shared" si="49"/>
        <v>0</v>
      </c>
      <c r="S250" s="36">
        <v>239</v>
      </c>
      <c r="T250" s="44">
        <f t="shared" si="1"/>
        <v>0</v>
      </c>
      <c r="U250" s="44">
        <f t="shared" si="2"/>
        <v>0</v>
      </c>
      <c r="V250" s="44">
        <f t="shared" si="3"/>
        <v>0</v>
      </c>
      <c r="W250" s="44">
        <f t="shared" si="4"/>
        <v>0</v>
      </c>
      <c r="X250" s="44">
        <f t="shared" si="5"/>
        <v>0</v>
      </c>
    </row>
    <row r="251" spans="1:24" ht="17.25" customHeight="1" x14ac:dyDescent="0.25">
      <c r="A251" s="45" t="str">
        <f>+IF(BASE!B249="","",BASE!B249)</f>
        <v/>
      </c>
      <c r="B251" s="36" t="s">
        <v>39</v>
      </c>
      <c r="C251" s="44">
        <f t="shared" si="39"/>
        <v>0</v>
      </c>
      <c r="D251" s="44">
        <f t="shared" si="40"/>
        <v>0</v>
      </c>
      <c r="E251" s="44">
        <f t="shared" si="41"/>
        <v>0</v>
      </c>
      <c r="F251" s="44">
        <f t="shared" si="42"/>
        <v>0</v>
      </c>
      <c r="G251" s="44">
        <f t="shared" si="43"/>
        <v>0</v>
      </c>
      <c r="H251" s="165"/>
      <c r="I251" s="99"/>
      <c r="J251" s="44">
        <f t="shared" si="44"/>
        <v>0</v>
      </c>
      <c r="K251" s="44">
        <f t="shared" si="45"/>
        <v>0</v>
      </c>
      <c r="L251" s="44">
        <f t="shared" si="46"/>
        <v>0</v>
      </c>
      <c r="M251" s="44">
        <f t="shared" si="47"/>
        <v>0</v>
      </c>
      <c r="N251" s="44">
        <f t="shared" si="48"/>
        <v>0</v>
      </c>
      <c r="O251" s="165"/>
      <c r="P251" s="99"/>
      <c r="Q251" s="100"/>
      <c r="R251" s="36">
        <f t="shared" si="49"/>
        <v>0</v>
      </c>
      <c r="S251" s="36">
        <v>240</v>
      </c>
      <c r="T251" s="44">
        <f t="shared" si="1"/>
        <v>0</v>
      </c>
      <c r="U251" s="44">
        <f t="shared" si="2"/>
        <v>0</v>
      </c>
      <c r="V251" s="44">
        <f t="shared" si="3"/>
        <v>0</v>
      </c>
      <c r="W251" s="44">
        <f t="shared" si="4"/>
        <v>0</v>
      </c>
      <c r="X251" s="44">
        <f t="shared" si="5"/>
        <v>0</v>
      </c>
    </row>
    <row r="252" spans="1:24" ht="17.25" customHeight="1" x14ac:dyDescent="0.25">
      <c r="A252" s="45" t="str">
        <f>+IF(BASE!B250="","",BASE!B250)</f>
        <v/>
      </c>
      <c r="B252" s="36" t="s">
        <v>39</v>
      </c>
      <c r="C252" s="44">
        <f t="shared" si="39"/>
        <v>0</v>
      </c>
      <c r="D252" s="44">
        <f t="shared" si="40"/>
        <v>0</v>
      </c>
      <c r="E252" s="44">
        <f t="shared" si="41"/>
        <v>0</v>
      </c>
      <c r="F252" s="44">
        <f t="shared" si="42"/>
        <v>0</v>
      </c>
      <c r="G252" s="44">
        <f t="shared" si="43"/>
        <v>0</v>
      </c>
      <c r="H252" s="165"/>
      <c r="I252" s="101"/>
      <c r="J252" s="44">
        <f t="shared" si="44"/>
        <v>0</v>
      </c>
      <c r="K252" s="44">
        <f t="shared" si="45"/>
        <v>0</v>
      </c>
      <c r="L252" s="44">
        <f t="shared" si="46"/>
        <v>0</v>
      </c>
      <c r="M252" s="44">
        <f t="shared" si="47"/>
        <v>0</v>
      </c>
      <c r="N252" s="44">
        <f t="shared" si="48"/>
        <v>0</v>
      </c>
      <c r="O252" s="165"/>
      <c r="P252" s="101"/>
      <c r="Q252" s="101"/>
      <c r="R252" s="36">
        <f t="shared" si="49"/>
        <v>0</v>
      </c>
      <c r="S252" s="36">
        <v>241</v>
      </c>
      <c r="T252" s="44">
        <f t="shared" si="1"/>
        <v>0</v>
      </c>
      <c r="U252" s="44">
        <f t="shared" si="2"/>
        <v>0</v>
      </c>
      <c r="V252" s="44">
        <f t="shared" si="3"/>
        <v>0</v>
      </c>
      <c r="W252" s="44">
        <f t="shared" si="4"/>
        <v>0</v>
      </c>
      <c r="X252" s="44">
        <f t="shared" si="5"/>
        <v>0</v>
      </c>
    </row>
    <row r="253" spans="1:24" ht="17.25" customHeight="1" x14ac:dyDescent="0.25">
      <c r="A253" s="45" t="str">
        <f>+IF(BASE!B251="","",BASE!B251)</f>
        <v/>
      </c>
      <c r="B253" s="36" t="s">
        <v>39</v>
      </c>
      <c r="C253" s="44">
        <f t="shared" si="39"/>
        <v>0</v>
      </c>
      <c r="D253" s="44">
        <f t="shared" si="40"/>
        <v>0</v>
      </c>
      <c r="E253" s="44">
        <f t="shared" si="41"/>
        <v>0</v>
      </c>
      <c r="F253" s="44">
        <f t="shared" si="42"/>
        <v>0</v>
      </c>
      <c r="G253" s="44">
        <f t="shared" si="43"/>
        <v>0</v>
      </c>
      <c r="H253" s="165"/>
      <c r="I253" s="101"/>
      <c r="J253" s="44">
        <f t="shared" si="44"/>
        <v>0</v>
      </c>
      <c r="K253" s="44">
        <f t="shared" si="45"/>
        <v>0</v>
      </c>
      <c r="L253" s="44">
        <f t="shared" si="46"/>
        <v>0</v>
      </c>
      <c r="M253" s="44">
        <f t="shared" si="47"/>
        <v>0</v>
      </c>
      <c r="N253" s="44">
        <f t="shared" si="48"/>
        <v>0</v>
      </c>
      <c r="O253" s="165"/>
      <c r="P253" s="101"/>
      <c r="Q253" s="101"/>
      <c r="R253" s="36">
        <f t="shared" si="49"/>
        <v>0</v>
      </c>
      <c r="S253" s="36">
        <v>242</v>
      </c>
      <c r="T253" s="44">
        <f t="shared" ref="T253:T316" si="50">SUMIF($C$11:$Q$11,1,C253:Q253)</f>
        <v>0</v>
      </c>
      <c r="U253" s="44">
        <f t="shared" ref="U253:U316" si="51">SUMIF($C$11:$Q$11,2,C253:Q253)</f>
        <v>0</v>
      </c>
      <c r="V253" s="44">
        <f t="shared" ref="V253:V316" si="52">SUMIF($C$11:$Q$11,3,C253:Q253)</f>
        <v>0</v>
      </c>
      <c r="W253" s="44">
        <f t="shared" ref="W253:W316" si="53">SUMIF($C$11:$Q$11,4,C253:Q253)</f>
        <v>0</v>
      </c>
      <c r="X253" s="44">
        <f t="shared" ref="X253:X316" si="54">SUMIF($C$11:$Q$11,5,C253:Q253)</f>
        <v>0</v>
      </c>
    </row>
    <row r="254" spans="1:24" ht="17.25" customHeight="1" x14ac:dyDescent="0.25">
      <c r="A254" s="45" t="str">
        <f>+IF(BASE!B252="","",BASE!B252)</f>
        <v/>
      </c>
      <c r="B254" s="36" t="s">
        <v>39</v>
      </c>
      <c r="C254" s="44">
        <f t="shared" si="39"/>
        <v>0</v>
      </c>
      <c r="D254" s="44">
        <f t="shared" si="40"/>
        <v>0</v>
      </c>
      <c r="E254" s="44">
        <f t="shared" si="41"/>
        <v>0</v>
      </c>
      <c r="F254" s="44">
        <f t="shared" si="42"/>
        <v>0</v>
      </c>
      <c r="G254" s="44">
        <f t="shared" si="43"/>
        <v>0</v>
      </c>
      <c r="H254" s="165"/>
      <c r="I254" s="101"/>
      <c r="J254" s="44">
        <f t="shared" si="44"/>
        <v>0</v>
      </c>
      <c r="K254" s="44">
        <f t="shared" si="45"/>
        <v>0</v>
      </c>
      <c r="L254" s="44">
        <f t="shared" si="46"/>
        <v>0</v>
      </c>
      <c r="M254" s="44">
        <f t="shared" si="47"/>
        <v>0</v>
      </c>
      <c r="N254" s="44">
        <f t="shared" si="48"/>
        <v>0</v>
      </c>
      <c r="O254" s="165"/>
      <c r="P254" s="101"/>
      <c r="Q254" s="101"/>
      <c r="R254" s="36">
        <f t="shared" si="49"/>
        <v>0</v>
      </c>
      <c r="S254" s="36">
        <v>243</v>
      </c>
      <c r="T254" s="44">
        <f t="shared" si="50"/>
        <v>0</v>
      </c>
      <c r="U254" s="44">
        <f t="shared" si="51"/>
        <v>0</v>
      </c>
      <c r="V254" s="44">
        <f t="shared" si="52"/>
        <v>0</v>
      </c>
      <c r="W254" s="44">
        <f t="shared" si="53"/>
        <v>0</v>
      </c>
      <c r="X254" s="44">
        <f t="shared" si="54"/>
        <v>0</v>
      </c>
    </row>
    <row r="255" spans="1:24" ht="17.25" customHeight="1" x14ac:dyDescent="0.25">
      <c r="A255" s="45" t="str">
        <f>+IF(BASE!B253="","",BASE!B253)</f>
        <v/>
      </c>
      <c r="B255" s="36" t="s">
        <v>39</v>
      </c>
      <c r="C255" s="44">
        <f t="shared" si="39"/>
        <v>0</v>
      </c>
      <c r="D255" s="44">
        <f t="shared" si="40"/>
        <v>0</v>
      </c>
      <c r="E255" s="44">
        <f t="shared" si="41"/>
        <v>0</v>
      </c>
      <c r="F255" s="44">
        <f t="shared" si="42"/>
        <v>0</v>
      </c>
      <c r="G255" s="44">
        <f t="shared" si="43"/>
        <v>0</v>
      </c>
      <c r="H255" s="165"/>
      <c r="I255" s="101"/>
      <c r="J255" s="44">
        <f t="shared" si="44"/>
        <v>0</v>
      </c>
      <c r="K255" s="44">
        <f t="shared" si="45"/>
        <v>0</v>
      </c>
      <c r="L255" s="44">
        <f t="shared" si="46"/>
        <v>0</v>
      </c>
      <c r="M255" s="44">
        <f t="shared" si="47"/>
        <v>0</v>
      </c>
      <c r="N255" s="44">
        <f t="shared" si="48"/>
        <v>0</v>
      </c>
      <c r="O255" s="165"/>
      <c r="P255" s="101"/>
      <c r="Q255" s="101"/>
      <c r="R255" s="36">
        <f t="shared" si="49"/>
        <v>0</v>
      </c>
      <c r="S255" s="36">
        <v>244</v>
      </c>
      <c r="T255" s="44">
        <f t="shared" si="50"/>
        <v>0</v>
      </c>
      <c r="U255" s="44">
        <f t="shared" si="51"/>
        <v>0</v>
      </c>
      <c r="V255" s="44">
        <f t="shared" si="52"/>
        <v>0</v>
      </c>
      <c r="W255" s="44">
        <f t="shared" si="53"/>
        <v>0</v>
      </c>
      <c r="X255" s="44">
        <f t="shared" si="54"/>
        <v>0</v>
      </c>
    </row>
    <row r="256" spans="1:24" ht="17.25" customHeight="1" x14ac:dyDescent="0.25">
      <c r="A256" s="45" t="str">
        <f>+IF(BASE!B254="","",BASE!B254)</f>
        <v/>
      </c>
      <c r="B256" s="36" t="s">
        <v>39</v>
      </c>
      <c r="C256" s="44">
        <f t="shared" si="39"/>
        <v>0</v>
      </c>
      <c r="D256" s="44">
        <f t="shared" si="40"/>
        <v>0</v>
      </c>
      <c r="E256" s="44">
        <f t="shared" si="41"/>
        <v>0</v>
      </c>
      <c r="F256" s="44">
        <f t="shared" si="42"/>
        <v>0</v>
      </c>
      <c r="G256" s="44">
        <f t="shared" si="43"/>
        <v>0</v>
      </c>
      <c r="H256" s="165"/>
      <c r="I256" s="101"/>
      <c r="J256" s="44">
        <f t="shared" si="44"/>
        <v>0</v>
      </c>
      <c r="K256" s="44">
        <f t="shared" si="45"/>
        <v>0</v>
      </c>
      <c r="L256" s="44">
        <f t="shared" si="46"/>
        <v>0</v>
      </c>
      <c r="M256" s="44">
        <f t="shared" si="47"/>
        <v>0</v>
      </c>
      <c r="N256" s="44">
        <f t="shared" si="48"/>
        <v>0</v>
      </c>
      <c r="O256" s="165"/>
      <c r="P256" s="101"/>
      <c r="Q256" s="101"/>
      <c r="R256" s="36">
        <f t="shared" si="49"/>
        <v>0</v>
      </c>
      <c r="S256" s="36">
        <v>245</v>
      </c>
      <c r="T256" s="44">
        <f t="shared" si="50"/>
        <v>0</v>
      </c>
      <c r="U256" s="44">
        <f t="shared" si="51"/>
        <v>0</v>
      </c>
      <c r="V256" s="44">
        <f t="shared" si="52"/>
        <v>0</v>
      </c>
      <c r="W256" s="44">
        <f t="shared" si="53"/>
        <v>0</v>
      </c>
      <c r="X256" s="44">
        <f t="shared" si="54"/>
        <v>0</v>
      </c>
    </row>
    <row r="257" spans="1:24" ht="17.25" customHeight="1" x14ac:dyDescent="0.25">
      <c r="A257" s="45" t="str">
        <f>+IF(BASE!B255="","",BASE!B255)</f>
        <v/>
      </c>
      <c r="B257" s="36" t="s">
        <v>39</v>
      </c>
      <c r="C257" s="44">
        <f t="shared" si="39"/>
        <v>0</v>
      </c>
      <c r="D257" s="44">
        <f t="shared" si="40"/>
        <v>0</v>
      </c>
      <c r="E257" s="44">
        <f t="shared" si="41"/>
        <v>0</v>
      </c>
      <c r="F257" s="44">
        <f t="shared" si="42"/>
        <v>0</v>
      </c>
      <c r="G257" s="44">
        <f t="shared" si="43"/>
        <v>0</v>
      </c>
      <c r="H257" s="165"/>
      <c r="I257" s="101"/>
      <c r="J257" s="44">
        <f t="shared" si="44"/>
        <v>0</v>
      </c>
      <c r="K257" s="44">
        <f t="shared" si="45"/>
        <v>0</v>
      </c>
      <c r="L257" s="44">
        <f t="shared" si="46"/>
        <v>0</v>
      </c>
      <c r="M257" s="44">
        <f t="shared" si="47"/>
        <v>0</v>
      </c>
      <c r="N257" s="44">
        <f t="shared" si="48"/>
        <v>0</v>
      </c>
      <c r="O257" s="165"/>
      <c r="P257" s="101"/>
      <c r="Q257" s="101"/>
      <c r="R257" s="36">
        <f t="shared" si="49"/>
        <v>0</v>
      </c>
      <c r="S257" s="36">
        <v>246</v>
      </c>
      <c r="T257" s="44">
        <f t="shared" si="50"/>
        <v>0</v>
      </c>
      <c r="U257" s="44">
        <f t="shared" si="51"/>
        <v>0</v>
      </c>
      <c r="V257" s="44">
        <f t="shared" si="52"/>
        <v>0</v>
      </c>
      <c r="W257" s="44">
        <f t="shared" si="53"/>
        <v>0</v>
      </c>
      <c r="X257" s="44">
        <f t="shared" si="54"/>
        <v>0</v>
      </c>
    </row>
    <row r="258" spans="1:24" ht="17.25" customHeight="1" x14ac:dyDescent="0.25">
      <c r="A258" s="45" t="str">
        <f>+IF(BASE!B256="","",BASE!B256)</f>
        <v/>
      </c>
      <c r="B258" s="36" t="s">
        <v>39</v>
      </c>
      <c r="C258" s="44">
        <f t="shared" si="39"/>
        <v>0</v>
      </c>
      <c r="D258" s="44">
        <f t="shared" si="40"/>
        <v>0</v>
      </c>
      <c r="E258" s="44">
        <f t="shared" si="41"/>
        <v>0</v>
      </c>
      <c r="F258" s="44">
        <f t="shared" si="42"/>
        <v>0</v>
      </c>
      <c r="G258" s="44">
        <f t="shared" si="43"/>
        <v>0</v>
      </c>
      <c r="H258" s="165"/>
      <c r="I258" s="101"/>
      <c r="J258" s="44">
        <f t="shared" si="44"/>
        <v>0</v>
      </c>
      <c r="K258" s="44">
        <f t="shared" si="45"/>
        <v>0</v>
      </c>
      <c r="L258" s="44">
        <f t="shared" si="46"/>
        <v>0</v>
      </c>
      <c r="M258" s="44">
        <f t="shared" si="47"/>
        <v>0</v>
      </c>
      <c r="N258" s="44">
        <f t="shared" si="48"/>
        <v>0</v>
      </c>
      <c r="O258" s="165"/>
      <c r="P258" s="101"/>
      <c r="Q258" s="101"/>
      <c r="R258" s="36">
        <f t="shared" si="49"/>
        <v>0</v>
      </c>
      <c r="S258" s="36">
        <v>247</v>
      </c>
      <c r="T258" s="44">
        <f t="shared" si="50"/>
        <v>0</v>
      </c>
      <c r="U258" s="44">
        <f t="shared" si="51"/>
        <v>0</v>
      </c>
      <c r="V258" s="44">
        <f t="shared" si="52"/>
        <v>0</v>
      </c>
      <c r="W258" s="44">
        <f t="shared" si="53"/>
        <v>0</v>
      </c>
      <c r="X258" s="44">
        <f t="shared" si="54"/>
        <v>0</v>
      </c>
    </row>
    <row r="259" spans="1:24" ht="17.25" customHeight="1" x14ac:dyDescent="0.25">
      <c r="A259" s="45" t="str">
        <f>+IF(BASE!B257="","",BASE!B257)</f>
        <v/>
      </c>
      <c r="B259" s="36" t="s">
        <v>39</v>
      </c>
      <c r="C259" s="44">
        <f t="shared" si="39"/>
        <v>0</v>
      </c>
      <c r="D259" s="44">
        <f t="shared" si="40"/>
        <v>0</v>
      </c>
      <c r="E259" s="44">
        <f t="shared" si="41"/>
        <v>0</v>
      </c>
      <c r="F259" s="44">
        <f t="shared" si="42"/>
        <v>0</v>
      </c>
      <c r="G259" s="44">
        <f t="shared" si="43"/>
        <v>0</v>
      </c>
      <c r="H259" s="165"/>
      <c r="I259" s="101"/>
      <c r="J259" s="44">
        <f t="shared" si="44"/>
        <v>0</v>
      </c>
      <c r="K259" s="44">
        <f t="shared" si="45"/>
        <v>0</v>
      </c>
      <c r="L259" s="44">
        <f t="shared" si="46"/>
        <v>0</v>
      </c>
      <c r="M259" s="44">
        <f t="shared" si="47"/>
        <v>0</v>
      </c>
      <c r="N259" s="44">
        <f t="shared" si="48"/>
        <v>0</v>
      </c>
      <c r="O259" s="165"/>
      <c r="P259" s="101"/>
      <c r="Q259" s="101"/>
      <c r="R259" s="36">
        <f t="shared" si="49"/>
        <v>0</v>
      </c>
      <c r="S259" s="36">
        <v>248</v>
      </c>
      <c r="T259" s="44">
        <f t="shared" si="50"/>
        <v>0</v>
      </c>
      <c r="U259" s="44">
        <f t="shared" si="51"/>
        <v>0</v>
      </c>
      <c r="V259" s="44">
        <f t="shared" si="52"/>
        <v>0</v>
      </c>
      <c r="W259" s="44">
        <f t="shared" si="53"/>
        <v>0</v>
      </c>
      <c r="X259" s="44">
        <f t="shared" si="54"/>
        <v>0</v>
      </c>
    </row>
    <row r="260" spans="1:24" ht="17.25" customHeight="1" x14ac:dyDescent="0.25">
      <c r="A260" s="45" t="str">
        <f>+IF(BASE!B258="","",BASE!B258)</f>
        <v/>
      </c>
      <c r="B260" s="36" t="s">
        <v>39</v>
      </c>
      <c r="C260" s="44">
        <f t="shared" si="39"/>
        <v>0</v>
      </c>
      <c r="D260" s="44">
        <f t="shared" si="40"/>
        <v>0</v>
      </c>
      <c r="E260" s="44">
        <f t="shared" si="41"/>
        <v>0</v>
      </c>
      <c r="F260" s="44">
        <f t="shared" si="42"/>
        <v>0</v>
      </c>
      <c r="G260" s="44">
        <f t="shared" si="43"/>
        <v>0</v>
      </c>
      <c r="H260" s="165"/>
      <c r="I260" s="101"/>
      <c r="J260" s="44">
        <f t="shared" si="44"/>
        <v>0</v>
      </c>
      <c r="K260" s="44">
        <f t="shared" si="45"/>
        <v>0</v>
      </c>
      <c r="L260" s="44">
        <f t="shared" si="46"/>
        <v>0</v>
      </c>
      <c r="M260" s="44">
        <f t="shared" si="47"/>
        <v>0</v>
      </c>
      <c r="N260" s="44">
        <f t="shared" si="48"/>
        <v>0</v>
      </c>
      <c r="O260" s="165"/>
      <c r="P260" s="101"/>
      <c r="Q260" s="101"/>
      <c r="R260" s="36">
        <f t="shared" si="49"/>
        <v>0</v>
      </c>
      <c r="S260" s="36">
        <v>249</v>
      </c>
      <c r="T260" s="44">
        <f t="shared" si="50"/>
        <v>0</v>
      </c>
      <c r="U260" s="44">
        <f t="shared" si="51"/>
        <v>0</v>
      </c>
      <c r="V260" s="44">
        <f t="shared" si="52"/>
        <v>0</v>
      </c>
      <c r="W260" s="44">
        <f t="shared" si="53"/>
        <v>0</v>
      </c>
      <c r="X260" s="44">
        <f t="shared" si="54"/>
        <v>0</v>
      </c>
    </row>
    <row r="261" spans="1:24" ht="17.25" customHeight="1" x14ac:dyDescent="0.25">
      <c r="A261" s="45" t="str">
        <f>+IF(BASE!B259="","",BASE!B259)</f>
        <v/>
      </c>
      <c r="B261" s="36" t="s">
        <v>39</v>
      </c>
      <c r="C261" s="44">
        <f t="shared" si="39"/>
        <v>0</v>
      </c>
      <c r="D261" s="44">
        <f t="shared" si="40"/>
        <v>0</v>
      </c>
      <c r="E261" s="44">
        <f t="shared" si="41"/>
        <v>0</v>
      </c>
      <c r="F261" s="44">
        <f t="shared" si="42"/>
        <v>0</v>
      </c>
      <c r="G261" s="44">
        <f t="shared" si="43"/>
        <v>0</v>
      </c>
      <c r="H261" s="165"/>
      <c r="I261" s="101"/>
      <c r="J261" s="44">
        <f t="shared" si="44"/>
        <v>0</v>
      </c>
      <c r="K261" s="44">
        <f t="shared" si="45"/>
        <v>0</v>
      </c>
      <c r="L261" s="44">
        <f t="shared" si="46"/>
        <v>0</v>
      </c>
      <c r="M261" s="44">
        <f t="shared" si="47"/>
        <v>0</v>
      </c>
      <c r="N261" s="44">
        <f t="shared" si="48"/>
        <v>0</v>
      </c>
      <c r="O261" s="165"/>
      <c r="P261" s="101"/>
      <c r="Q261" s="101"/>
      <c r="R261" s="36">
        <f t="shared" si="49"/>
        <v>0</v>
      </c>
      <c r="S261" s="36">
        <v>250</v>
      </c>
      <c r="T261" s="44">
        <f t="shared" si="50"/>
        <v>0</v>
      </c>
      <c r="U261" s="44">
        <f t="shared" si="51"/>
        <v>0</v>
      </c>
      <c r="V261" s="44">
        <f t="shared" si="52"/>
        <v>0</v>
      </c>
      <c r="W261" s="44">
        <f t="shared" si="53"/>
        <v>0</v>
      </c>
      <c r="X261" s="44">
        <f t="shared" si="54"/>
        <v>0</v>
      </c>
    </row>
    <row r="262" spans="1:24" ht="17.25" customHeight="1" x14ac:dyDescent="0.25">
      <c r="A262" s="45" t="str">
        <f>+IF(BASE!B260="","",BASE!B260)</f>
        <v/>
      </c>
      <c r="B262" s="36" t="s">
        <v>39</v>
      </c>
      <c r="C262" s="44">
        <f t="shared" si="39"/>
        <v>0</v>
      </c>
      <c r="D262" s="44">
        <f t="shared" si="40"/>
        <v>0</v>
      </c>
      <c r="E262" s="44">
        <f t="shared" si="41"/>
        <v>0</v>
      </c>
      <c r="F262" s="44">
        <f t="shared" si="42"/>
        <v>0</v>
      </c>
      <c r="G262" s="44">
        <f t="shared" si="43"/>
        <v>0</v>
      </c>
      <c r="H262" s="165"/>
      <c r="I262" s="101"/>
      <c r="J262" s="44">
        <f t="shared" si="44"/>
        <v>0</v>
      </c>
      <c r="K262" s="44">
        <f t="shared" si="45"/>
        <v>0</v>
      </c>
      <c r="L262" s="44">
        <f t="shared" si="46"/>
        <v>0</v>
      </c>
      <c r="M262" s="44">
        <f t="shared" si="47"/>
        <v>0</v>
      </c>
      <c r="N262" s="44">
        <f t="shared" si="48"/>
        <v>0</v>
      </c>
      <c r="O262" s="165"/>
      <c r="P262" s="101"/>
      <c r="Q262" s="101"/>
      <c r="R262" s="36">
        <f t="shared" si="49"/>
        <v>0</v>
      </c>
      <c r="S262" s="36">
        <v>251</v>
      </c>
      <c r="T262" s="44">
        <f t="shared" si="50"/>
        <v>0</v>
      </c>
      <c r="U262" s="44">
        <f t="shared" si="51"/>
        <v>0</v>
      </c>
      <c r="V262" s="44">
        <f t="shared" si="52"/>
        <v>0</v>
      </c>
      <c r="W262" s="44">
        <f t="shared" si="53"/>
        <v>0</v>
      </c>
      <c r="X262" s="44">
        <f t="shared" si="54"/>
        <v>0</v>
      </c>
    </row>
    <row r="263" spans="1:24" ht="17.25" customHeight="1" x14ac:dyDescent="0.25">
      <c r="A263" s="45" t="str">
        <f>+IF(BASE!B261="","",BASE!B261)</f>
        <v/>
      </c>
      <c r="B263" s="36" t="s">
        <v>39</v>
      </c>
      <c r="C263" s="44">
        <f t="shared" si="39"/>
        <v>0</v>
      </c>
      <c r="D263" s="44">
        <f t="shared" si="40"/>
        <v>0</v>
      </c>
      <c r="E263" s="44">
        <f t="shared" si="41"/>
        <v>0</v>
      </c>
      <c r="F263" s="44">
        <f t="shared" si="42"/>
        <v>0</v>
      </c>
      <c r="G263" s="44">
        <f t="shared" si="43"/>
        <v>0</v>
      </c>
      <c r="H263" s="165"/>
      <c r="I263" s="101"/>
      <c r="J263" s="44">
        <f t="shared" si="44"/>
        <v>0</v>
      </c>
      <c r="K263" s="44">
        <f t="shared" si="45"/>
        <v>0</v>
      </c>
      <c r="L263" s="44">
        <f t="shared" si="46"/>
        <v>0</v>
      </c>
      <c r="M263" s="44">
        <f t="shared" si="47"/>
        <v>0</v>
      </c>
      <c r="N263" s="44">
        <f t="shared" si="48"/>
        <v>0</v>
      </c>
      <c r="O263" s="165"/>
      <c r="P263" s="101"/>
      <c r="Q263" s="101"/>
      <c r="R263" s="36">
        <f t="shared" si="49"/>
        <v>0</v>
      </c>
      <c r="S263" s="36">
        <v>252</v>
      </c>
      <c r="T263" s="44">
        <f t="shared" si="50"/>
        <v>0</v>
      </c>
      <c r="U263" s="44">
        <f t="shared" si="51"/>
        <v>0</v>
      </c>
      <c r="V263" s="44">
        <f t="shared" si="52"/>
        <v>0</v>
      </c>
      <c r="W263" s="44">
        <f t="shared" si="53"/>
        <v>0</v>
      </c>
      <c r="X263" s="44">
        <f t="shared" si="54"/>
        <v>0</v>
      </c>
    </row>
    <row r="264" spans="1:24" ht="17.25" customHeight="1" x14ac:dyDescent="0.25">
      <c r="A264" s="45" t="str">
        <f>+IF(BASE!B262="","",BASE!B262)</f>
        <v/>
      </c>
      <c r="B264" s="36" t="s">
        <v>39</v>
      </c>
      <c r="C264" s="44">
        <f t="shared" si="39"/>
        <v>0</v>
      </c>
      <c r="D264" s="44">
        <f t="shared" si="40"/>
        <v>0</v>
      </c>
      <c r="E264" s="44">
        <f t="shared" si="41"/>
        <v>0</v>
      </c>
      <c r="F264" s="44">
        <f t="shared" si="42"/>
        <v>0</v>
      </c>
      <c r="G264" s="44">
        <f t="shared" si="43"/>
        <v>0</v>
      </c>
      <c r="H264" s="165"/>
      <c r="I264" s="101"/>
      <c r="J264" s="44">
        <f t="shared" si="44"/>
        <v>0</v>
      </c>
      <c r="K264" s="44">
        <f t="shared" si="45"/>
        <v>0</v>
      </c>
      <c r="L264" s="44">
        <f t="shared" si="46"/>
        <v>0</v>
      </c>
      <c r="M264" s="44">
        <f t="shared" si="47"/>
        <v>0</v>
      </c>
      <c r="N264" s="44">
        <f t="shared" si="48"/>
        <v>0</v>
      </c>
      <c r="O264" s="165"/>
      <c r="P264" s="101"/>
      <c r="Q264" s="101"/>
      <c r="R264" s="36">
        <f t="shared" si="49"/>
        <v>0</v>
      </c>
      <c r="S264" s="36">
        <v>253</v>
      </c>
      <c r="T264" s="44">
        <f t="shared" si="50"/>
        <v>0</v>
      </c>
      <c r="U264" s="44">
        <f t="shared" si="51"/>
        <v>0</v>
      </c>
      <c r="V264" s="44">
        <f t="shared" si="52"/>
        <v>0</v>
      </c>
      <c r="W264" s="44">
        <f t="shared" si="53"/>
        <v>0</v>
      </c>
      <c r="X264" s="44">
        <f t="shared" si="54"/>
        <v>0</v>
      </c>
    </row>
    <row r="265" spans="1:24" ht="17.25" customHeight="1" x14ac:dyDescent="0.25">
      <c r="A265" s="45" t="str">
        <f>+IF(BASE!B263="","",BASE!B263)</f>
        <v/>
      </c>
      <c r="B265" s="36" t="s">
        <v>39</v>
      </c>
      <c r="C265" s="44">
        <f t="shared" si="39"/>
        <v>0</v>
      </c>
      <c r="D265" s="44">
        <f t="shared" si="40"/>
        <v>0</v>
      </c>
      <c r="E265" s="44">
        <f t="shared" si="41"/>
        <v>0</v>
      </c>
      <c r="F265" s="44">
        <f t="shared" si="42"/>
        <v>0</v>
      </c>
      <c r="G265" s="44">
        <f t="shared" si="43"/>
        <v>0</v>
      </c>
      <c r="H265" s="165"/>
      <c r="I265" s="101"/>
      <c r="J265" s="44">
        <f t="shared" si="44"/>
        <v>0</v>
      </c>
      <c r="K265" s="44">
        <f t="shared" si="45"/>
        <v>0</v>
      </c>
      <c r="L265" s="44">
        <f t="shared" si="46"/>
        <v>0</v>
      </c>
      <c r="M265" s="44">
        <f t="shared" si="47"/>
        <v>0</v>
      </c>
      <c r="N265" s="44">
        <f t="shared" si="48"/>
        <v>0</v>
      </c>
      <c r="O265" s="165"/>
      <c r="P265" s="101"/>
      <c r="Q265" s="101"/>
      <c r="R265" s="36">
        <f t="shared" si="49"/>
        <v>0</v>
      </c>
      <c r="S265" s="36">
        <v>254</v>
      </c>
      <c r="T265" s="44">
        <f t="shared" si="50"/>
        <v>0</v>
      </c>
      <c r="U265" s="44">
        <f t="shared" si="51"/>
        <v>0</v>
      </c>
      <c r="V265" s="44">
        <f t="shared" si="52"/>
        <v>0</v>
      </c>
      <c r="W265" s="44">
        <f t="shared" si="53"/>
        <v>0</v>
      </c>
      <c r="X265" s="44">
        <f t="shared" si="54"/>
        <v>0</v>
      </c>
    </row>
    <row r="266" spans="1:24" ht="17.25" customHeight="1" x14ac:dyDescent="0.25">
      <c r="A266" s="45" t="str">
        <f>+IF(BASE!B264="","",BASE!B264)</f>
        <v/>
      </c>
      <c r="B266" s="36" t="s">
        <v>39</v>
      </c>
      <c r="C266" s="44">
        <f t="shared" si="39"/>
        <v>0</v>
      </c>
      <c r="D266" s="44">
        <f t="shared" si="40"/>
        <v>0</v>
      </c>
      <c r="E266" s="44">
        <f t="shared" si="41"/>
        <v>0</v>
      </c>
      <c r="F266" s="44">
        <f t="shared" si="42"/>
        <v>0</v>
      </c>
      <c r="G266" s="44">
        <f t="shared" si="43"/>
        <v>0</v>
      </c>
      <c r="H266" s="165"/>
      <c r="I266" s="101"/>
      <c r="J266" s="44">
        <f t="shared" si="44"/>
        <v>0</v>
      </c>
      <c r="K266" s="44">
        <f t="shared" si="45"/>
        <v>0</v>
      </c>
      <c r="L266" s="44">
        <f t="shared" si="46"/>
        <v>0</v>
      </c>
      <c r="M266" s="44">
        <f t="shared" si="47"/>
        <v>0</v>
      </c>
      <c r="N266" s="44">
        <f t="shared" si="48"/>
        <v>0</v>
      </c>
      <c r="O266" s="165"/>
      <c r="P266" s="101"/>
      <c r="Q266" s="101"/>
      <c r="R266" s="36">
        <f t="shared" si="49"/>
        <v>0</v>
      </c>
      <c r="S266" s="36">
        <v>255</v>
      </c>
      <c r="T266" s="44">
        <f t="shared" si="50"/>
        <v>0</v>
      </c>
      <c r="U266" s="44">
        <f t="shared" si="51"/>
        <v>0</v>
      </c>
      <c r="V266" s="44">
        <f t="shared" si="52"/>
        <v>0</v>
      </c>
      <c r="W266" s="44">
        <f t="shared" si="53"/>
        <v>0</v>
      </c>
      <c r="X266" s="44">
        <f t="shared" si="54"/>
        <v>0</v>
      </c>
    </row>
    <row r="267" spans="1:24" ht="17.25" customHeight="1" x14ac:dyDescent="0.25">
      <c r="A267" s="45" t="str">
        <f>+IF(BASE!B265="","",BASE!B265)</f>
        <v/>
      </c>
      <c r="B267" s="36" t="s">
        <v>39</v>
      </c>
      <c r="C267" s="44">
        <f t="shared" si="39"/>
        <v>0</v>
      </c>
      <c r="D267" s="44">
        <f t="shared" si="40"/>
        <v>0</v>
      </c>
      <c r="E267" s="44">
        <f t="shared" si="41"/>
        <v>0</v>
      </c>
      <c r="F267" s="44">
        <f t="shared" si="42"/>
        <v>0</v>
      </c>
      <c r="G267" s="44">
        <f t="shared" si="43"/>
        <v>0</v>
      </c>
      <c r="H267" s="165"/>
      <c r="I267" s="101"/>
      <c r="J267" s="44">
        <f t="shared" si="44"/>
        <v>0</v>
      </c>
      <c r="K267" s="44">
        <f t="shared" si="45"/>
        <v>0</v>
      </c>
      <c r="L267" s="44">
        <f t="shared" si="46"/>
        <v>0</v>
      </c>
      <c r="M267" s="44">
        <f t="shared" si="47"/>
        <v>0</v>
      </c>
      <c r="N267" s="44">
        <f t="shared" si="48"/>
        <v>0</v>
      </c>
      <c r="O267" s="165"/>
      <c r="P267" s="101"/>
      <c r="Q267" s="101"/>
      <c r="R267" s="36">
        <f t="shared" si="49"/>
        <v>0</v>
      </c>
      <c r="S267" s="36">
        <v>256</v>
      </c>
      <c r="T267" s="44">
        <f t="shared" si="50"/>
        <v>0</v>
      </c>
      <c r="U267" s="44">
        <f t="shared" si="51"/>
        <v>0</v>
      </c>
      <c r="V267" s="44">
        <f t="shared" si="52"/>
        <v>0</v>
      </c>
      <c r="W267" s="44">
        <f t="shared" si="53"/>
        <v>0</v>
      </c>
      <c r="X267" s="44">
        <f t="shared" si="54"/>
        <v>0</v>
      </c>
    </row>
    <row r="268" spans="1:24" ht="17.25" customHeight="1" x14ac:dyDescent="0.25">
      <c r="A268" s="45" t="str">
        <f>+IF(BASE!B266="","",BASE!B266)</f>
        <v/>
      </c>
      <c r="B268" s="36" t="s">
        <v>39</v>
      </c>
      <c r="C268" s="44">
        <f t="shared" si="39"/>
        <v>0</v>
      </c>
      <c r="D268" s="44">
        <f t="shared" si="40"/>
        <v>0</v>
      </c>
      <c r="E268" s="44">
        <f t="shared" si="41"/>
        <v>0</v>
      </c>
      <c r="F268" s="44">
        <f t="shared" si="42"/>
        <v>0</v>
      </c>
      <c r="G268" s="44">
        <f t="shared" si="43"/>
        <v>0</v>
      </c>
      <c r="H268" s="165"/>
      <c r="I268" s="101"/>
      <c r="J268" s="44">
        <f t="shared" si="44"/>
        <v>0</v>
      </c>
      <c r="K268" s="44">
        <f t="shared" si="45"/>
        <v>0</v>
      </c>
      <c r="L268" s="44">
        <f t="shared" si="46"/>
        <v>0</v>
      </c>
      <c r="M268" s="44">
        <f t="shared" si="47"/>
        <v>0</v>
      </c>
      <c r="N268" s="44">
        <f t="shared" si="48"/>
        <v>0</v>
      </c>
      <c r="O268" s="165"/>
      <c r="P268" s="101"/>
      <c r="Q268" s="101"/>
      <c r="R268" s="36">
        <f t="shared" si="49"/>
        <v>0</v>
      </c>
      <c r="S268" s="36">
        <v>257</v>
      </c>
      <c r="T268" s="44">
        <f t="shared" si="50"/>
        <v>0</v>
      </c>
      <c r="U268" s="44">
        <f t="shared" si="51"/>
        <v>0</v>
      </c>
      <c r="V268" s="44">
        <f t="shared" si="52"/>
        <v>0</v>
      </c>
      <c r="W268" s="44">
        <f t="shared" si="53"/>
        <v>0</v>
      </c>
      <c r="X268" s="44">
        <f t="shared" si="54"/>
        <v>0</v>
      </c>
    </row>
    <row r="269" spans="1:24" ht="17.25" customHeight="1" x14ac:dyDescent="0.25">
      <c r="A269" s="45" t="str">
        <f>+IF(BASE!B267="","",BASE!B267)</f>
        <v/>
      </c>
      <c r="B269" s="36" t="s">
        <v>39</v>
      </c>
      <c r="C269" s="44">
        <f t="shared" ref="C269:C332" si="55">(H269/5)</f>
        <v>0</v>
      </c>
      <c r="D269" s="44">
        <f t="shared" ref="D269:D332" si="56">(H269/5)</f>
        <v>0</v>
      </c>
      <c r="E269" s="44">
        <f t="shared" ref="E269:E332" si="57">(H269/5)</f>
        <v>0</v>
      </c>
      <c r="F269" s="44">
        <f t="shared" ref="F269:F332" si="58">(H269/5)</f>
        <v>0</v>
      </c>
      <c r="G269" s="44">
        <f t="shared" ref="G269:G332" si="59">(H269/5)</f>
        <v>0</v>
      </c>
      <c r="H269" s="165"/>
      <c r="I269" s="101"/>
      <c r="J269" s="44">
        <f t="shared" ref="J269:J332" si="60">(O269/5)</f>
        <v>0</v>
      </c>
      <c r="K269" s="44">
        <f t="shared" ref="K269:K332" si="61">(O269/5)</f>
        <v>0</v>
      </c>
      <c r="L269" s="44">
        <f t="shared" ref="L269:L332" si="62">(O269/5)</f>
        <v>0</v>
      </c>
      <c r="M269" s="44">
        <f t="shared" ref="M269:M332" si="63">(O269/5)</f>
        <v>0</v>
      </c>
      <c r="N269" s="44">
        <f t="shared" ref="N269:N332" si="64">(O269/5)</f>
        <v>0</v>
      </c>
      <c r="O269" s="165"/>
      <c r="P269" s="101"/>
      <c r="Q269" s="101"/>
      <c r="R269" s="36">
        <f t="shared" ref="R269:R332" si="65">SUM(H269,O269)</f>
        <v>0</v>
      </c>
      <c r="S269" s="36">
        <v>258</v>
      </c>
      <c r="T269" s="44">
        <f t="shared" si="50"/>
        <v>0</v>
      </c>
      <c r="U269" s="44">
        <f t="shared" si="51"/>
        <v>0</v>
      </c>
      <c r="V269" s="44">
        <f t="shared" si="52"/>
        <v>0</v>
      </c>
      <c r="W269" s="44">
        <f t="shared" si="53"/>
        <v>0</v>
      </c>
      <c r="X269" s="44">
        <f t="shared" si="54"/>
        <v>0</v>
      </c>
    </row>
    <row r="270" spans="1:24" ht="17.25" customHeight="1" x14ac:dyDescent="0.25">
      <c r="A270" s="45" t="str">
        <f>+IF(BASE!B268="","",BASE!B268)</f>
        <v/>
      </c>
      <c r="B270" s="36" t="s">
        <v>39</v>
      </c>
      <c r="C270" s="44">
        <f t="shared" si="55"/>
        <v>0</v>
      </c>
      <c r="D270" s="44">
        <f t="shared" si="56"/>
        <v>0</v>
      </c>
      <c r="E270" s="44">
        <f t="shared" si="57"/>
        <v>0</v>
      </c>
      <c r="F270" s="44">
        <f t="shared" si="58"/>
        <v>0</v>
      </c>
      <c r="G270" s="44">
        <f t="shared" si="59"/>
        <v>0</v>
      </c>
      <c r="H270" s="165"/>
      <c r="I270" s="101"/>
      <c r="J270" s="44">
        <f t="shared" si="60"/>
        <v>0</v>
      </c>
      <c r="K270" s="44">
        <f t="shared" si="61"/>
        <v>0</v>
      </c>
      <c r="L270" s="44">
        <f t="shared" si="62"/>
        <v>0</v>
      </c>
      <c r="M270" s="44">
        <f t="shared" si="63"/>
        <v>0</v>
      </c>
      <c r="N270" s="44">
        <f t="shared" si="64"/>
        <v>0</v>
      </c>
      <c r="O270" s="165"/>
      <c r="P270" s="101"/>
      <c r="Q270" s="101"/>
      <c r="R270" s="36">
        <f t="shared" si="65"/>
        <v>0</v>
      </c>
      <c r="S270" s="36">
        <v>259</v>
      </c>
      <c r="T270" s="44">
        <f t="shared" si="50"/>
        <v>0</v>
      </c>
      <c r="U270" s="44">
        <f t="shared" si="51"/>
        <v>0</v>
      </c>
      <c r="V270" s="44">
        <f t="shared" si="52"/>
        <v>0</v>
      </c>
      <c r="W270" s="44">
        <f t="shared" si="53"/>
        <v>0</v>
      </c>
      <c r="X270" s="44">
        <f t="shared" si="54"/>
        <v>0</v>
      </c>
    </row>
    <row r="271" spans="1:24" ht="17.25" customHeight="1" x14ac:dyDescent="0.25">
      <c r="A271" s="45" t="str">
        <f>+IF(BASE!B269="","",BASE!B269)</f>
        <v/>
      </c>
      <c r="B271" s="36" t="s">
        <v>39</v>
      </c>
      <c r="C271" s="44">
        <f t="shared" si="55"/>
        <v>0</v>
      </c>
      <c r="D271" s="44">
        <f t="shared" si="56"/>
        <v>0</v>
      </c>
      <c r="E271" s="44">
        <f t="shared" si="57"/>
        <v>0</v>
      </c>
      <c r="F271" s="44">
        <f t="shared" si="58"/>
        <v>0</v>
      </c>
      <c r="G271" s="44">
        <f t="shared" si="59"/>
        <v>0</v>
      </c>
      <c r="H271" s="165"/>
      <c r="I271" s="101"/>
      <c r="J271" s="44">
        <f t="shared" si="60"/>
        <v>0</v>
      </c>
      <c r="K271" s="44">
        <f t="shared" si="61"/>
        <v>0</v>
      </c>
      <c r="L271" s="44">
        <f t="shared" si="62"/>
        <v>0</v>
      </c>
      <c r="M271" s="44">
        <f t="shared" si="63"/>
        <v>0</v>
      </c>
      <c r="N271" s="44">
        <f t="shared" si="64"/>
        <v>0</v>
      </c>
      <c r="O271" s="165"/>
      <c r="P271" s="101"/>
      <c r="Q271" s="101"/>
      <c r="R271" s="36">
        <f t="shared" si="65"/>
        <v>0</v>
      </c>
      <c r="S271" s="36">
        <v>260</v>
      </c>
      <c r="T271" s="44">
        <f t="shared" si="50"/>
        <v>0</v>
      </c>
      <c r="U271" s="44">
        <f t="shared" si="51"/>
        <v>0</v>
      </c>
      <c r="V271" s="44">
        <f t="shared" si="52"/>
        <v>0</v>
      </c>
      <c r="W271" s="44">
        <f t="shared" si="53"/>
        <v>0</v>
      </c>
      <c r="X271" s="44">
        <f t="shared" si="54"/>
        <v>0</v>
      </c>
    </row>
    <row r="272" spans="1:24" ht="17.25" customHeight="1" x14ac:dyDescent="0.25">
      <c r="A272" s="45" t="str">
        <f>+IF(BASE!B270="","",BASE!B270)</f>
        <v/>
      </c>
      <c r="B272" s="36" t="s">
        <v>39</v>
      </c>
      <c r="C272" s="44">
        <f t="shared" si="55"/>
        <v>0</v>
      </c>
      <c r="D272" s="44">
        <f t="shared" si="56"/>
        <v>0</v>
      </c>
      <c r="E272" s="44">
        <f t="shared" si="57"/>
        <v>0</v>
      </c>
      <c r="F272" s="44">
        <f t="shared" si="58"/>
        <v>0</v>
      </c>
      <c r="G272" s="44">
        <f t="shared" si="59"/>
        <v>0</v>
      </c>
      <c r="H272" s="165"/>
      <c r="I272" s="101"/>
      <c r="J272" s="44">
        <f t="shared" si="60"/>
        <v>0</v>
      </c>
      <c r="K272" s="44">
        <f t="shared" si="61"/>
        <v>0</v>
      </c>
      <c r="L272" s="44">
        <f t="shared" si="62"/>
        <v>0</v>
      </c>
      <c r="M272" s="44">
        <f t="shared" si="63"/>
        <v>0</v>
      </c>
      <c r="N272" s="44">
        <f t="shared" si="64"/>
        <v>0</v>
      </c>
      <c r="O272" s="165"/>
      <c r="P272" s="101"/>
      <c r="Q272" s="101"/>
      <c r="R272" s="36">
        <f t="shared" si="65"/>
        <v>0</v>
      </c>
      <c r="S272" s="36">
        <v>261</v>
      </c>
      <c r="T272" s="44">
        <f t="shared" si="50"/>
        <v>0</v>
      </c>
      <c r="U272" s="44">
        <f t="shared" si="51"/>
        <v>0</v>
      </c>
      <c r="V272" s="44">
        <f t="shared" si="52"/>
        <v>0</v>
      </c>
      <c r="W272" s="44">
        <f t="shared" si="53"/>
        <v>0</v>
      </c>
      <c r="X272" s="44">
        <f t="shared" si="54"/>
        <v>0</v>
      </c>
    </row>
    <row r="273" spans="1:24" ht="17.25" customHeight="1" x14ac:dyDescent="0.25">
      <c r="A273" s="45" t="str">
        <f>+IF(BASE!B271="","",BASE!B271)</f>
        <v/>
      </c>
      <c r="B273" s="36" t="s">
        <v>39</v>
      </c>
      <c r="C273" s="44">
        <f t="shared" si="55"/>
        <v>0</v>
      </c>
      <c r="D273" s="44">
        <f t="shared" si="56"/>
        <v>0</v>
      </c>
      <c r="E273" s="44">
        <f t="shared" si="57"/>
        <v>0</v>
      </c>
      <c r="F273" s="44">
        <f t="shared" si="58"/>
        <v>0</v>
      </c>
      <c r="G273" s="44">
        <f t="shared" si="59"/>
        <v>0</v>
      </c>
      <c r="H273" s="165"/>
      <c r="I273" s="101"/>
      <c r="J273" s="44">
        <f t="shared" si="60"/>
        <v>0</v>
      </c>
      <c r="K273" s="44">
        <f t="shared" si="61"/>
        <v>0</v>
      </c>
      <c r="L273" s="44">
        <f t="shared" si="62"/>
        <v>0</v>
      </c>
      <c r="M273" s="44">
        <f t="shared" si="63"/>
        <v>0</v>
      </c>
      <c r="N273" s="44">
        <f t="shared" si="64"/>
        <v>0</v>
      </c>
      <c r="O273" s="165"/>
      <c r="P273" s="101"/>
      <c r="Q273" s="101"/>
      <c r="R273" s="36">
        <f t="shared" si="65"/>
        <v>0</v>
      </c>
      <c r="S273" s="36">
        <v>262</v>
      </c>
      <c r="T273" s="44">
        <f t="shared" si="50"/>
        <v>0</v>
      </c>
      <c r="U273" s="44">
        <f t="shared" si="51"/>
        <v>0</v>
      </c>
      <c r="V273" s="44">
        <f t="shared" si="52"/>
        <v>0</v>
      </c>
      <c r="W273" s="44">
        <f t="shared" si="53"/>
        <v>0</v>
      </c>
      <c r="X273" s="44">
        <f t="shared" si="54"/>
        <v>0</v>
      </c>
    </row>
    <row r="274" spans="1:24" ht="17.25" customHeight="1" x14ac:dyDescent="0.25">
      <c r="A274" s="45" t="str">
        <f>+IF(BASE!B272="","",BASE!B272)</f>
        <v/>
      </c>
      <c r="B274" s="36" t="s">
        <v>39</v>
      </c>
      <c r="C274" s="44">
        <f t="shared" si="55"/>
        <v>0</v>
      </c>
      <c r="D274" s="44">
        <f t="shared" si="56"/>
        <v>0</v>
      </c>
      <c r="E274" s="44">
        <f t="shared" si="57"/>
        <v>0</v>
      </c>
      <c r="F274" s="44">
        <f t="shared" si="58"/>
        <v>0</v>
      </c>
      <c r="G274" s="44">
        <f t="shared" si="59"/>
        <v>0</v>
      </c>
      <c r="H274" s="165"/>
      <c r="I274" s="101"/>
      <c r="J274" s="44">
        <f t="shared" si="60"/>
        <v>0</v>
      </c>
      <c r="K274" s="44">
        <f t="shared" si="61"/>
        <v>0</v>
      </c>
      <c r="L274" s="44">
        <f t="shared" si="62"/>
        <v>0</v>
      </c>
      <c r="M274" s="44">
        <f t="shared" si="63"/>
        <v>0</v>
      </c>
      <c r="N274" s="44">
        <f t="shared" si="64"/>
        <v>0</v>
      </c>
      <c r="O274" s="165"/>
      <c r="P274" s="101"/>
      <c r="Q274" s="101"/>
      <c r="R274" s="36">
        <f t="shared" si="65"/>
        <v>0</v>
      </c>
      <c r="S274" s="36">
        <v>263</v>
      </c>
      <c r="T274" s="44">
        <f t="shared" si="50"/>
        <v>0</v>
      </c>
      <c r="U274" s="44">
        <f t="shared" si="51"/>
        <v>0</v>
      </c>
      <c r="V274" s="44">
        <f t="shared" si="52"/>
        <v>0</v>
      </c>
      <c r="W274" s="44">
        <f t="shared" si="53"/>
        <v>0</v>
      </c>
      <c r="X274" s="44">
        <f t="shared" si="54"/>
        <v>0</v>
      </c>
    </row>
    <row r="275" spans="1:24" ht="17.25" customHeight="1" x14ac:dyDescent="0.25">
      <c r="A275" s="45" t="str">
        <f>+IF(BASE!B273="","",BASE!B273)</f>
        <v/>
      </c>
      <c r="B275" s="36" t="s">
        <v>39</v>
      </c>
      <c r="C275" s="44">
        <f t="shared" si="55"/>
        <v>0</v>
      </c>
      <c r="D275" s="44">
        <f t="shared" si="56"/>
        <v>0</v>
      </c>
      <c r="E275" s="44">
        <f t="shared" si="57"/>
        <v>0</v>
      </c>
      <c r="F275" s="44">
        <f t="shared" si="58"/>
        <v>0</v>
      </c>
      <c r="G275" s="44">
        <f t="shared" si="59"/>
        <v>0</v>
      </c>
      <c r="H275" s="165"/>
      <c r="I275" s="101"/>
      <c r="J275" s="44">
        <f t="shared" si="60"/>
        <v>0</v>
      </c>
      <c r="K275" s="44">
        <f t="shared" si="61"/>
        <v>0</v>
      </c>
      <c r="L275" s="44">
        <f t="shared" si="62"/>
        <v>0</v>
      </c>
      <c r="M275" s="44">
        <f t="shared" si="63"/>
        <v>0</v>
      </c>
      <c r="N275" s="44">
        <f t="shared" si="64"/>
        <v>0</v>
      </c>
      <c r="O275" s="165"/>
      <c r="P275" s="101"/>
      <c r="Q275" s="101"/>
      <c r="R275" s="36">
        <f t="shared" si="65"/>
        <v>0</v>
      </c>
      <c r="S275" s="36">
        <v>264</v>
      </c>
      <c r="T275" s="44">
        <f t="shared" si="50"/>
        <v>0</v>
      </c>
      <c r="U275" s="44">
        <f t="shared" si="51"/>
        <v>0</v>
      </c>
      <c r="V275" s="44">
        <f t="shared" si="52"/>
        <v>0</v>
      </c>
      <c r="W275" s="44">
        <f t="shared" si="53"/>
        <v>0</v>
      </c>
      <c r="X275" s="44">
        <f t="shared" si="54"/>
        <v>0</v>
      </c>
    </row>
    <row r="276" spans="1:24" ht="17.25" customHeight="1" x14ac:dyDescent="0.25">
      <c r="A276" s="45" t="str">
        <f>+IF(BASE!B274="","",BASE!B274)</f>
        <v/>
      </c>
      <c r="B276" s="36" t="s">
        <v>39</v>
      </c>
      <c r="C276" s="44">
        <f t="shared" si="55"/>
        <v>0</v>
      </c>
      <c r="D276" s="44">
        <f t="shared" si="56"/>
        <v>0</v>
      </c>
      <c r="E276" s="44">
        <f t="shared" si="57"/>
        <v>0</v>
      </c>
      <c r="F276" s="44">
        <f t="shared" si="58"/>
        <v>0</v>
      </c>
      <c r="G276" s="44">
        <f t="shared" si="59"/>
        <v>0</v>
      </c>
      <c r="H276" s="165"/>
      <c r="I276" s="101"/>
      <c r="J276" s="44">
        <f t="shared" si="60"/>
        <v>0</v>
      </c>
      <c r="K276" s="44">
        <f t="shared" si="61"/>
        <v>0</v>
      </c>
      <c r="L276" s="44">
        <f t="shared" si="62"/>
        <v>0</v>
      </c>
      <c r="M276" s="44">
        <f t="shared" si="63"/>
        <v>0</v>
      </c>
      <c r="N276" s="44">
        <f t="shared" si="64"/>
        <v>0</v>
      </c>
      <c r="O276" s="165"/>
      <c r="P276" s="101"/>
      <c r="Q276" s="101"/>
      <c r="R276" s="36">
        <f t="shared" si="65"/>
        <v>0</v>
      </c>
      <c r="S276" s="36">
        <v>265</v>
      </c>
      <c r="T276" s="44">
        <f t="shared" si="50"/>
        <v>0</v>
      </c>
      <c r="U276" s="44">
        <f t="shared" si="51"/>
        <v>0</v>
      </c>
      <c r="V276" s="44">
        <f t="shared" si="52"/>
        <v>0</v>
      </c>
      <c r="W276" s="44">
        <f t="shared" si="53"/>
        <v>0</v>
      </c>
      <c r="X276" s="44">
        <f t="shared" si="54"/>
        <v>0</v>
      </c>
    </row>
    <row r="277" spans="1:24" ht="17.25" customHeight="1" x14ac:dyDescent="0.25">
      <c r="A277" s="45" t="str">
        <f>+IF(BASE!B275="","",BASE!B275)</f>
        <v/>
      </c>
      <c r="B277" s="36" t="s">
        <v>39</v>
      </c>
      <c r="C277" s="44">
        <f t="shared" si="55"/>
        <v>0</v>
      </c>
      <c r="D277" s="44">
        <f t="shared" si="56"/>
        <v>0</v>
      </c>
      <c r="E277" s="44">
        <f t="shared" si="57"/>
        <v>0</v>
      </c>
      <c r="F277" s="44">
        <f t="shared" si="58"/>
        <v>0</v>
      </c>
      <c r="G277" s="44">
        <f t="shared" si="59"/>
        <v>0</v>
      </c>
      <c r="H277" s="165"/>
      <c r="I277" s="101"/>
      <c r="J277" s="44">
        <f t="shared" si="60"/>
        <v>0</v>
      </c>
      <c r="K277" s="44">
        <f t="shared" si="61"/>
        <v>0</v>
      </c>
      <c r="L277" s="44">
        <f t="shared" si="62"/>
        <v>0</v>
      </c>
      <c r="M277" s="44">
        <f t="shared" si="63"/>
        <v>0</v>
      </c>
      <c r="N277" s="44">
        <f t="shared" si="64"/>
        <v>0</v>
      </c>
      <c r="O277" s="165"/>
      <c r="P277" s="101"/>
      <c r="Q277" s="101"/>
      <c r="R277" s="36">
        <f t="shared" si="65"/>
        <v>0</v>
      </c>
      <c r="S277" s="36">
        <v>266</v>
      </c>
      <c r="T277" s="44">
        <f t="shared" si="50"/>
        <v>0</v>
      </c>
      <c r="U277" s="44">
        <f t="shared" si="51"/>
        <v>0</v>
      </c>
      <c r="V277" s="44">
        <f t="shared" si="52"/>
        <v>0</v>
      </c>
      <c r="W277" s="44">
        <f t="shared" si="53"/>
        <v>0</v>
      </c>
      <c r="X277" s="44">
        <f t="shared" si="54"/>
        <v>0</v>
      </c>
    </row>
    <row r="278" spans="1:24" ht="17.25" customHeight="1" x14ac:dyDescent="0.25">
      <c r="A278" s="45" t="str">
        <f>+IF(BASE!B276="","",BASE!B276)</f>
        <v/>
      </c>
      <c r="B278" s="36" t="s">
        <v>39</v>
      </c>
      <c r="C278" s="44">
        <f t="shared" si="55"/>
        <v>0</v>
      </c>
      <c r="D278" s="44">
        <f t="shared" si="56"/>
        <v>0</v>
      </c>
      <c r="E278" s="44">
        <f t="shared" si="57"/>
        <v>0</v>
      </c>
      <c r="F278" s="44">
        <f t="shared" si="58"/>
        <v>0</v>
      </c>
      <c r="G278" s="44">
        <f t="shared" si="59"/>
        <v>0</v>
      </c>
      <c r="H278" s="165"/>
      <c r="I278" s="101"/>
      <c r="J278" s="44">
        <f t="shared" si="60"/>
        <v>0</v>
      </c>
      <c r="K278" s="44">
        <f t="shared" si="61"/>
        <v>0</v>
      </c>
      <c r="L278" s="44">
        <f t="shared" si="62"/>
        <v>0</v>
      </c>
      <c r="M278" s="44">
        <f t="shared" si="63"/>
        <v>0</v>
      </c>
      <c r="N278" s="44">
        <f t="shared" si="64"/>
        <v>0</v>
      </c>
      <c r="O278" s="165"/>
      <c r="P278" s="101"/>
      <c r="Q278" s="101"/>
      <c r="R278" s="36">
        <f t="shared" si="65"/>
        <v>0</v>
      </c>
      <c r="S278" s="36">
        <v>267</v>
      </c>
      <c r="T278" s="44">
        <f t="shared" si="50"/>
        <v>0</v>
      </c>
      <c r="U278" s="44">
        <f t="shared" si="51"/>
        <v>0</v>
      </c>
      <c r="V278" s="44">
        <f t="shared" si="52"/>
        <v>0</v>
      </c>
      <c r="W278" s="44">
        <f t="shared" si="53"/>
        <v>0</v>
      </c>
      <c r="X278" s="44">
        <f t="shared" si="54"/>
        <v>0</v>
      </c>
    </row>
    <row r="279" spans="1:24" ht="17.25" customHeight="1" x14ac:dyDescent="0.25">
      <c r="A279" s="45" t="str">
        <f>+IF(BASE!B277="","",BASE!B277)</f>
        <v/>
      </c>
      <c r="B279" s="36" t="s">
        <v>39</v>
      </c>
      <c r="C279" s="44">
        <f t="shared" si="55"/>
        <v>0</v>
      </c>
      <c r="D279" s="44">
        <f t="shared" si="56"/>
        <v>0</v>
      </c>
      <c r="E279" s="44">
        <f t="shared" si="57"/>
        <v>0</v>
      </c>
      <c r="F279" s="44">
        <f t="shared" si="58"/>
        <v>0</v>
      </c>
      <c r="G279" s="44">
        <f t="shared" si="59"/>
        <v>0</v>
      </c>
      <c r="H279" s="165"/>
      <c r="I279" s="101"/>
      <c r="J279" s="44">
        <f t="shared" si="60"/>
        <v>0</v>
      </c>
      <c r="K279" s="44">
        <f t="shared" si="61"/>
        <v>0</v>
      </c>
      <c r="L279" s="44">
        <f t="shared" si="62"/>
        <v>0</v>
      </c>
      <c r="M279" s="44">
        <f t="shared" si="63"/>
        <v>0</v>
      </c>
      <c r="N279" s="44">
        <f t="shared" si="64"/>
        <v>0</v>
      </c>
      <c r="O279" s="165"/>
      <c r="P279" s="101"/>
      <c r="Q279" s="101"/>
      <c r="R279" s="36">
        <f t="shared" si="65"/>
        <v>0</v>
      </c>
      <c r="S279" s="36">
        <v>268</v>
      </c>
      <c r="T279" s="44">
        <f t="shared" si="50"/>
        <v>0</v>
      </c>
      <c r="U279" s="44">
        <f t="shared" si="51"/>
        <v>0</v>
      </c>
      <c r="V279" s="44">
        <f t="shared" si="52"/>
        <v>0</v>
      </c>
      <c r="W279" s="44">
        <f t="shared" si="53"/>
        <v>0</v>
      </c>
      <c r="X279" s="44">
        <f t="shared" si="54"/>
        <v>0</v>
      </c>
    </row>
    <row r="280" spans="1:24" ht="17.25" customHeight="1" x14ac:dyDescent="0.25">
      <c r="A280" s="45" t="str">
        <f>+IF(BASE!B278="","",BASE!B278)</f>
        <v/>
      </c>
      <c r="B280" s="36" t="s">
        <v>39</v>
      </c>
      <c r="C280" s="44">
        <f t="shared" si="55"/>
        <v>0</v>
      </c>
      <c r="D280" s="44">
        <f t="shared" si="56"/>
        <v>0</v>
      </c>
      <c r="E280" s="44">
        <f t="shared" si="57"/>
        <v>0</v>
      </c>
      <c r="F280" s="44">
        <f t="shared" si="58"/>
        <v>0</v>
      </c>
      <c r="G280" s="44">
        <f t="shared" si="59"/>
        <v>0</v>
      </c>
      <c r="H280" s="165"/>
      <c r="I280" s="101"/>
      <c r="J280" s="44">
        <f t="shared" si="60"/>
        <v>0</v>
      </c>
      <c r="K280" s="44">
        <f t="shared" si="61"/>
        <v>0</v>
      </c>
      <c r="L280" s="44">
        <f t="shared" si="62"/>
        <v>0</v>
      </c>
      <c r="M280" s="44">
        <f t="shared" si="63"/>
        <v>0</v>
      </c>
      <c r="N280" s="44">
        <f t="shared" si="64"/>
        <v>0</v>
      </c>
      <c r="O280" s="165"/>
      <c r="P280" s="101"/>
      <c r="Q280" s="101"/>
      <c r="R280" s="36">
        <f t="shared" si="65"/>
        <v>0</v>
      </c>
      <c r="S280" s="36">
        <v>269</v>
      </c>
      <c r="T280" s="44">
        <f t="shared" si="50"/>
        <v>0</v>
      </c>
      <c r="U280" s="44">
        <f t="shared" si="51"/>
        <v>0</v>
      </c>
      <c r="V280" s="44">
        <f t="shared" si="52"/>
        <v>0</v>
      </c>
      <c r="W280" s="44">
        <f t="shared" si="53"/>
        <v>0</v>
      </c>
      <c r="X280" s="44">
        <f t="shared" si="54"/>
        <v>0</v>
      </c>
    </row>
    <row r="281" spans="1:24" ht="17.25" customHeight="1" x14ac:dyDescent="0.25">
      <c r="A281" s="45" t="str">
        <f>+IF(BASE!B279="","",BASE!B279)</f>
        <v/>
      </c>
      <c r="B281" s="36" t="s">
        <v>39</v>
      </c>
      <c r="C281" s="44">
        <f t="shared" si="55"/>
        <v>0</v>
      </c>
      <c r="D281" s="44">
        <f t="shared" si="56"/>
        <v>0</v>
      </c>
      <c r="E281" s="44">
        <f t="shared" si="57"/>
        <v>0</v>
      </c>
      <c r="F281" s="44">
        <f t="shared" si="58"/>
        <v>0</v>
      </c>
      <c r="G281" s="44">
        <f t="shared" si="59"/>
        <v>0</v>
      </c>
      <c r="H281" s="165"/>
      <c r="I281" s="101"/>
      <c r="J281" s="44">
        <f t="shared" si="60"/>
        <v>0</v>
      </c>
      <c r="K281" s="44">
        <f t="shared" si="61"/>
        <v>0</v>
      </c>
      <c r="L281" s="44">
        <f t="shared" si="62"/>
        <v>0</v>
      </c>
      <c r="M281" s="44">
        <f t="shared" si="63"/>
        <v>0</v>
      </c>
      <c r="N281" s="44">
        <f t="shared" si="64"/>
        <v>0</v>
      </c>
      <c r="O281" s="165"/>
      <c r="P281" s="101"/>
      <c r="Q281" s="101"/>
      <c r="R281" s="36">
        <f t="shared" si="65"/>
        <v>0</v>
      </c>
      <c r="S281" s="36">
        <v>270</v>
      </c>
      <c r="T281" s="44">
        <f t="shared" si="50"/>
        <v>0</v>
      </c>
      <c r="U281" s="44">
        <f t="shared" si="51"/>
        <v>0</v>
      </c>
      <c r="V281" s="44">
        <f t="shared" si="52"/>
        <v>0</v>
      </c>
      <c r="W281" s="44">
        <f t="shared" si="53"/>
        <v>0</v>
      </c>
      <c r="X281" s="44">
        <f t="shared" si="54"/>
        <v>0</v>
      </c>
    </row>
    <row r="282" spans="1:24" ht="17.25" customHeight="1" x14ac:dyDescent="0.25">
      <c r="A282" s="45" t="str">
        <f>+IF(BASE!B280="","",BASE!B280)</f>
        <v/>
      </c>
      <c r="B282" s="36" t="s">
        <v>39</v>
      </c>
      <c r="C282" s="44">
        <f t="shared" si="55"/>
        <v>0</v>
      </c>
      <c r="D282" s="44">
        <f t="shared" si="56"/>
        <v>0</v>
      </c>
      <c r="E282" s="44">
        <f t="shared" si="57"/>
        <v>0</v>
      </c>
      <c r="F282" s="44">
        <f t="shared" si="58"/>
        <v>0</v>
      </c>
      <c r="G282" s="44">
        <f t="shared" si="59"/>
        <v>0</v>
      </c>
      <c r="H282" s="165"/>
      <c r="I282" s="101"/>
      <c r="J282" s="44">
        <f t="shared" si="60"/>
        <v>0</v>
      </c>
      <c r="K282" s="44">
        <f t="shared" si="61"/>
        <v>0</v>
      </c>
      <c r="L282" s="44">
        <f t="shared" si="62"/>
        <v>0</v>
      </c>
      <c r="M282" s="44">
        <f t="shared" si="63"/>
        <v>0</v>
      </c>
      <c r="N282" s="44">
        <f t="shared" si="64"/>
        <v>0</v>
      </c>
      <c r="O282" s="165"/>
      <c r="P282" s="101"/>
      <c r="Q282" s="101"/>
      <c r="R282" s="36">
        <f t="shared" si="65"/>
        <v>0</v>
      </c>
      <c r="S282" s="36">
        <v>271</v>
      </c>
      <c r="T282" s="44">
        <f t="shared" si="50"/>
        <v>0</v>
      </c>
      <c r="U282" s="44">
        <f t="shared" si="51"/>
        <v>0</v>
      </c>
      <c r="V282" s="44">
        <f t="shared" si="52"/>
        <v>0</v>
      </c>
      <c r="W282" s="44">
        <f t="shared" si="53"/>
        <v>0</v>
      </c>
      <c r="X282" s="44">
        <f t="shared" si="54"/>
        <v>0</v>
      </c>
    </row>
    <row r="283" spans="1:24" ht="17.25" customHeight="1" x14ac:dyDescent="0.25">
      <c r="A283" s="45" t="str">
        <f>+IF(BASE!B281="","",BASE!B281)</f>
        <v/>
      </c>
      <c r="B283" s="36" t="s">
        <v>39</v>
      </c>
      <c r="C283" s="44">
        <f t="shared" si="55"/>
        <v>0</v>
      </c>
      <c r="D283" s="44">
        <f t="shared" si="56"/>
        <v>0</v>
      </c>
      <c r="E283" s="44">
        <f t="shared" si="57"/>
        <v>0</v>
      </c>
      <c r="F283" s="44">
        <f t="shared" si="58"/>
        <v>0</v>
      </c>
      <c r="G283" s="44">
        <f t="shared" si="59"/>
        <v>0</v>
      </c>
      <c r="H283" s="165"/>
      <c r="I283" s="101"/>
      <c r="J283" s="44">
        <f t="shared" si="60"/>
        <v>0</v>
      </c>
      <c r="K283" s="44">
        <f t="shared" si="61"/>
        <v>0</v>
      </c>
      <c r="L283" s="44">
        <f t="shared" si="62"/>
        <v>0</v>
      </c>
      <c r="M283" s="44">
        <f t="shared" si="63"/>
        <v>0</v>
      </c>
      <c r="N283" s="44">
        <f t="shared" si="64"/>
        <v>0</v>
      </c>
      <c r="O283" s="165"/>
      <c r="P283" s="101"/>
      <c r="Q283" s="101"/>
      <c r="R283" s="36">
        <f t="shared" si="65"/>
        <v>0</v>
      </c>
      <c r="S283" s="36">
        <v>272</v>
      </c>
      <c r="T283" s="44">
        <f t="shared" si="50"/>
        <v>0</v>
      </c>
      <c r="U283" s="44">
        <f t="shared" si="51"/>
        <v>0</v>
      </c>
      <c r="V283" s="44">
        <f t="shared" si="52"/>
        <v>0</v>
      </c>
      <c r="W283" s="44">
        <f t="shared" si="53"/>
        <v>0</v>
      </c>
      <c r="X283" s="44">
        <f t="shared" si="54"/>
        <v>0</v>
      </c>
    </row>
    <row r="284" spans="1:24" ht="17.25" customHeight="1" x14ac:dyDescent="0.25">
      <c r="A284" s="45" t="str">
        <f>+IF(BASE!B282="","",BASE!B282)</f>
        <v/>
      </c>
      <c r="B284" s="36" t="s">
        <v>39</v>
      </c>
      <c r="C284" s="44">
        <f t="shared" si="55"/>
        <v>0</v>
      </c>
      <c r="D284" s="44">
        <f t="shared" si="56"/>
        <v>0</v>
      </c>
      <c r="E284" s="44">
        <f t="shared" si="57"/>
        <v>0</v>
      </c>
      <c r="F284" s="44">
        <f t="shared" si="58"/>
        <v>0</v>
      </c>
      <c r="G284" s="44">
        <f t="shared" si="59"/>
        <v>0</v>
      </c>
      <c r="H284" s="165"/>
      <c r="I284" s="101"/>
      <c r="J284" s="44">
        <f t="shared" si="60"/>
        <v>0</v>
      </c>
      <c r="K284" s="44">
        <f t="shared" si="61"/>
        <v>0</v>
      </c>
      <c r="L284" s="44">
        <f t="shared" si="62"/>
        <v>0</v>
      </c>
      <c r="M284" s="44">
        <f t="shared" si="63"/>
        <v>0</v>
      </c>
      <c r="N284" s="44">
        <f t="shared" si="64"/>
        <v>0</v>
      </c>
      <c r="O284" s="165"/>
      <c r="P284" s="101"/>
      <c r="Q284" s="101"/>
      <c r="R284" s="36">
        <f t="shared" si="65"/>
        <v>0</v>
      </c>
      <c r="S284" s="36">
        <v>273</v>
      </c>
      <c r="T284" s="44">
        <f t="shared" si="50"/>
        <v>0</v>
      </c>
      <c r="U284" s="44">
        <f t="shared" si="51"/>
        <v>0</v>
      </c>
      <c r="V284" s="44">
        <f t="shared" si="52"/>
        <v>0</v>
      </c>
      <c r="W284" s="44">
        <f t="shared" si="53"/>
        <v>0</v>
      </c>
      <c r="X284" s="44">
        <f t="shared" si="54"/>
        <v>0</v>
      </c>
    </row>
    <row r="285" spans="1:24" ht="17.25" customHeight="1" x14ac:dyDescent="0.25">
      <c r="A285" s="45" t="str">
        <f>+IF(BASE!B283="","",BASE!B283)</f>
        <v/>
      </c>
      <c r="B285" s="36" t="s">
        <v>39</v>
      </c>
      <c r="C285" s="44">
        <f t="shared" si="55"/>
        <v>0</v>
      </c>
      <c r="D285" s="44">
        <f t="shared" si="56"/>
        <v>0</v>
      </c>
      <c r="E285" s="44">
        <f t="shared" si="57"/>
        <v>0</v>
      </c>
      <c r="F285" s="44">
        <f t="shared" si="58"/>
        <v>0</v>
      </c>
      <c r="G285" s="44">
        <f t="shared" si="59"/>
        <v>0</v>
      </c>
      <c r="H285" s="165"/>
      <c r="I285" s="101"/>
      <c r="J285" s="44">
        <f t="shared" si="60"/>
        <v>0</v>
      </c>
      <c r="K285" s="44">
        <f t="shared" si="61"/>
        <v>0</v>
      </c>
      <c r="L285" s="44">
        <f t="shared" si="62"/>
        <v>0</v>
      </c>
      <c r="M285" s="44">
        <f t="shared" si="63"/>
        <v>0</v>
      </c>
      <c r="N285" s="44">
        <f t="shared" si="64"/>
        <v>0</v>
      </c>
      <c r="O285" s="165"/>
      <c r="P285" s="101"/>
      <c r="Q285" s="101"/>
      <c r="R285" s="36">
        <f t="shared" si="65"/>
        <v>0</v>
      </c>
      <c r="S285" s="36">
        <v>274</v>
      </c>
      <c r="T285" s="44">
        <f t="shared" si="50"/>
        <v>0</v>
      </c>
      <c r="U285" s="44">
        <f t="shared" si="51"/>
        <v>0</v>
      </c>
      <c r="V285" s="44">
        <f t="shared" si="52"/>
        <v>0</v>
      </c>
      <c r="W285" s="44">
        <f t="shared" si="53"/>
        <v>0</v>
      </c>
      <c r="X285" s="44">
        <f t="shared" si="54"/>
        <v>0</v>
      </c>
    </row>
    <row r="286" spans="1:24" ht="17.25" customHeight="1" x14ac:dyDescent="0.25">
      <c r="A286" s="45" t="str">
        <f>+IF(BASE!B284="","",BASE!B284)</f>
        <v/>
      </c>
      <c r="B286" s="36" t="s">
        <v>39</v>
      </c>
      <c r="C286" s="44">
        <f t="shared" si="55"/>
        <v>0</v>
      </c>
      <c r="D286" s="44">
        <f t="shared" si="56"/>
        <v>0</v>
      </c>
      <c r="E286" s="44">
        <f t="shared" si="57"/>
        <v>0</v>
      </c>
      <c r="F286" s="44">
        <f t="shared" si="58"/>
        <v>0</v>
      </c>
      <c r="G286" s="44">
        <f t="shared" si="59"/>
        <v>0</v>
      </c>
      <c r="H286" s="165"/>
      <c r="I286" s="101"/>
      <c r="J286" s="44">
        <f t="shared" si="60"/>
        <v>0</v>
      </c>
      <c r="K286" s="44">
        <f t="shared" si="61"/>
        <v>0</v>
      </c>
      <c r="L286" s="44">
        <f t="shared" si="62"/>
        <v>0</v>
      </c>
      <c r="M286" s="44">
        <f t="shared" si="63"/>
        <v>0</v>
      </c>
      <c r="N286" s="44">
        <f t="shared" si="64"/>
        <v>0</v>
      </c>
      <c r="O286" s="165"/>
      <c r="P286" s="101"/>
      <c r="Q286" s="101"/>
      <c r="R286" s="36">
        <f t="shared" si="65"/>
        <v>0</v>
      </c>
      <c r="S286" s="36">
        <v>275</v>
      </c>
      <c r="T286" s="44">
        <f t="shared" si="50"/>
        <v>0</v>
      </c>
      <c r="U286" s="44">
        <f t="shared" si="51"/>
        <v>0</v>
      </c>
      <c r="V286" s="44">
        <f t="shared" si="52"/>
        <v>0</v>
      </c>
      <c r="W286" s="44">
        <f t="shared" si="53"/>
        <v>0</v>
      </c>
      <c r="X286" s="44">
        <f t="shared" si="54"/>
        <v>0</v>
      </c>
    </row>
    <row r="287" spans="1:24" ht="17.25" customHeight="1" x14ac:dyDescent="0.25">
      <c r="A287" s="45" t="str">
        <f>+IF(BASE!B285="","",BASE!B285)</f>
        <v/>
      </c>
      <c r="B287" s="36" t="s">
        <v>39</v>
      </c>
      <c r="C287" s="44">
        <f t="shared" si="55"/>
        <v>0</v>
      </c>
      <c r="D287" s="44">
        <f t="shared" si="56"/>
        <v>0</v>
      </c>
      <c r="E287" s="44">
        <f t="shared" si="57"/>
        <v>0</v>
      </c>
      <c r="F287" s="44">
        <f t="shared" si="58"/>
        <v>0</v>
      </c>
      <c r="G287" s="44">
        <f t="shared" si="59"/>
        <v>0</v>
      </c>
      <c r="H287" s="165"/>
      <c r="I287" s="101"/>
      <c r="J287" s="44">
        <f t="shared" si="60"/>
        <v>0</v>
      </c>
      <c r="K287" s="44">
        <f t="shared" si="61"/>
        <v>0</v>
      </c>
      <c r="L287" s="44">
        <f t="shared" si="62"/>
        <v>0</v>
      </c>
      <c r="M287" s="44">
        <f t="shared" si="63"/>
        <v>0</v>
      </c>
      <c r="N287" s="44">
        <f t="shared" si="64"/>
        <v>0</v>
      </c>
      <c r="O287" s="165"/>
      <c r="P287" s="101"/>
      <c r="Q287" s="101"/>
      <c r="R287" s="36">
        <f t="shared" si="65"/>
        <v>0</v>
      </c>
      <c r="S287" s="36">
        <v>276</v>
      </c>
      <c r="T287" s="44">
        <f t="shared" si="50"/>
        <v>0</v>
      </c>
      <c r="U287" s="44">
        <f t="shared" si="51"/>
        <v>0</v>
      </c>
      <c r="V287" s="44">
        <f t="shared" si="52"/>
        <v>0</v>
      </c>
      <c r="W287" s="44">
        <f t="shared" si="53"/>
        <v>0</v>
      </c>
      <c r="X287" s="44">
        <f t="shared" si="54"/>
        <v>0</v>
      </c>
    </row>
    <row r="288" spans="1:24" ht="17.25" customHeight="1" x14ac:dyDescent="0.25">
      <c r="A288" s="45" t="str">
        <f>+IF(BASE!B286="","",BASE!B286)</f>
        <v/>
      </c>
      <c r="B288" s="36" t="s">
        <v>39</v>
      </c>
      <c r="C288" s="44">
        <f t="shared" si="55"/>
        <v>0</v>
      </c>
      <c r="D288" s="44">
        <f t="shared" si="56"/>
        <v>0</v>
      </c>
      <c r="E288" s="44">
        <f t="shared" si="57"/>
        <v>0</v>
      </c>
      <c r="F288" s="44">
        <f t="shared" si="58"/>
        <v>0</v>
      </c>
      <c r="G288" s="44">
        <f t="shared" si="59"/>
        <v>0</v>
      </c>
      <c r="H288" s="165"/>
      <c r="I288" s="101"/>
      <c r="J288" s="44">
        <f t="shared" si="60"/>
        <v>0</v>
      </c>
      <c r="K288" s="44">
        <f t="shared" si="61"/>
        <v>0</v>
      </c>
      <c r="L288" s="44">
        <f t="shared" si="62"/>
        <v>0</v>
      </c>
      <c r="M288" s="44">
        <f t="shared" si="63"/>
        <v>0</v>
      </c>
      <c r="N288" s="44">
        <f t="shared" si="64"/>
        <v>0</v>
      </c>
      <c r="O288" s="165"/>
      <c r="P288" s="101"/>
      <c r="Q288" s="101"/>
      <c r="R288" s="36">
        <f t="shared" si="65"/>
        <v>0</v>
      </c>
      <c r="S288" s="36">
        <v>277</v>
      </c>
      <c r="T288" s="44">
        <f t="shared" si="50"/>
        <v>0</v>
      </c>
      <c r="U288" s="44">
        <f t="shared" si="51"/>
        <v>0</v>
      </c>
      <c r="V288" s="44">
        <f t="shared" si="52"/>
        <v>0</v>
      </c>
      <c r="W288" s="44">
        <f t="shared" si="53"/>
        <v>0</v>
      </c>
      <c r="X288" s="44">
        <f t="shared" si="54"/>
        <v>0</v>
      </c>
    </row>
    <row r="289" spans="1:24" ht="17.25" customHeight="1" x14ac:dyDescent="0.25">
      <c r="A289" s="45" t="str">
        <f>+IF(BASE!B287="","",BASE!B287)</f>
        <v/>
      </c>
      <c r="B289" s="36" t="s">
        <v>39</v>
      </c>
      <c r="C289" s="44">
        <f t="shared" si="55"/>
        <v>0</v>
      </c>
      <c r="D289" s="44">
        <f t="shared" si="56"/>
        <v>0</v>
      </c>
      <c r="E289" s="44">
        <f t="shared" si="57"/>
        <v>0</v>
      </c>
      <c r="F289" s="44">
        <f t="shared" si="58"/>
        <v>0</v>
      </c>
      <c r="G289" s="44">
        <f t="shared" si="59"/>
        <v>0</v>
      </c>
      <c r="H289" s="165"/>
      <c r="I289" s="101"/>
      <c r="J289" s="44">
        <f t="shared" si="60"/>
        <v>0</v>
      </c>
      <c r="K289" s="44">
        <f t="shared" si="61"/>
        <v>0</v>
      </c>
      <c r="L289" s="44">
        <f t="shared" si="62"/>
        <v>0</v>
      </c>
      <c r="M289" s="44">
        <f t="shared" si="63"/>
        <v>0</v>
      </c>
      <c r="N289" s="44">
        <f t="shared" si="64"/>
        <v>0</v>
      </c>
      <c r="O289" s="165"/>
      <c r="P289" s="101"/>
      <c r="Q289" s="101"/>
      <c r="R289" s="36">
        <f t="shared" si="65"/>
        <v>0</v>
      </c>
      <c r="S289" s="36">
        <v>278</v>
      </c>
      <c r="T289" s="44">
        <f t="shared" si="50"/>
        <v>0</v>
      </c>
      <c r="U289" s="44">
        <f t="shared" si="51"/>
        <v>0</v>
      </c>
      <c r="V289" s="44">
        <f t="shared" si="52"/>
        <v>0</v>
      </c>
      <c r="W289" s="44">
        <f t="shared" si="53"/>
        <v>0</v>
      </c>
      <c r="X289" s="44">
        <f t="shared" si="54"/>
        <v>0</v>
      </c>
    </row>
    <row r="290" spans="1:24" ht="17.25" customHeight="1" x14ac:dyDescent="0.25">
      <c r="A290" s="45" t="str">
        <f>+IF(BASE!B288="","",BASE!B288)</f>
        <v/>
      </c>
      <c r="B290" s="36" t="s">
        <v>39</v>
      </c>
      <c r="C290" s="44">
        <f t="shared" si="55"/>
        <v>0</v>
      </c>
      <c r="D290" s="44">
        <f t="shared" si="56"/>
        <v>0</v>
      </c>
      <c r="E290" s="44">
        <f t="shared" si="57"/>
        <v>0</v>
      </c>
      <c r="F290" s="44">
        <f t="shared" si="58"/>
        <v>0</v>
      </c>
      <c r="G290" s="44">
        <f t="shared" si="59"/>
        <v>0</v>
      </c>
      <c r="H290" s="165"/>
      <c r="I290" s="101"/>
      <c r="J290" s="44">
        <f t="shared" si="60"/>
        <v>0</v>
      </c>
      <c r="K290" s="44">
        <f t="shared" si="61"/>
        <v>0</v>
      </c>
      <c r="L290" s="44">
        <f t="shared" si="62"/>
        <v>0</v>
      </c>
      <c r="M290" s="44">
        <f t="shared" si="63"/>
        <v>0</v>
      </c>
      <c r="N290" s="44">
        <f t="shared" si="64"/>
        <v>0</v>
      </c>
      <c r="O290" s="165"/>
      <c r="P290" s="101"/>
      <c r="Q290" s="101"/>
      <c r="R290" s="36">
        <f t="shared" si="65"/>
        <v>0</v>
      </c>
      <c r="S290" s="36">
        <v>279</v>
      </c>
      <c r="T290" s="44">
        <f t="shared" si="50"/>
        <v>0</v>
      </c>
      <c r="U290" s="44">
        <f t="shared" si="51"/>
        <v>0</v>
      </c>
      <c r="V290" s="44">
        <f t="shared" si="52"/>
        <v>0</v>
      </c>
      <c r="W290" s="44">
        <f t="shared" si="53"/>
        <v>0</v>
      </c>
      <c r="X290" s="44">
        <f t="shared" si="54"/>
        <v>0</v>
      </c>
    </row>
    <row r="291" spans="1:24" ht="17.25" customHeight="1" x14ac:dyDescent="0.25">
      <c r="A291" s="45" t="str">
        <f>+IF(BASE!B289="","",BASE!B289)</f>
        <v/>
      </c>
      <c r="B291" s="36" t="s">
        <v>39</v>
      </c>
      <c r="C291" s="44">
        <f t="shared" si="55"/>
        <v>0</v>
      </c>
      <c r="D291" s="44">
        <f t="shared" si="56"/>
        <v>0</v>
      </c>
      <c r="E291" s="44">
        <f t="shared" si="57"/>
        <v>0</v>
      </c>
      <c r="F291" s="44">
        <f t="shared" si="58"/>
        <v>0</v>
      </c>
      <c r="G291" s="44">
        <f t="shared" si="59"/>
        <v>0</v>
      </c>
      <c r="H291" s="165"/>
      <c r="I291" s="101"/>
      <c r="J291" s="44">
        <f t="shared" si="60"/>
        <v>0</v>
      </c>
      <c r="K291" s="44">
        <f t="shared" si="61"/>
        <v>0</v>
      </c>
      <c r="L291" s="44">
        <f t="shared" si="62"/>
        <v>0</v>
      </c>
      <c r="M291" s="44">
        <f t="shared" si="63"/>
        <v>0</v>
      </c>
      <c r="N291" s="44">
        <f t="shared" si="64"/>
        <v>0</v>
      </c>
      <c r="O291" s="165"/>
      <c r="P291" s="101"/>
      <c r="Q291" s="101"/>
      <c r="R291" s="36">
        <f t="shared" si="65"/>
        <v>0</v>
      </c>
      <c r="S291" s="36">
        <v>280</v>
      </c>
      <c r="T291" s="44">
        <f t="shared" si="50"/>
        <v>0</v>
      </c>
      <c r="U291" s="44">
        <f t="shared" si="51"/>
        <v>0</v>
      </c>
      <c r="V291" s="44">
        <f t="shared" si="52"/>
        <v>0</v>
      </c>
      <c r="W291" s="44">
        <f t="shared" si="53"/>
        <v>0</v>
      </c>
      <c r="X291" s="44">
        <f t="shared" si="54"/>
        <v>0</v>
      </c>
    </row>
    <row r="292" spans="1:24" ht="17.25" customHeight="1" x14ac:dyDescent="0.25">
      <c r="A292" s="45" t="str">
        <f>+IF(BASE!B290="","",BASE!B290)</f>
        <v/>
      </c>
      <c r="B292" s="36" t="s">
        <v>39</v>
      </c>
      <c r="C292" s="44">
        <f t="shared" si="55"/>
        <v>0</v>
      </c>
      <c r="D292" s="44">
        <f t="shared" si="56"/>
        <v>0</v>
      </c>
      <c r="E292" s="44">
        <f t="shared" si="57"/>
        <v>0</v>
      </c>
      <c r="F292" s="44">
        <f t="shared" si="58"/>
        <v>0</v>
      </c>
      <c r="G292" s="44">
        <f t="shared" si="59"/>
        <v>0</v>
      </c>
      <c r="H292" s="165"/>
      <c r="I292" s="101"/>
      <c r="J292" s="44">
        <f t="shared" si="60"/>
        <v>0</v>
      </c>
      <c r="K292" s="44">
        <f t="shared" si="61"/>
        <v>0</v>
      </c>
      <c r="L292" s="44">
        <f t="shared" si="62"/>
        <v>0</v>
      </c>
      <c r="M292" s="44">
        <f t="shared" si="63"/>
        <v>0</v>
      </c>
      <c r="N292" s="44">
        <f t="shared" si="64"/>
        <v>0</v>
      </c>
      <c r="O292" s="165"/>
      <c r="P292" s="101"/>
      <c r="Q292" s="101"/>
      <c r="R292" s="36">
        <f t="shared" si="65"/>
        <v>0</v>
      </c>
      <c r="S292" s="36">
        <v>281</v>
      </c>
      <c r="T292" s="44">
        <f t="shared" si="50"/>
        <v>0</v>
      </c>
      <c r="U292" s="44">
        <f t="shared" si="51"/>
        <v>0</v>
      </c>
      <c r="V292" s="44">
        <f t="shared" si="52"/>
        <v>0</v>
      </c>
      <c r="W292" s="44">
        <f t="shared" si="53"/>
        <v>0</v>
      </c>
      <c r="X292" s="44">
        <f t="shared" si="54"/>
        <v>0</v>
      </c>
    </row>
    <row r="293" spans="1:24" ht="17.25" customHeight="1" x14ac:dyDescent="0.25">
      <c r="A293" s="45" t="str">
        <f>+IF(BASE!B291="","",BASE!B291)</f>
        <v/>
      </c>
      <c r="B293" s="36" t="s">
        <v>39</v>
      </c>
      <c r="C293" s="44">
        <f t="shared" si="55"/>
        <v>0</v>
      </c>
      <c r="D293" s="44">
        <f t="shared" si="56"/>
        <v>0</v>
      </c>
      <c r="E293" s="44">
        <f t="shared" si="57"/>
        <v>0</v>
      </c>
      <c r="F293" s="44">
        <f t="shared" si="58"/>
        <v>0</v>
      </c>
      <c r="G293" s="44">
        <f t="shared" si="59"/>
        <v>0</v>
      </c>
      <c r="H293" s="165"/>
      <c r="I293" s="101"/>
      <c r="J293" s="44">
        <f t="shared" si="60"/>
        <v>0</v>
      </c>
      <c r="K293" s="44">
        <f t="shared" si="61"/>
        <v>0</v>
      </c>
      <c r="L293" s="44">
        <f t="shared" si="62"/>
        <v>0</v>
      </c>
      <c r="M293" s="44">
        <f t="shared" si="63"/>
        <v>0</v>
      </c>
      <c r="N293" s="44">
        <f t="shared" si="64"/>
        <v>0</v>
      </c>
      <c r="O293" s="165"/>
      <c r="P293" s="101"/>
      <c r="Q293" s="101"/>
      <c r="R293" s="36">
        <f t="shared" si="65"/>
        <v>0</v>
      </c>
      <c r="S293" s="36">
        <v>282</v>
      </c>
      <c r="T293" s="44">
        <f t="shared" si="50"/>
        <v>0</v>
      </c>
      <c r="U293" s="44">
        <f t="shared" si="51"/>
        <v>0</v>
      </c>
      <c r="V293" s="44">
        <f t="shared" si="52"/>
        <v>0</v>
      </c>
      <c r="W293" s="44">
        <f t="shared" si="53"/>
        <v>0</v>
      </c>
      <c r="X293" s="44">
        <f t="shared" si="54"/>
        <v>0</v>
      </c>
    </row>
    <row r="294" spans="1:24" ht="17.25" customHeight="1" x14ac:dyDescent="0.25">
      <c r="A294" s="45" t="str">
        <f>+IF(BASE!B292="","",BASE!B292)</f>
        <v/>
      </c>
      <c r="B294" s="36" t="s">
        <v>39</v>
      </c>
      <c r="C294" s="44">
        <f t="shared" si="55"/>
        <v>0</v>
      </c>
      <c r="D294" s="44">
        <f t="shared" si="56"/>
        <v>0</v>
      </c>
      <c r="E294" s="44">
        <f t="shared" si="57"/>
        <v>0</v>
      </c>
      <c r="F294" s="44">
        <f t="shared" si="58"/>
        <v>0</v>
      </c>
      <c r="G294" s="44">
        <f t="shared" si="59"/>
        <v>0</v>
      </c>
      <c r="H294" s="165"/>
      <c r="I294" s="101"/>
      <c r="J294" s="44">
        <f t="shared" si="60"/>
        <v>0</v>
      </c>
      <c r="K294" s="44">
        <f t="shared" si="61"/>
        <v>0</v>
      </c>
      <c r="L294" s="44">
        <f t="shared" si="62"/>
        <v>0</v>
      </c>
      <c r="M294" s="44">
        <f t="shared" si="63"/>
        <v>0</v>
      </c>
      <c r="N294" s="44">
        <f t="shared" si="64"/>
        <v>0</v>
      </c>
      <c r="O294" s="165"/>
      <c r="P294" s="101"/>
      <c r="Q294" s="101"/>
      <c r="R294" s="36">
        <f t="shared" si="65"/>
        <v>0</v>
      </c>
      <c r="S294" s="36">
        <v>283</v>
      </c>
      <c r="T294" s="44">
        <f t="shared" si="50"/>
        <v>0</v>
      </c>
      <c r="U294" s="44">
        <f t="shared" si="51"/>
        <v>0</v>
      </c>
      <c r="V294" s="44">
        <f t="shared" si="52"/>
        <v>0</v>
      </c>
      <c r="W294" s="44">
        <f t="shared" si="53"/>
        <v>0</v>
      </c>
      <c r="X294" s="44">
        <f t="shared" si="54"/>
        <v>0</v>
      </c>
    </row>
    <row r="295" spans="1:24" ht="17.25" customHeight="1" x14ac:dyDescent="0.25">
      <c r="A295" s="45" t="str">
        <f>+IF(BASE!B293="","",BASE!B293)</f>
        <v/>
      </c>
      <c r="B295" s="36" t="s">
        <v>39</v>
      </c>
      <c r="C295" s="44">
        <f t="shared" si="55"/>
        <v>0</v>
      </c>
      <c r="D295" s="44">
        <f t="shared" si="56"/>
        <v>0</v>
      </c>
      <c r="E295" s="44">
        <f t="shared" si="57"/>
        <v>0</v>
      </c>
      <c r="F295" s="44">
        <f t="shared" si="58"/>
        <v>0</v>
      </c>
      <c r="G295" s="44">
        <f t="shared" si="59"/>
        <v>0</v>
      </c>
      <c r="H295" s="165"/>
      <c r="I295" s="101"/>
      <c r="J295" s="44">
        <f t="shared" si="60"/>
        <v>0</v>
      </c>
      <c r="K295" s="44">
        <f t="shared" si="61"/>
        <v>0</v>
      </c>
      <c r="L295" s="44">
        <f t="shared" si="62"/>
        <v>0</v>
      </c>
      <c r="M295" s="44">
        <f t="shared" si="63"/>
        <v>0</v>
      </c>
      <c r="N295" s="44">
        <f t="shared" si="64"/>
        <v>0</v>
      </c>
      <c r="O295" s="165"/>
      <c r="P295" s="101"/>
      <c r="Q295" s="101"/>
      <c r="R295" s="36">
        <f t="shared" si="65"/>
        <v>0</v>
      </c>
      <c r="S295" s="36">
        <v>284</v>
      </c>
      <c r="T295" s="44">
        <f t="shared" si="50"/>
        <v>0</v>
      </c>
      <c r="U295" s="44">
        <f t="shared" si="51"/>
        <v>0</v>
      </c>
      <c r="V295" s="44">
        <f t="shared" si="52"/>
        <v>0</v>
      </c>
      <c r="W295" s="44">
        <f t="shared" si="53"/>
        <v>0</v>
      </c>
      <c r="X295" s="44">
        <f t="shared" si="54"/>
        <v>0</v>
      </c>
    </row>
    <row r="296" spans="1:24" ht="17.25" customHeight="1" x14ac:dyDescent="0.25">
      <c r="A296" s="45" t="str">
        <f>+IF(BASE!B294="","",BASE!B294)</f>
        <v/>
      </c>
      <c r="B296" s="36" t="s">
        <v>39</v>
      </c>
      <c r="C296" s="44">
        <f t="shared" si="55"/>
        <v>0</v>
      </c>
      <c r="D296" s="44">
        <f t="shared" si="56"/>
        <v>0</v>
      </c>
      <c r="E296" s="44">
        <f t="shared" si="57"/>
        <v>0</v>
      </c>
      <c r="F296" s="44">
        <f t="shared" si="58"/>
        <v>0</v>
      </c>
      <c r="G296" s="44">
        <f t="shared" si="59"/>
        <v>0</v>
      </c>
      <c r="H296" s="165"/>
      <c r="I296" s="101"/>
      <c r="J296" s="44">
        <f t="shared" si="60"/>
        <v>0</v>
      </c>
      <c r="K296" s="44">
        <f t="shared" si="61"/>
        <v>0</v>
      </c>
      <c r="L296" s="44">
        <f t="shared" si="62"/>
        <v>0</v>
      </c>
      <c r="M296" s="44">
        <f t="shared" si="63"/>
        <v>0</v>
      </c>
      <c r="N296" s="44">
        <f t="shared" si="64"/>
        <v>0</v>
      </c>
      <c r="O296" s="165"/>
      <c r="P296" s="101"/>
      <c r="Q296" s="101"/>
      <c r="R296" s="36">
        <f t="shared" si="65"/>
        <v>0</v>
      </c>
      <c r="S296" s="36">
        <v>285</v>
      </c>
      <c r="T296" s="44">
        <f t="shared" si="50"/>
        <v>0</v>
      </c>
      <c r="U296" s="44">
        <f t="shared" si="51"/>
        <v>0</v>
      </c>
      <c r="V296" s="44">
        <f t="shared" si="52"/>
        <v>0</v>
      </c>
      <c r="W296" s="44">
        <f t="shared" si="53"/>
        <v>0</v>
      </c>
      <c r="X296" s="44">
        <f t="shared" si="54"/>
        <v>0</v>
      </c>
    </row>
    <row r="297" spans="1:24" ht="17.25" customHeight="1" x14ac:dyDescent="0.25">
      <c r="A297" s="45" t="str">
        <f>+IF(BASE!B295="","",BASE!B295)</f>
        <v/>
      </c>
      <c r="B297" s="36" t="s">
        <v>39</v>
      </c>
      <c r="C297" s="44">
        <f t="shared" si="55"/>
        <v>0</v>
      </c>
      <c r="D297" s="44">
        <f t="shared" si="56"/>
        <v>0</v>
      </c>
      <c r="E297" s="44">
        <f t="shared" si="57"/>
        <v>0</v>
      </c>
      <c r="F297" s="44">
        <f t="shared" si="58"/>
        <v>0</v>
      </c>
      <c r="G297" s="44">
        <f t="shared" si="59"/>
        <v>0</v>
      </c>
      <c r="H297" s="165"/>
      <c r="I297" s="101"/>
      <c r="J297" s="44">
        <f t="shared" si="60"/>
        <v>0</v>
      </c>
      <c r="K297" s="44">
        <f t="shared" si="61"/>
        <v>0</v>
      </c>
      <c r="L297" s="44">
        <f t="shared" si="62"/>
        <v>0</v>
      </c>
      <c r="M297" s="44">
        <f t="shared" si="63"/>
        <v>0</v>
      </c>
      <c r="N297" s="44">
        <f t="shared" si="64"/>
        <v>0</v>
      </c>
      <c r="O297" s="165"/>
      <c r="P297" s="101"/>
      <c r="Q297" s="101"/>
      <c r="R297" s="36">
        <f t="shared" si="65"/>
        <v>0</v>
      </c>
      <c r="S297" s="36">
        <v>286</v>
      </c>
      <c r="T297" s="44">
        <f t="shared" si="50"/>
        <v>0</v>
      </c>
      <c r="U297" s="44">
        <f t="shared" si="51"/>
        <v>0</v>
      </c>
      <c r="V297" s="44">
        <f t="shared" si="52"/>
        <v>0</v>
      </c>
      <c r="W297" s="44">
        <f t="shared" si="53"/>
        <v>0</v>
      </c>
      <c r="X297" s="44">
        <f t="shared" si="54"/>
        <v>0</v>
      </c>
    </row>
    <row r="298" spans="1:24" ht="17.25" customHeight="1" x14ac:dyDescent="0.25">
      <c r="A298" s="45" t="str">
        <f>+IF(BASE!B296="","",BASE!B296)</f>
        <v/>
      </c>
      <c r="B298" s="36" t="s">
        <v>39</v>
      </c>
      <c r="C298" s="44">
        <f t="shared" si="55"/>
        <v>0</v>
      </c>
      <c r="D298" s="44">
        <f t="shared" si="56"/>
        <v>0</v>
      </c>
      <c r="E298" s="44">
        <f t="shared" si="57"/>
        <v>0</v>
      </c>
      <c r="F298" s="44">
        <f t="shared" si="58"/>
        <v>0</v>
      </c>
      <c r="G298" s="44">
        <f t="shared" si="59"/>
        <v>0</v>
      </c>
      <c r="H298" s="165"/>
      <c r="I298" s="101"/>
      <c r="J298" s="44">
        <f t="shared" si="60"/>
        <v>0</v>
      </c>
      <c r="K298" s="44">
        <f t="shared" si="61"/>
        <v>0</v>
      </c>
      <c r="L298" s="44">
        <f t="shared" si="62"/>
        <v>0</v>
      </c>
      <c r="M298" s="44">
        <f t="shared" si="63"/>
        <v>0</v>
      </c>
      <c r="N298" s="44">
        <f t="shared" si="64"/>
        <v>0</v>
      </c>
      <c r="O298" s="165"/>
      <c r="P298" s="101"/>
      <c r="Q298" s="101"/>
      <c r="R298" s="36">
        <f t="shared" si="65"/>
        <v>0</v>
      </c>
      <c r="S298" s="36">
        <v>287</v>
      </c>
      <c r="T298" s="44">
        <f t="shared" si="50"/>
        <v>0</v>
      </c>
      <c r="U298" s="44">
        <f t="shared" si="51"/>
        <v>0</v>
      </c>
      <c r="V298" s="44">
        <f t="shared" si="52"/>
        <v>0</v>
      </c>
      <c r="W298" s="44">
        <f t="shared" si="53"/>
        <v>0</v>
      </c>
      <c r="X298" s="44">
        <f t="shared" si="54"/>
        <v>0</v>
      </c>
    </row>
    <row r="299" spans="1:24" ht="17.25" customHeight="1" x14ac:dyDescent="0.25">
      <c r="A299" s="45" t="str">
        <f>+IF(BASE!B297="","",BASE!B297)</f>
        <v/>
      </c>
      <c r="B299" s="36" t="s">
        <v>39</v>
      </c>
      <c r="C299" s="44">
        <f t="shared" si="55"/>
        <v>0</v>
      </c>
      <c r="D299" s="44">
        <f t="shared" si="56"/>
        <v>0</v>
      </c>
      <c r="E299" s="44">
        <f t="shared" si="57"/>
        <v>0</v>
      </c>
      <c r="F299" s="44">
        <f t="shared" si="58"/>
        <v>0</v>
      </c>
      <c r="G299" s="44">
        <f t="shared" si="59"/>
        <v>0</v>
      </c>
      <c r="H299" s="165"/>
      <c r="I299" s="101"/>
      <c r="J299" s="44">
        <f t="shared" si="60"/>
        <v>0</v>
      </c>
      <c r="K299" s="44">
        <f t="shared" si="61"/>
        <v>0</v>
      </c>
      <c r="L299" s="44">
        <f t="shared" si="62"/>
        <v>0</v>
      </c>
      <c r="M299" s="44">
        <f t="shared" si="63"/>
        <v>0</v>
      </c>
      <c r="N299" s="44">
        <f t="shared" si="64"/>
        <v>0</v>
      </c>
      <c r="O299" s="165"/>
      <c r="P299" s="101"/>
      <c r="Q299" s="101"/>
      <c r="R299" s="36">
        <f t="shared" si="65"/>
        <v>0</v>
      </c>
      <c r="S299" s="36">
        <v>288</v>
      </c>
      <c r="T299" s="44">
        <f t="shared" si="50"/>
        <v>0</v>
      </c>
      <c r="U299" s="44">
        <f t="shared" si="51"/>
        <v>0</v>
      </c>
      <c r="V299" s="44">
        <f t="shared" si="52"/>
        <v>0</v>
      </c>
      <c r="W299" s="44">
        <f t="shared" si="53"/>
        <v>0</v>
      </c>
      <c r="X299" s="44">
        <f t="shared" si="54"/>
        <v>0</v>
      </c>
    </row>
    <row r="300" spans="1:24" ht="17.25" customHeight="1" x14ac:dyDescent="0.25">
      <c r="A300" s="45" t="str">
        <f>+IF(BASE!B298="","",BASE!B298)</f>
        <v/>
      </c>
      <c r="B300" s="36" t="s">
        <v>39</v>
      </c>
      <c r="C300" s="44">
        <f t="shared" si="55"/>
        <v>0</v>
      </c>
      <c r="D300" s="44">
        <f t="shared" si="56"/>
        <v>0</v>
      </c>
      <c r="E300" s="44">
        <f t="shared" si="57"/>
        <v>0</v>
      </c>
      <c r="F300" s="44">
        <f t="shared" si="58"/>
        <v>0</v>
      </c>
      <c r="G300" s="44">
        <f t="shared" si="59"/>
        <v>0</v>
      </c>
      <c r="H300" s="165"/>
      <c r="I300" s="101"/>
      <c r="J300" s="44">
        <f t="shared" si="60"/>
        <v>0</v>
      </c>
      <c r="K300" s="44">
        <f t="shared" si="61"/>
        <v>0</v>
      </c>
      <c r="L300" s="44">
        <f t="shared" si="62"/>
        <v>0</v>
      </c>
      <c r="M300" s="44">
        <f t="shared" si="63"/>
        <v>0</v>
      </c>
      <c r="N300" s="44">
        <f t="shared" si="64"/>
        <v>0</v>
      </c>
      <c r="O300" s="165"/>
      <c r="P300" s="101"/>
      <c r="Q300" s="101"/>
      <c r="R300" s="36">
        <f t="shared" si="65"/>
        <v>0</v>
      </c>
      <c r="S300" s="36">
        <v>289</v>
      </c>
      <c r="T300" s="44">
        <f t="shared" si="50"/>
        <v>0</v>
      </c>
      <c r="U300" s="44">
        <f t="shared" si="51"/>
        <v>0</v>
      </c>
      <c r="V300" s="44">
        <f t="shared" si="52"/>
        <v>0</v>
      </c>
      <c r="W300" s="44">
        <f t="shared" si="53"/>
        <v>0</v>
      </c>
      <c r="X300" s="44">
        <f t="shared" si="54"/>
        <v>0</v>
      </c>
    </row>
    <row r="301" spans="1:24" ht="17.25" customHeight="1" x14ac:dyDescent="0.25">
      <c r="A301" s="45" t="str">
        <f>+IF(BASE!B299="","",BASE!B299)</f>
        <v/>
      </c>
      <c r="B301" s="36" t="s">
        <v>39</v>
      </c>
      <c r="C301" s="44">
        <f t="shared" si="55"/>
        <v>0</v>
      </c>
      <c r="D301" s="44">
        <f t="shared" si="56"/>
        <v>0</v>
      </c>
      <c r="E301" s="44">
        <f t="shared" si="57"/>
        <v>0</v>
      </c>
      <c r="F301" s="44">
        <f t="shared" si="58"/>
        <v>0</v>
      </c>
      <c r="G301" s="44">
        <f t="shared" si="59"/>
        <v>0</v>
      </c>
      <c r="H301" s="165"/>
      <c r="I301" s="101"/>
      <c r="J301" s="44">
        <f t="shared" si="60"/>
        <v>0</v>
      </c>
      <c r="K301" s="44">
        <f t="shared" si="61"/>
        <v>0</v>
      </c>
      <c r="L301" s="44">
        <f t="shared" si="62"/>
        <v>0</v>
      </c>
      <c r="M301" s="44">
        <f t="shared" si="63"/>
        <v>0</v>
      </c>
      <c r="N301" s="44">
        <f t="shared" si="64"/>
        <v>0</v>
      </c>
      <c r="O301" s="165"/>
      <c r="P301" s="101"/>
      <c r="Q301" s="101"/>
      <c r="R301" s="36">
        <f t="shared" si="65"/>
        <v>0</v>
      </c>
      <c r="S301" s="36">
        <v>290</v>
      </c>
      <c r="T301" s="44">
        <f t="shared" si="50"/>
        <v>0</v>
      </c>
      <c r="U301" s="44">
        <f t="shared" si="51"/>
        <v>0</v>
      </c>
      <c r="V301" s="44">
        <f t="shared" si="52"/>
        <v>0</v>
      </c>
      <c r="W301" s="44">
        <f t="shared" si="53"/>
        <v>0</v>
      </c>
      <c r="X301" s="44">
        <f t="shared" si="54"/>
        <v>0</v>
      </c>
    </row>
    <row r="302" spans="1:24" ht="17.25" customHeight="1" x14ac:dyDescent="0.25">
      <c r="A302" s="45" t="str">
        <f>+IF(BASE!B300="","",BASE!B300)</f>
        <v/>
      </c>
      <c r="B302" s="36" t="s">
        <v>39</v>
      </c>
      <c r="C302" s="44">
        <f t="shared" si="55"/>
        <v>0</v>
      </c>
      <c r="D302" s="44">
        <f t="shared" si="56"/>
        <v>0</v>
      </c>
      <c r="E302" s="44">
        <f t="shared" si="57"/>
        <v>0</v>
      </c>
      <c r="F302" s="44">
        <f t="shared" si="58"/>
        <v>0</v>
      </c>
      <c r="G302" s="44">
        <f t="shared" si="59"/>
        <v>0</v>
      </c>
      <c r="H302" s="165"/>
      <c r="I302" s="101"/>
      <c r="J302" s="44">
        <f t="shared" si="60"/>
        <v>0</v>
      </c>
      <c r="K302" s="44">
        <f t="shared" si="61"/>
        <v>0</v>
      </c>
      <c r="L302" s="44">
        <f t="shared" si="62"/>
        <v>0</v>
      </c>
      <c r="M302" s="44">
        <f t="shared" si="63"/>
        <v>0</v>
      </c>
      <c r="N302" s="44">
        <f t="shared" si="64"/>
        <v>0</v>
      </c>
      <c r="O302" s="165"/>
      <c r="P302" s="101"/>
      <c r="Q302" s="101"/>
      <c r="R302" s="36">
        <f t="shared" si="65"/>
        <v>0</v>
      </c>
      <c r="S302" s="36">
        <v>291</v>
      </c>
      <c r="T302" s="44">
        <f t="shared" si="50"/>
        <v>0</v>
      </c>
      <c r="U302" s="44">
        <f t="shared" si="51"/>
        <v>0</v>
      </c>
      <c r="V302" s="44">
        <f t="shared" si="52"/>
        <v>0</v>
      </c>
      <c r="W302" s="44">
        <f t="shared" si="53"/>
        <v>0</v>
      </c>
      <c r="X302" s="44">
        <f t="shared" si="54"/>
        <v>0</v>
      </c>
    </row>
    <row r="303" spans="1:24" ht="17.25" customHeight="1" x14ac:dyDescent="0.25">
      <c r="A303" s="45" t="str">
        <f>+IF(BASE!B301="","",BASE!B301)</f>
        <v/>
      </c>
      <c r="B303" s="36" t="s">
        <v>39</v>
      </c>
      <c r="C303" s="44">
        <f t="shared" si="55"/>
        <v>0</v>
      </c>
      <c r="D303" s="44">
        <f t="shared" si="56"/>
        <v>0</v>
      </c>
      <c r="E303" s="44">
        <f t="shared" si="57"/>
        <v>0</v>
      </c>
      <c r="F303" s="44">
        <f t="shared" si="58"/>
        <v>0</v>
      </c>
      <c r="G303" s="44">
        <f t="shared" si="59"/>
        <v>0</v>
      </c>
      <c r="H303" s="165"/>
      <c r="I303" s="101"/>
      <c r="J303" s="44">
        <f t="shared" si="60"/>
        <v>0</v>
      </c>
      <c r="K303" s="44">
        <f t="shared" si="61"/>
        <v>0</v>
      </c>
      <c r="L303" s="44">
        <f t="shared" si="62"/>
        <v>0</v>
      </c>
      <c r="M303" s="44">
        <f t="shared" si="63"/>
        <v>0</v>
      </c>
      <c r="N303" s="44">
        <f t="shared" si="64"/>
        <v>0</v>
      </c>
      <c r="O303" s="165"/>
      <c r="P303" s="101"/>
      <c r="Q303" s="101"/>
      <c r="R303" s="36">
        <f t="shared" si="65"/>
        <v>0</v>
      </c>
      <c r="S303" s="36">
        <v>292</v>
      </c>
      <c r="T303" s="44">
        <f t="shared" si="50"/>
        <v>0</v>
      </c>
      <c r="U303" s="44">
        <f t="shared" si="51"/>
        <v>0</v>
      </c>
      <c r="V303" s="44">
        <f t="shared" si="52"/>
        <v>0</v>
      </c>
      <c r="W303" s="44">
        <f t="shared" si="53"/>
        <v>0</v>
      </c>
      <c r="X303" s="44">
        <f t="shared" si="54"/>
        <v>0</v>
      </c>
    </row>
    <row r="304" spans="1:24" ht="17.25" customHeight="1" x14ac:dyDescent="0.25">
      <c r="A304" s="45" t="str">
        <f>+IF(BASE!B302="","",BASE!B302)</f>
        <v/>
      </c>
      <c r="B304" s="36" t="s">
        <v>39</v>
      </c>
      <c r="C304" s="44">
        <f t="shared" si="55"/>
        <v>0</v>
      </c>
      <c r="D304" s="44">
        <f t="shared" si="56"/>
        <v>0</v>
      </c>
      <c r="E304" s="44">
        <f t="shared" si="57"/>
        <v>0</v>
      </c>
      <c r="F304" s="44">
        <f t="shared" si="58"/>
        <v>0</v>
      </c>
      <c r="G304" s="44">
        <f t="shared" si="59"/>
        <v>0</v>
      </c>
      <c r="H304" s="165"/>
      <c r="I304" s="101"/>
      <c r="J304" s="44">
        <f t="shared" si="60"/>
        <v>0</v>
      </c>
      <c r="K304" s="44">
        <f t="shared" si="61"/>
        <v>0</v>
      </c>
      <c r="L304" s="44">
        <f t="shared" si="62"/>
        <v>0</v>
      </c>
      <c r="M304" s="44">
        <f t="shared" si="63"/>
        <v>0</v>
      </c>
      <c r="N304" s="44">
        <f t="shared" si="64"/>
        <v>0</v>
      </c>
      <c r="O304" s="165"/>
      <c r="P304" s="101"/>
      <c r="Q304" s="101"/>
      <c r="R304" s="36">
        <f t="shared" si="65"/>
        <v>0</v>
      </c>
      <c r="S304" s="36">
        <v>293</v>
      </c>
      <c r="T304" s="44">
        <f t="shared" si="50"/>
        <v>0</v>
      </c>
      <c r="U304" s="44">
        <f t="shared" si="51"/>
        <v>0</v>
      </c>
      <c r="V304" s="44">
        <f t="shared" si="52"/>
        <v>0</v>
      </c>
      <c r="W304" s="44">
        <f t="shared" si="53"/>
        <v>0</v>
      </c>
      <c r="X304" s="44">
        <f t="shared" si="54"/>
        <v>0</v>
      </c>
    </row>
    <row r="305" spans="1:24" ht="17.25" customHeight="1" x14ac:dyDescent="0.25">
      <c r="A305" s="45" t="str">
        <f>+IF(BASE!B303="","",BASE!B303)</f>
        <v/>
      </c>
      <c r="B305" s="36" t="s">
        <v>39</v>
      </c>
      <c r="C305" s="44">
        <f t="shared" si="55"/>
        <v>0</v>
      </c>
      <c r="D305" s="44">
        <f t="shared" si="56"/>
        <v>0</v>
      </c>
      <c r="E305" s="44">
        <f t="shared" si="57"/>
        <v>0</v>
      </c>
      <c r="F305" s="44">
        <f t="shared" si="58"/>
        <v>0</v>
      </c>
      <c r="G305" s="44">
        <f t="shared" si="59"/>
        <v>0</v>
      </c>
      <c r="H305" s="165"/>
      <c r="I305" s="101"/>
      <c r="J305" s="44">
        <f t="shared" si="60"/>
        <v>0</v>
      </c>
      <c r="K305" s="44">
        <f t="shared" si="61"/>
        <v>0</v>
      </c>
      <c r="L305" s="44">
        <f t="shared" si="62"/>
        <v>0</v>
      </c>
      <c r="M305" s="44">
        <f t="shared" si="63"/>
        <v>0</v>
      </c>
      <c r="N305" s="44">
        <f t="shared" si="64"/>
        <v>0</v>
      </c>
      <c r="O305" s="165"/>
      <c r="P305" s="101"/>
      <c r="Q305" s="101"/>
      <c r="R305" s="36">
        <f t="shared" si="65"/>
        <v>0</v>
      </c>
      <c r="S305" s="36">
        <v>294</v>
      </c>
      <c r="T305" s="44">
        <f t="shared" si="50"/>
        <v>0</v>
      </c>
      <c r="U305" s="44">
        <f t="shared" si="51"/>
        <v>0</v>
      </c>
      <c r="V305" s="44">
        <f t="shared" si="52"/>
        <v>0</v>
      </c>
      <c r="W305" s="44">
        <f t="shared" si="53"/>
        <v>0</v>
      </c>
      <c r="X305" s="44">
        <f t="shared" si="54"/>
        <v>0</v>
      </c>
    </row>
    <row r="306" spans="1:24" ht="17.25" customHeight="1" x14ac:dyDescent="0.25">
      <c r="A306" s="45" t="str">
        <f>+IF(BASE!B304="","",BASE!B304)</f>
        <v/>
      </c>
      <c r="B306" s="36" t="s">
        <v>39</v>
      </c>
      <c r="C306" s="44">
        <f t="shared" si="55"/>
        <v>0</v>
      </c>
      <c r="D306" s="44">
        <f t="shared" si="56"/>
        <v>0</v>
      </c>
      <c r="E306" s="44">
        <f t="shared" si="57"/>
        <v>0</v>
      </c>
      <c r="F306" s="44">
        <f t="shared" si="58"/>
        <v>0</v>
      </c>
      <c r="G306" s="44">
        <f t="shared" si="59"/>
        <v>0</v>
      </c>
      <c r="H306" s="165"/>
      <c r="I306" s="101"/>
      <c r="J306" s="44">
        <f t="shared" si="60"/>
        <v>0</v>
      </c>
      <c r="K306" s="44">
        <f t="shared" si="61"/>
        <v>0</v>
      </c>
      <c r="L306" s="44">
        <f t="shared" si="62"/>
        <v>0</v>
      </c>
      <c r="M306" s="44">
        <f t="shared" si="63"/>
        <v>0</v>
      </c>
      <c r="N306" s="44">
        <f t="shared" si="64"/>
        <v>0</v>
      </c>
      <c r="O306" s="165"/>
      <c r="P306" s="101"/>
      <c r="Q306" s="101"/>
      <c r="R306" s="36">
        <f t="shared" si="65"/>
        <v>0</v>
      </c>
      <c r="S306" s="36">
        <v>295</v>
      </c>
      <c r="T306" s="44">
        <f t="shared" si="50"/>
        <v>0</v>
      </c>
      <c r="U306" s="44">
        <f t="shared" si="51"/>
        <v>0</v>
      </c>
      <c r="V306" s="44">
        <f t="shared" si="52"/>
        <v>0</v>
      </c>
      <c r="W306" s="44">
        <f t="shared" si="53"/>
        <v>0</v>
      </c>
      <c r="X306" s="44">
        <f t="shared" si="54"/>
        <v>0</v>
      </c>
    </row>
    <row r="307" spans="1:24" ht="17.25" customHeight="1" x14ac:dyDescent="0.25">
      <c r="A307" s="45" t="str">
        <f>+IF(BASE!B305="","",BASE!B305)</f>
        <v/>
      </c>
      <c r="B307" s="36" t="s">
        <v>39</v>
      </c>
      <c r="C307" s="44">
        <f t="shared" si="55"/>
        <v>0</v>
      </c>
      <c r="D307" s="44">
        <f t="shared" si="56"/>
        <v>0</v>
      </c>
      <c r="E307" s="44">
        <f t="shared" si="57"/>
        <v>0</v>
      </c>
      <c r="F307" s="44">
        <f t="shared" si="58"/>
        <v>0</v>
      </c>
      <c r="G307" s="44">
        <f t="shared" si="59"/>
        <v>0</v>
      </c>
      <c r="H307" s="165"/>
      <c r="I307" s="101"/>
      <c r="J307" s="44">
        <f t="shared" si="60"/>
        <v>0</v>
      </c>
      <c r="K307" s="44">
        <f t="shared" si="61"/>
        <v>0</v>
      </c>
      <c r="L307" s="44">
        <f t="shared" si="62"/>
        <v>0</v>
      </c>
      <c r="M307" s="44">
        <f t="shared" si="63"/>
        <v>0</v>
      </c>
      <c r="N307" s="44">
        <f t="shared" si="64"/>
        <v>0</v>
      </c>
      <c r="O307" s="165"/>
      <c r="P307" s="101"/>
      <c r="Q307" s="101"/>
      <c r="R307" s="36">
        <f t="shared" si="65"/>
        <v>0</v>
      </c>
      <c r="S307" s="36">
        <v>296</v>
      </c>
      <c r="T307" s="44">
        <f t="shared" si="50"/>
        <v>0</v>
      </c>
      <c r="U307" s="44">
        <f t="shared" si="51"/>
        <v>0</v>
      </c>
      <c r="V307" s="44">
        <f t="shared" si="52"/>
        <v>0</v>
      </c>
      <c r="W307" s="44">
        <f t="shared" si="53"/>
        <v>0</v>
      </c>
      <c r="X307" s="44">
        <f t="shared" si="54"/>
        <v>0</v>
      </c>
    </row>
    <row r="308" spans="1:24" ht="17.25" customHeight="1" x14ac:dyDescent="0.25">
      <c r="A308" s="45" t="str">
        <f>+IF(BASE!B306="","",BASE!B306)</f>
        <v/>
      </c>
      <c r="B308" s="36" t="s">
        <v>39</v>
      </c>
      <c r="C308" s="44">
        <f t="shared" si="55"/>
        <v>0</v>
      </c>
      <c r="D308" s="44">
        <f t="shared" si="56"/>
        <v>0</v>
      </c>
      <c r="E308" s="44">
        <f t="shared" si="57"/>
        <v>0</v>
      </c>
      <c r="F308" s="44">
        <f t="shared" si="58"/>
        <v>0</v>
      </c>
      <c r="G308" s="44">
        <f t="shared" si="59"/>
        <v>0</v>
      </c>
      <c r="H308" s="165"/>
      <c r="I308" s="101"/>
      <c r="J308" s="44">
        <f t="shared" si="60"/>
        <v>0</v>
      </c>
      <c r="K308" s="44">
        <f t="shared" si="61"/>
        <v>0</v>
      </c>
      <c r="L308" s="44">
        <f t="shared" si="62"/>
        <v>0</v>
      </c>
      <c r="M308" s="44">
        <f t="shared" si="63"/>
        <v>0</v>
      </c>
      <c r="N308" s="44">
        <f t="shared" si="64"/>
        <v>0</v>
      </c>
      <c r="O308" s="165"/>
      <c r="P308" s="101"/>
      <c r="Q308" s="101"/>
      <c r="R308" s="36">
        <f t="shared" si="65"/>
        <v>0</v>
      </c>
      <c r="S308" s="36">
        <v>297</v>
      </c>
      <c r="T308" s="44">
        <f t="shared" si="50"/>
        <v>0</v>
      </c>
      <c r="U308" s="44">
        <f t="shared" si="51"/>
        <v>0</v>
      </c>
      <c r="V308" s="44">
        <f t="shared" si="52"/>
        <v>0</v>
      </c>
      <c r="W308" s="44">
        <f t="shared" si="53"/>
        <v>0</v>
      </c>
      <c r="X308" s="44">
        <f t="shared" si="54"/>
        <v>0</v>
      </c>
    </row>
    <row r="309" spans="1:24" ht="17.25" customHeight="1" x14ac:dyDescent="0.25">
      <c r="A309" s="45" t="str">
        <f>+IF(BASE!B307="","",BASE!B307)</f>
        <v/>
      </c>
      <c r="B309" s="36" t="s">
        <v>39</v>
      </c>
      <c r="C309" s="44">
        <f t="shared" si="55"/>
        <v>0</v>
      </c>
      <c r="D309" s="44">
        <f t="shared" si="56"/>
        <v>0</v>
      </c>
      <c r="E309" s="44">
        <f t="shared" si="57"/>
        <v>0</v>
      </c>
      <c r="F309" s="44">
        <f t="shared" si="58"/>
        <v>0</v>
      </c>
      <c r="G309" s="44">
        <f t="shared" si="59"/>
        <v>0</v>
      </c>
      <c r="H309" s="165"/>
      <c r="I309" s="101"/>
      <c r="J309" s="44">
        <f t="shared" si="60"/>
        <v>0</v>
      </c>
      <c r="K309" s="44">
        <f t="shared" si="61"/>
        <v>0</v>
      </c>
      <c r="L309" s="44">
        <f t="shared" si="62"/>
        <v>0</v>
      </c>
      <c r="M309" s="44">
        <f t="shared" si="63"/>
        <v>0</v>
      </c>
      <c r="N309" s="44">
        <f t="shared" si="64"/>
        <v>0</v>
      </c>
      <c r="O309" s="165"/>
      <c r="P309" s="101"/>
      <c r="Q309" s="101"/>
      <c r="R309" s="36">
        <f t="shared" si="65"/>
        <v>0</v>
      </c>
      <c r="S309" s="36">
        <v>298</v>
      </c>
      <c r="T309" s="44">
        <f t="shared" si="50"/>
        <v>0</v>
      </c>
      <c r="U309" s="44">
        <f t="shared" si="51"/>
        <v>0</v>
      </c>
      <c r="V309" s="44">
        <f t="shared" si="52"/>
        <v>0</v>
      </c>
      <c r="W309" s="44">
        <f t="shared" si="53"/>
        <v>0</v>
      </c>
      <c r="X309" s="44">
        <f t="shared" si="54"/>
        <v>0</v>
      </c>
    </row>
    <row r="310" spans="1:24" ht="17.25" customHeight="1" x14ac:dyDescent="0.25">
      <c r="A310" s="45" t="str">
        <f>+IF(BASE!B308="","",BASE!B308)</f>
        <v/>
      </c>
      <c r="B310" s="36" t="s">
        <v>39</v>
      </c>
      <c r="C310" s="44">
        <f t="shared" si="55"/>
        <v>0</v>
      </c>
      <c r="D310" s="44">
        <f t="shared" si="56"/>
        <v>0</v>
      </c>
      <c r="E310" s="44">
        <f t="shared" si="57"/>
        <v>0</v>
      </c>
      <c r="F310" s="44">
        <f t="shared" si="58"/>
        <v>0</v>
      </c>
      <c r="G310" s="44">
        <f t="shared" si="59"/>
        <v>0</v>
      </c>
      <c r="H310" s="165"/>
      <c r="I310" s="101"/>
      <c r="J310" s="44">
        <f t="shared" si="60"/>
        <v>0</v>
      </c>
      <c r="K310" s="44">
        <f t="shared" si="61"/>
        <v>0</v>
      </c>
      <c r="L310" s="44">
        <f t="shared" si="62"/>
        <v>0</v>
      </c>
      <c r="M310" s="44">
        <f t="shared" si="63"/>
        <v>0</v>
      </c>
      <c r="N310" s="44">
        <f t="shared" si="64"/>
        <v>0</v>
      </c>
      <c r="O310" s="165"/>
      <c r="P310" s="101"/>
      <c r="Q310" s="101"/>
      <c r="R310" s="36">
        <f t="shared" si="65"/>
        <v>0</v>
      </c>
      <c r="S310" s="36">
        <v>299</v>
      </c>
      <c r="T310" s="44">
        <f t="shared" si="50"/>
        <v>0</v>
      </c>
      <c r="U310" s="44">
        <f t="shared" si="51"/>
        <v>0</v>
      </c>
      <c r="V310" s="44">
        <f t="shared" si="52"/>
        <v>0</v>
      </c>
      <c r="W310" s="44">
        <f t="shared" si="53"/>
        <v>0</v>
      </c>
      <c r="X310" s="44">
        <f t="shared" si="54"/>
        <v>0</v>
      </c>
    </row>
    <row r="311" spans="1:24" ht="17.25" customHeight="1" x14ac:dyDescent="0.25">
      <c r="A311" s="45" t="str">
        <f>+IF(BASE!B309="","",BASE!B309)</f>
        <v/>
      </c>
      <c r="B311" s="36" t="s">
        <v>39</v>
      </c>
      <c r="C311" s="44">
        <f t="shared" si="55"/>
        <v>0</v>
      </c>
      <c r="D311" s="44">
        <f t="shared" si="56"/>
        <v>0</v>
      </c>
      <c r="E311" s="44">
        <f t="shared" si="57"/>
        <v>0</v>
      </c>
      <c r="F311" s="44">
        <f t="shared" si="58"/>
        <v>0</v>
      </c>
      <c r="G311" s="44">
        <f t="shared" si="59"/>
        <v>0</v>
      </c>
      <c r="H311" s="165"/>
      <c r="I311" s="101"/>
      <c r="J311" s="44">
        <f t="shared" si="60"/>
        <v>0</v>
      </c>
      <c r="K311" s="44">
        <f t="shared" si="61"/>
        <v>0</v>
      </c>
      <c r="L311" s="44">
        <f t="shared" si="62"/>
        <v>0</v>
      </c>
      <c r="M311" s="44">
        <f t="shared" si="63"/>
        <v>0</v>
      </c>
      <c r="N311" s="44">
        <f t="shared" si="64"/>
        <v>0</v>
      </c>
      <c r="O311" s="165"/>
      <c r="P311" s="101"/>
      <c r="Q311" s="101"/>
      <c r="R311" s="36">
        <f t="shared" si="65"/>
        <v>0</v>
      </c>
      <c r="S311" s="36">
        <v>300</v>
      </c>
      <c r="T311" s="44">
        <f t="shared" si="50"/>
        <v>0</v>
      </c>
      <c r="U311" s="44">
        <f t="shared" si="51"/>
        <v>0</v>
      </c>
      <c r="V311" s="44">
        <f t="shared" si="52"/>
        <v>0</v>
      </c>
      <c r="W311" s="44">
        <f t="shared" si="53"/>
        <v>0</v>
      </c>
      <c r="X311" s="44">
        <f t="shared" si="54"/>
        <v>0</v>
      </c>
    </row>
    <row r="312" spans="1:24" ht="17.25" customHeight="1" x14ac:dyDescent="0.25">
      <c r="A312" s="45" t="str">
        <f>+IF(BASE!B310="","",BASE!B310)</f>
        <v/>
      </c>
      <c r="B312" s="36" t="s">
        <v>39</v>
      </c>
      <c r="C312" s="44">
        <f t="shared" si="55"/>
        <v>0</v>
      </c>
      <c r="D312" s="44">
        <f t="shared" si="56"/>
        <v>0</v>
      </c>
      <c r="E312" s="44">
        <f t="shared" si="57"/>
        <v>0</v>
      </c>
      <c r="F312" s="44">
        <f t="shared" si="58"/>
        <v>0</v>
      </c>
      <c r="G312" s="44">
        <f t="shared" si="59"/>
        <v>0</v>
      </c>
      <c r="H312" s="165"/>
      <c r="I312" s="101"/>
      <c r="J312" s="44">
        <f t="shared" si="60"/>
        <v>0</v>
      </c>
      <c r="K312" s="44">
        <f t="shared" si="61"/>
        <v>0</v>
      </c>
      <c r="L312" s="44">
        <f t="shared" si="62"/>
        <v>0</v>
      </c>
      <c r="M312" s="44">
        <f t="shared" si="63"/>
        <v>0</v>
      </c>
      <c r="N312" s="44">
        <f t="shared" si="64"/>
        <v>0</v>
      </c>
      <c r="O312" s="165"/>
      <c r="P312" s="101"/>
      <c r="Q312" s="101"/>
      <c r="R312" s="36">
        <f t="shared" si="65"/>
        <v>0</v>
      </c>
      <c r="S312" s="36">
        <v>301</v>
      </c>
      <c r="T312" s="44">
        <f t="shared" si="50"/>
        <v>0</v>
      </c>
      <c r="U312" s="44">
        <f t="shared" si="51"/>
        <v>0</v>
      </c>
      <c r="V312" s="44">
        <f t="shared" si="52"/>
        <v>0</v>
      </c>
      <c r="W312" s="44">
        <f t="shared" si="53"/>
        <v>0</v>
      </c>
      <c r="X312" s="44">
        <f t="shared" si="54"/>
        <v>0</v>
      </c>
    </row>
    <row r="313" spans="1:24" ht="17.25" customHeight="1" x14ac:dyDescent="0.25">
      <c r="A313" s="45" t="str">
        <f>+IF(BASE!B311="","",BASE!B311)</f>
        <v/>
      </c>
      <c r="B313" s="36" t="s">
        <v>39</v>
      </c>
      <c r="C313" s="44">
        <f t="shared" si="55"/>
        <v>0</v>
      </c>
      <c r="D313" s="44">
        <f t="shared" si="56"/>
        <v>0</v>
      </c>
      <c r="E313" s="44">
        <f t="shared" si="57"/>
        <v>0</v>
      </c>
      <c r="F313" s="44">
        <f t="shared" si="58"/>
        <v>0</v>
      </c>
      <c r="G313" s="44">
        <f t="shared" si="59"/>
        <v>0</v>
      </c>
      <c r="H313" s="165"/>
      <c r="I313" s="101"/>
      <c r="J313" s="44">
        <f t="shared" si="60"/>
        <v>0</v>
      </c>
      <c r="K313" s="44">
        <f t="shared" si="61"/>
        <v>0</v>
      </c>
      <c r="L313" s="44">
        <f t="shared" si="62"/>
        <v>0</v>
      </c>
      <c r="M313" s="44">
        <f t="shared" si="63"/>
        <v>0</v>
      </c>
      <c r="N313" s="44">
        <f t="shared" si="64"/>
        <v>0</v>
      </c>
      <c r="O313" s="165"/>
      <c r="P313" s="101"/>
      <c r="Q313" s="101"/>
      <c r="R313" s="36">
        <f t="shared" si="65"/>
        <v>0</v>
      </c>
      <c r="S313" s="36">
        <v>302</v>
      </c>
      <c r="T313" s="44">
        <f t="shared" si="50"/>
        <v>0</v>
      </c>
      <c r="U313" s="44">
        <f t="shared" si="51"/>
        <v>0</v>
      </c>
      <c r="V313" s="44">
        <f t="shared" si="52"/>
        <v>0</v>
      </c>
      <c r="W313" s="44">
        <f t="shared" si="53"/>
        <v>0</v>
      </c>
      <c r="X313" s="44">
        <f t="shared" si="54"/>
        <v>0</v>
      </c>
    </row>
    <row r="314" spans="1:24" ht="17.25" customHeight="1" x14ac:dyDescent="0.25">
      <c r="A314" s="45" t="str">
        <f>+IF(BASE!B312="","",BASE!B312)</f>
        <v/>
      </c>
      <c r="B314" s="36" t="s">
        <v>39</v>
      </c>
      <c r="C314" s="44">
        <f t="shared" si="55"/>
        <v>0</v>
      </c>
      <c r="D314" s="44">
        <f t="shared" si="56"/>
        <v>0</v>
      </c>
      <c r="E314" s="44">
        <f t="shared" si="57"/>
        <v>0</v>
      </c>
      <c r="F314" s="44">
        <f t="shared" si="58"/>
        <v>0</v>
      </c>
      <c r="G314" s="44">
        <f t="shared" si="59"/>
        <v>0</v>
      </c>
      <c r="H314" s="165"/>
      <c r="I314" s="101"/>
      <c r="J314" s="44">
        <f t="shared" si="60"/>
        <v>0</v>
      </c>
      <c r="K314" s="44">
        <f t="shared" si="61"/>
        <v>0</v>
      </c>
      <c r="L314" s="44">
        <f t="shared" si="62"/>
        <v>0</v>
      </c>
      <c r="M314" s="44">
        <f t="shared" si="63"/>
        <v>0</v>
      </c>
      <c r="N314" s="44">
        <f t="shared" si="64"/>
        <v>0</v>
      </c>
      <c r="O314" s="165"/>
      <c r="P314" s="101"/>
      <c r="Q314" s="101"/>
      <c r="R314" s="36">
        <f t="shared" si="65"/>
        <v>0</v>
      </c>
      <c r="S314" s="36">
        <v>303</v>
      </c>
      <c r="T314" s="44">
        <f t="shared" si="50"/>
        <v>0</v>
      </c>
      <c r="U314" s="44">
        <f t="shared" si="51"/>
        <v>0</v>
      </c>
      <c r="V314" s="44">
        <f t="shared" si="52"/>
        <v>0</v>
      </c>
      <c r="W314" s="44">
        <f t="shared" si="53"/>
        <v>0</v>
      </c>
      <c r="X314" s="44">
        <f t="shared" si="54"/>
        <v>0</v>
      </c>
    </row>
    <row r="315" spans="1:24" ht="17.25" customHeight="1" x14ac:dyDescent="0.25">
      <c r="A315" s="45" t="str">
        <f>+IF(BASE!B313="","",BASE!B313)</f>
        <v/>
      </c>
      <c r="B315" s="36" t="s">
        <v>39</v>
      </c>
      <c r="C315" s="44">
        <f t="shared" si="55"/>
        <v>0</v>
      </c>
      <c r="D315" s="44">
        <f t="shared" si="56"/>
        <v>0</v>
      </c>
      <c r="E315" s="44">
        <f t="shared" si="57"/>
        <v>0</v>
      </c>
      <c r="F315" s="44">
        <f t="shared" si="58"/>
        <v>0</v>
      </c>
      <c r="G315" s="44">
        <f t="shared" si="59"/>
        <v>0</v>
      </c>
      <c r="H315" s="165"/>
      <c r="I315" s="101"/>
      <c r="J315" s="44">
        <f t="shared" si="60"/>
        <v>0</v>
      </c>
      <c r="K315" s="44">
        <f t="shared" si="61"/>
        <v>0</v>
      </c>
      <c r="L315" s="44">
        <f t="shared" si="62"/>
        <v>0</v>
      </c>
      <c r="M315" s="44">
        <f t="shared" si="63"/>
        <v>0</v>
      </c>
      <c r="N315" s="44">
        <f t="shared" si="64"/>
        <v>0</v>
      </c>
      <c r="O315" s="165"/>
      <c r="P315" s="101"/>
      <c r="Q315" s="101"/>
      <c r="R315" s="36">
        <f t="shared" si="65"/>
        <v>0</v>
      </c>
      <c r="S315" s="36">
        <v>304</v>
      </c>
      <c r="T315" s="44">
        <f t="shared" si="50"/>
        <v>0</v>
      </c>
      <c r="U315" s="44">
        <f t="shared" si="51"/>
        <v>0</v>
      </c>
      <c r="V315" s="44">
        <f t="shared" si="52"/>
        <v>0</v>
      </c>
      <c r="W315" s="44">
        <f t="shared" si="53"/>
        <v>0</v>
      </c>
      <c r="X315" s="44">
        <f t="shared" si="54"/>
        <v>0</v>
      </c>
    </row>
    <row r="316" spans="1:24" ht="17.25" customHeight="1" x14ac:dyDescent="0.25">
      <c r="A316" s="45" t="str">
        <f>+IF(BASE!B314="","",BASE!B314)</f>
        <v/>
      </c>
      <c r="B316" s="36" t="s">
        <v>39</v>
      </c>
      <c r="C316" s="44">
        <f t="shared" si="55"/>
        <v>0</v>
      </c>
      <c r="D316" s="44">
        <f t="shared" si="56"/>
        <v>0</v>
      </c>
      <c r="E316" s="44">
        <f t="shared" si="57"/>
        <v>0</v>
      </c>
      <c r="F316" s="44">
        <f t="shared" si="58"/>
        <v>0</v>
      </c>
      <c r="G316" s="44">
        <f t="shared" si="59"/>
        <v>0</v>
      </c>
      <c r="H316" s="165"/>
      <c r="I316" s="101"/>
      <c r="J316" s="44">
        <f t="shared" si="60"/>
        <v>0</v>
      </c>
      <c r="K316" s="44">
        <f t="shared" si="61"/>
        <v>0</v>
      </c>
      <c r="L316" s="44">
        <f t="shared" si="62"/>
        <v>0</v>
      </c>
      <c r="M316" s="44">
        <f t="shared" si="63"/>
        <v>0</v>
      </c>
      <c r="N316" s="44">
        <f t="shared" si="64"/>
        <v>0</v>
      </c>
      <c r="O316" s="165"/>
      <c r="P316" s="101"/>
      <c r="Q316" s="101"/>
      <c r="R316" s="36">
        <f t="shared" si="65"/>
        <v>0</v>
      </c>
      <c r="S316" s="36">
        <v>305</v>
      </c>
      <c r="T316" s="44">
        <f t="shared" si="50"/>
        <v>0</v>
      </c>
      <c r="U316" s="44">
        <f t="shared" si="51"/>
        <v>0</v>
      </c>
      <c r="V316" s="44">
        <f t="shared" si="52"/>
        <v>0</v>
      </c>
      <c r="W316" s="44">
        <f t="shared" si="53"/>
        <v>0</v>
      </c>
      <c r="X316" s="44">
        <f t="shared" si="54"/>
        <v>0</v>
      </c>
    </row>
    <row r="317" spans="1:24" ht="17.25" customHeight="1" x14ac:dyDescent="0.25">
      <c r="A317" s="45" t="str">
        <f>+IF(BASE!B315="","",BASE!B315)</f>
        <v/>
      </c>
      <c r="B317" s="36" t="s">
        <v>39</v>
      </c>
      <c r="C317" s="44">
        <f t="shared" si="55"/>
        <v>0</v>
      </c>
      <c r="D317" s="44">
        <f t="shared" si="56"/>
        <v>0</v>
      </c>
      <c r="E317" s="44">
        <f t="shared" si="57"/>
        <v>0</v>
      </c>
      <c r="F317" s="44">
        <f t="shared" si="58"/>
        <v>0</v>
      </c>
      <c r="G317" s="44">
        <f t="shared" si="59"/>
        <v>0</v>
      </c>
      <c r="H317" s="165"/>
      <c r="I317" s="101"/>
      <c r="J317" s="44">
        <f t="shared" si="60"/>
        <v>0</v>
      </c>
      <c r="K317" s="44">
        <f t="shared" si="61"/>
        <v>0</v>
      </c>
      <c r="L317" s="44">
        <f t="shared" si="62"/>
        <v>0</v>
      </c>
      <c r="M317" s="44">
        <f t="shared" si="63"/>
        <v>0</v>
      </c>
      <c r="N317" s="44">
        <f t="shared" si="64"/>
        <v>0</v>
      </c>
      <c r="O317" s="165"/>
      <c r="P317" s="101"/>
      <c r="Q317" s="101"/>
      <c r="R317" s="36">
        <f t="shared" si="65"/>
        <v>0</v>
      </c>
      <c r="S317" s="36">
        <v>306</v>
      </c>
      <c r="T317" s="44">
        <f t="shared" ref="T317:T380" si="66">SUMIF($C$11:$Q$11,1,C317:Q317)</f>
        <v>0</v>
      </c>
      <c r="U317" s="44">
        <f t="shared" ref="U317:U380" si="67">SUMIF($C$11:$Q$11,2,C317:Q317)</f>
        <v>0</v>
      </c>
      <c r="V317" s="44">
        <f t="shared" ref="V317:V380" si="68">SUMIF($C$11:$Q$11,3,C317:Q317)</f>
        <v>0</v>
      </c>
      <c r="W317" s="44">
        <f t="shared" ref="W317:W380" si="69">SUMIF($C$11:$Q$11,4,C317:Q317)</f>
        <v>0</v>
      </c>
      <c r="X317" s="44">
        <f t="shared" ref="X317:X380" si="70">SUMIF($C$11:$Q$11,5,C317:Q317)</f>
        <v>0</v>
      </c>
    </row>
    <row r="318" spans="1:24" ht="17.25" customHeight="1" x14ac:dyDescent="0.25">
      <c r="A318" s="45" t="str">
        <f>+IF(BASE!B316="","",BASE!B316)</f>
        <v/>
      </c>
      <c r="B318" s="36" t="s">
        <v>39</v>
      </c>
      <c r="C318" s="44">
        <f t="shared" si="55"/>
        <v>0</v>
      </c>
      <c r="D318" s="44">
        <f t="shared" si="56"/>
        <v>0</v>
      </c>
      <c r="E318" s="44">
        <f t="shared" si="57"/>
        <v>0</v>
      </c>
      <c r="F318" s="44">
        <f t="shared" si="58"/>
        <v>0</v>
      </c>
      <c r="G318" s="44">
        <f t="shared" si="59"/>
        <v>0</v>
      </c>
      <c r="H318" s="165"/>
      <c r="I318" s="101"/>
      <c r="J318" s="44">
        <f t="shared" si="60"/>
        <v>0</v>
      </c>
      <c r="K318" s="44">
        <f t="shared" si="61"/>
        <v>0</v>
      </c>
      <c r="L318" s="44">
        <f t="shared" si="62"/>
        <v>0</v>
      </c>
      <c r="M318" s="44">
        <f t="shared" si="63"/>
        <v>0</v>
      </c>
      <c r="N318" s="44">
        <f t="shared" si="64"/>
        <v>0</v>
      </c>
      <c r="O318" s="165"/>
      <c r="P318" s="101"/>
      <c r="Q318" s="101"/>
      <c r="R318" s="36">
        <f t="shared" si="65"/>
        <v>0</v>
      </c>
      <c r="S318" s="36">
        <v>307</v>
      </c>
      <c r="T318" s="44">
        <f t="shared" si="66"/>
        <v>0</v>
      </c>
      <c r="U318" s="44">
        <f t="shared" si="67"/>
        <v>0</v>
      </c>
      <c r="V318" s="44">
        <f t="shared" si="68"/>
        <v>0</v>
      </c>
      <c r="W318" s="44">
        <f t="shared" si="69"/>
        <v>0</v>
      </c>
      <c r="X318" s="44">
        <f t="shared" si="70"/>
        <v>0</v>
      </c>
    </row>
    <row r="319" spans="1:24" ht="17.25" customHeight="1" x14ac:dyDescent="0.25">
      <c r="A319" s="45" t="str">
        <f>+IF(BASE!B317="","",BASE!B317)</f>
        <v/>
      </c>
      <c r="B319" s="36" t="s">
        <v>39</v>
      </c>
      <c r="C319" s="44">
        <f t="shared" si="55"/>
        <v>0</v>
      </c>
      <c r="D319" s="44">
        <f t="shared" si="56"/>
        <v>0</v>
      </c>
      <c r="E319" s="44">
        <f t="shared" si="57"/>
        <v>0</v>
      </c>
      <c r="F319" s="44">
        <f t="shared" si="58"/>
        <v>0</v>
      </c>
      <c r="G319" s="44">
        <f t="shared" si="59"/>
        <v>0</v>
      </c>
      <c r="H319" s="165"/>
      <c r="I319" s="101"/>
      <c r="J319" s="44">
        <f t="shared" si="60"/>
        <v>0</v>
      </c>
      <c r="K319" s="44">
        <f t="shared" si="61"/>
        <v>0</v>
      </c>
      <c r="L319" s="44">
        <f t="shared" si="62"/>
        <v>0</v>
      </c>
      <c r="M319" s="44">
        <f t="shared" si="63"/>
        <v>0</v>
      </c>
      <c r="N319" s="44">
        <f t="shared" si="64"/>
        <v>0</v>
      </c>
      <c r="O319" s="165"/>
      <c r="P319" s="101"/>
      <c r="Q319" s="101"/>
      <c r="R319" s="36">
        <f t="shared" si="65"/>
        <v>0</v>
      </c>
      <c r="S319" s="36">
        <v>308</v>
      </c>
      <c r="T319" s="44">
        <f t="shared" si="66"/>
        <v>0</v>
      </c>
      <c r="U319" s="44">
        <f t="shared" si="67"/>
        <v>0</v>
      </c>
      <c r="V319" s="44">
        <f t="shared" si="68"/>
        <v>0</v>
      </c>
      <c r="W319" s="44">
        <f t="shared" si="69"/>
        <v>0</v>
      </c>
      <c r="X319" s="44">
        <f t="shared" si="70"/>
        <v>0</v>
      </c>
    </row>
    <row r="320" spans="1:24" ht="17.25" customHeight="1" x14ac:dyDescent="0.25">
      <c r="A320" s="45" t="str">
        <f>+IF(BASE!B318="","",BASE!B318)</f>
        <v/>
      </c>
      <c r="B320" s="36" t="s">
        <v>39</v>
      </c>
      <c r="C320" s="44">
        <f t="shared" si="55"/>
        <v>0</v>
      </c>
      <c r="D320" s="44">
        <f t="shared" si="56"/>
        <v>0</v>
      </c>
      <c r="E320" s="44">
        <f t="shared" si="57"/>
        <v>0</v>
      </c>
      <c r="F320" s="44">
        <f t="shared" si="58"/>
        <v>0</v>
      </c>
      <c r="G320" s="44">
        <f t="shared" si="59"/>
        <v>0</v>
      </c>
      <c r="H320" s="165"/>
      <c r="I320" s="101"/>
      <c r="J320" s="44">
        <f t="shared" si="60"/>
        <v>0</v>
      </c>
      <c r="K320" s="44">
        <f t="shared" si="61"/>
        <v>0</v>
      </c>
      <c r="L320" s="44">
        <f t="shared" si="62"/>
        <v>0</v>
      </c>
      <c r="M320" s="44">
        <f t="shared" si="63"/>
        <v>0</v>
      </c>
      <c r="N320" s="44">
        <f t="shared" si="64"/>
        <v>0</v>
      </c>
      <c r="O320" s="165"/>
      <c r="P320" s="101"/>
      <c r="Q320" s="101"/>
      <c r="R320" s="36">
        <f t="shared" si="65"/>
        <v>0</v>
      </c>
      <c r="S320" s="36">
        <v>309</v>
      </c>
      <c r="T320" s="44">
        <f t="shared" si="66"/>
        <v>0</v>
      </c>
      <c r="U320" s="44">
        <f t="shared" si="67"/>
        <v>0</v>
      </c>
      <c r="V320" s="44">
        <f t="shared" si="68"/>
        <v>0</v>
      </c>
      <c r="W320" s="44">
        <f t="shared" si="69"/>
        <v>0</v>
      </c>
      <c r="X320" s="44">
        <f t="shared" si="70"/>
        <v>0</v>
      </c>
    </row>
    <row r="321" spans="1:24" ht="17.25" customHeight="1" x14ac:dyDescent="0.25">
      <c r="A321" s="45" t="str">
        <f>+IF(BASE!B319="","",BASE!B319)</f>
        <v/>
      </c>
      <c r="B321" s="36" t="s">
        <v>39</v>
      </c>
      <c r="C321" s="44">
        <f t="shared" si="55"/>
        <v>0</v>
      </c>
      <c r="D321" s="44">
        <f t="shared" si="56"/>
        <v>0</v>
      </c>
      <c r="E321" s="44">
        <f t="shared" si="57"/>
        <v>0</v>
      </c>
      <c r="F321" s="44">
        <f t="shared" si="58"/>
        <v>0</v>
      </c>
      <c r="G321" s="44">
        <f t="shared" si="59"/>
        <v>0</v>
      </c>
      <c r="H321" s="165"/>
      <c r="I321" s="101"/>
      <c r="J321" s="44">
        <f t="shared" si="60"/>
        <v>0</v>
      </c>
      <c r="K321" s="44">
        <f t="shared" si="61"/>
        <v>0</v>
      </c>
      <c r="L321" s="44">
        <f t="shared" si="62"/>
        <v>0</v>
      </c>
      <c r="M321" s="44">
        <f t="shared" si="63"/>
        <v>0</v>
      </c>
      <c r="N321" s="44">
        <f t="shared" si="64"/>
        <v>0</v>
      </c>
      <c r="O321" s="165"/>
      <c r="P321" s="101"/>
      <c r="Q321" s="101"/>
      <c r="R321" s="36">
        <f t="shared" si="65"/>
        <v>0</v>
      </c>
      <c r="S321" s="36">
        <v>310</v>
      </c>
      <c r="T321" s="44">
        <f t="shared" si="66"/>
        <v>0</v>
      </c>
      <c r="U321" s="44">
        <f t="shared" si="67"/>
        <v>0</v>
      </c>
      <c r="V321" s="44">
        <f t="shared" si="68"/>
        <v>0</v>
      </c>
      <c r="W321" s="44">
        <f t="shared" si="69"/>
        <v>0</v>
      </c>
      <c r="X321" s="44">
        <f t="shared" si="70"/>
        <v>0</v>
      </c>
    </row>
    <row r="322" spans="1:24" ht="17.25" customHeight="1" x14ac:dyDescent="0.25">
      <c r="A322" s="45" t="str">
        <f>+IF(BASE!B320="","",BASE!B320)</f>
        <v/>
      </c>
      <c r="B322" s="36" t="s">
        <v>39</v>
      </c>
      <c r="C322" s="44">
        <f t="shared" si="55"/>
        <v>0</v>
      </c>
      <c r="D322" s="44">
        <f t="shared" si="56"/>
        <v>0</v>
      </c>
      <c r="E322" s="44">
        <f t="shared" si="57"/>
        <v>0</v>
      </c>
      <c r="F322" s="44">
        <f t="shared" si="58"/>
        <v>0</v>
      </c>
      <c r="G322" s="44">
        <f t="shared" si="59"/>
        <v>0</v>
      </c>
      <c r="H322" s="165"/>
      <c r="I322" s="101"/>
      <c r="J322" s="44">
        <f t="shared" si="60"/>
        <v>0</v>
      </c>
      <c r="K322" s="44">
        <f t="shared" si="61"/>
        <v>0</v>
      </c>
      <c r="L322" s="44">
        <f t="shared" si="62"/>
        <v>0</v>
      </c>
      <c r="M322" s="44">
        <f t="shared" si="63"/>
        <v>0</v>
      </c>
      <c r="N322" s="44">
        <f t="shared" si="64"/>
        <v>0</v>
      </c>
      <c r="O322" s="165"/>
      <c r="P322" s="101"/>
      <c r="Q322" s="101"/>
      <c r="R322" s="36">
        <f t="shared" si="65"/>
        <v>0</v>
      </c>
      <c r="S322" s="36">
        <v>311</v>
      </c>
      <c r="T322" s="44">
        <f t="shared" si="66"/>
        <v>0</v>
      </c>
      <c r="U322" s="44">
        <f t="shared" si="67"/>
        <v>0</v>
      </c>
      <c r="V322" s="44">
        <f t="shared" si="68"/>
        <v>0</v>
      </c>
      <c r="W322" s="44">
        <f t="shared" si="69"/>
        <v>0</v>
      </c>
      <c r="X322" s="44">
        <f t="shared" si="70"/>
        <v>0</v>
      </c>
    </row>
    <row r="323" spans="1:24" ht="17.25" customHeight="1" x14ac:dyDescent="0.25">
      <c r="A323" s="45" t="str">
        <f>+IF(BASE!B321="","",BASE!B321)</f>
        <v/>
      </c>
      <c r="B323" s="36" t="s">
        <v>39</v>
      </c>
      <c r="C323" s="44">
        <f t="shared" si="55"/>
        <v>0</v>
      </c>
      <c r="D323" s="44">
        <f t="shared" si="56"/>
        <v>0</v>
      </c>
      <c r="E323" s="44">
        <f t="shared" si="57"/>
        <v>0</v>
      </c>
      <c r="F323" s="44">
        <f t="shared" si="58"/>
        <v>0</v>
      </c>
      <c r="G323" s="44">
        <f t="shared" si="59"/>
        <v>0</v>
      </c>
      <c r="H323" s="165"/>
      <c r="I323" s="101"/>
      <c r="J323" s="44">
        <f t="shared" si="60"/>
        <v>0</v>
      </c>
      <c r="K323" s="44">
        <f t="shared" si="61"/>
        <v>0</v>
      </c>
      <c r="L323" s="44">
        <f t="shared" si="62"/>
        <v>0</v>
      </c>
      <c r="M323" s="44">
        <f t="shared" si="63"/>
        <v>0</v>
      </c>
      <c r="N323" s="44">
        <f t="shared" si="64"/>
        <v>0</v>
      </c>
      <c r="O323" s="165"/>
      <c r="P323" s="101"/>
      <c r="Q323" s="101"/>
      <c r="R323" s="36">
        <f t="shared" si="65"/>
        <v>0</v>
      </c>
      <c r="S323" s="36">
        <v>312</v>
      </c>
      <c r="T323" s="44">
        <f t="shared" si="66"/>
        <v>0</v>
      </c>
      <c r="U323" s="44">
        <f t="shared" si="67"/>
        <v>0</v>
      </c>
      <c r="V323" s="44">
        <f t="shared" si="68"/>
        <v>0</v>
      </c>
      <c r="W323" s="44">
        <f t="shared" si="69"/>
        <v>0</v>
      </c>
      <c r="X323" s="44">
        <f t="shared" si="70"/>
        <v>0</v>
      </c>
    </row>
    <row r="324" spans="1:24" ht="17.25" customHeight="1" x14ac:dyDescent="0.25">
      <c r="A324" s="45" t="str">
        <f>+IF(BASE!B322="","",BASE!B322)</f>
        <v/>
      </c>
      <c r="B324" s="36" t="s">
        <v>39</v>
      </c>
      <c r="C324" s="44">
        <f t="shared" si="55"/>
        <v>0</v>
      </c>
      <c r="D324" s="44">
        <f t="shared" si="56"/>
        <v>0</v>
      </c>
      <c r="E324" s="44">
        <f t="shared" si="57"/>
        <v>0</v>
      </c>
      <c r="F324" s="44">
        <f t="shared" si="58"/>
        <v>0</v>
      </c>
      <c r="G324" s="44">
        <f t="shared" si="59"/>
        <v>0</v>
      </c>
      <c r="H324" s="165"/>
      <c r="I324" s="101"/>
      <c r="J324" s="44">
        <f t="shared" si="60"/>
        <v>0</v>
      </c>
      <c r="K324" s="44">
        <f t="shared" si="61"/>
        <v>0</v>
      </c>
      <c r="L324" s="44">
        <f t="shared" si="62"/>
        <v>0</v>
      </c>
      <c r="M324" s="44">
        <f t="shared" si="63"/>
        <v>0</v>
      </c>
      <c r="N324" s="44">
        <f t="shared" si="64"/>
        <v>0</v>
      </c>
      <c r="O324" s="165"/>
      <c r="P324" s="101"/>
      <c r="Q324" s="101"/>
      <c r="R324" s="36">
        <f t="shared" si="65"/>
        <v>0</v>
      </c>
      <c r="S324" s="36">
        <v>313</v>
      </c>
      <c r="T324" s="44">
        <f t="shared" si="66"/>
        <v>0</v>
      </c>
      <c r="U324" s="44">
        <f t="shared" si="67"/>
        <v>0</v>
      </c>
      <c r="V324" s="44">
        <f t="shared" si="68"/>
        <v>0</v>
      </c>
      <c r="W324" s="44">
        <f t="shared" si="69"/>
        <v>0</v>
      </c>
      <c r="X324" s="44">
        <f t="shared" si="70"/>
        <v>0</v>
      </c>
    </row>
    <row r="325" spans="1:24" ht="17.25" customHeight="1" x14ac:dyDescent="0.25">
      <c r="A325" s="45" t="str">
        <f>+IF(BASE!B323="","",BASE!B323)</f>
        <v/>
      </c>
      <c r="B325" s="36" t="s">
        <v>39</v>
      </c>
      <c r="C325" s="44">
        <f t="shared" si="55"/>
        <v>0</v>
      </c>
      <c r="D325" s="44">
        <f t="shared" si="56"/>
        <v>0</v>
      </c>
      <c r="E325" s="44">
        <f t="shared" si="57"/>
        <v>0</v>
      </c>
      <c r="F325" s="44">
        <f t="shared" si="58"/>
        <v>0</v>
      </c>
      <c r="G325" s="44">
        <f t="shared" si="59"/>
        <v>0</v>
      </c>
      <c r="H325" s="165"/>
      <c r="I325" s="101"/>
      <c r="J325" s="44">
        <f t="shared" si="60"/>
        <v>0</v>
      </c>
      <c r="K325" s="44">
        <f t="shared" si="61"/>
        <v>0</v>
      </c>
      <c r="L325" s="44">
        <f t="shared" si="62"/>
        <v>0</v>
      </c>
      <c r="M325" s="44">
        <f t="shared" si="63"/>
        <v>0</v>
      </c>
      <c r="N325" s="44">
        <f t="shared" si="64"/>
        <v>0</v>
      </c>
      <c r="O325" s="165"/>
      <c r="P325" s="101"/>
      <c r="Q325" s="101"/>
      <c r="R325" s="36">
        <f t="shared" si="65"/>
        <v>0</v>
      </c>
      <c r="S325" s="36">
        <v>314</v>
      </c>
      <c r="T325" s="44">
        <f t="shared" si="66"/>
        <v>0</v>
      </c>
      <c r="U325" s="44">
        <f t="shared" si="67"/>
        <v>0</v>
      </c>
      <c r="V325" s="44">
        <f t="shared" si="68"/>
        <v>0</v>
      </c>
      <c r="W325" s="44">
        <f t="shared" si="69"/>
        <v>0</v>
      </c>
      <c r="X325" s="44">
        <f t="shared" si="70"/>
        <v>0</v>
      </c>
    </row>
    <row r="326" spans="1:24" ht="17.25" customHeight="1" x14ac:dyDescent="0.25">
      <c r="A326" s="45" t="str">
        <f>+IF(BASE!B324="","",BASE!B324)</f>
        <v/>
      </c>
      <c r="B326" s="36" t="s">
        <v>39</v>
      </c>
      <c r="C326" s="44">
        <f t="shared" si="55"/>
        <v>0</v>
      </c>
      <c r="D326" s="44">
        <f t="shared" si="56"/>
        <v>0</v>
      </c>
      <c r="E326" s="44">
        <f t="shared" si="57"/>
        <v>0</v>
      </c>
      <c r="F326" s="44">
        <f t="shared" si="58"/>
        <v>0</v>
      </c>
      <c r="G326" s="44">
        <f t="shared" si="59"/>
        <v>0</v>
      </c>
      <c r="H326" s="165"/>
      <c r="I326" s="101"/>
      <c r="J326" s="44">
        <f t="shared" si="60"/>
        <v>0</v>
      </c>
      <c r="K326" s="44">
        <f t="shared" si="61"/>
        <v>0</v>
      </c>
      <c r="L326" s="44">
        <f t="shared" si="62"/>
        <v>0</v>
      </c>
      <c r="M326" s="44">
        <f t="shared" si="63"/>
        <v>0</v>
      </c>
      <c r="N326" s="44">
        <f t="shared" si="64"/>
        <v>0</v>
      </c>
      <c r="O326" s="165"/>
      <c r="P326" s="101"/>
      <c r="Q326" s="101"/>
      <c r="R326" s="36">
        <f t="shared" si="65"/>
        <v>0</v>
      </c>
      <c r="S326" s="36">
        <v>315</v>
      </c>
      <c r="T326" s="44">
        <f t="shared" si="66"/>
        <v>0</v>
      </c>
      <c r="U326" s="44">
        <f t="shared" si="67"/>
        <v>0</v>
      </c>
      <c r="V326" s="44">
        <f t="shared" si="68"/>
        <v>0</v>
      </c>
      <c r="W326" s="44">
        <f t="shared" si="69"/>
        <v>0</v>
      </c>
      <c r="X326" s="44">
        <f t="shared" si="70"/>
        <v>0</v>
      </c>
    </row>
    <row r="327" spans="1:24" ht="17.25" customHeight="1" x14ac:dyDescent="0.25">
      <c r="A327" s="45" t="str">
        <f>+IF(BASE!B325="","",BASE!B325)</f>
        <v/>
      </c>
      <c r="B327" s="36" t="s">
        <v>39</v>
      </c>
      <c r="C327" s="44">
        <f t="shared" si="55"/>
        <v>0</v>
      </c>
      <c r="D327" s="44">
        <f t="shared" si="56"/>
        <v>0</v>
      </c>
      <c r="E327" s="44">
        <f t="shared" si="57"/>
        <v>0</v>
      </c>
      <c r="F327" s="44">
        <f t="shared" si="58"/>
        <v>0</v>
      </c>
      <c r="G327" s="44">
        <f t="shared" si="59"/>
        <v>0</v>
      </c>
      <c r="H327" s="165"/>
      <c r="I327" s="101"/>
      <c r="J327" s="44">
        <f t="shared" si="60"/>
        <v>0</v>
      </c>
      <c r="K327" s="44">
        <f t="shared" si="61"/>
        <v>0</v>
      </c>
      <c r="L327" s="44">
        <f t="shared" si="62"/>
        <v>0</v>
      </c>
      <c r="M327" s="44">
        <f t="shared" si="63"/>
        <v>0</v>
      </c>
      <c r="N327" s="44">
        <f t="shared" si="64"/>
        <v>0</v>
      </c>
      <c r="O327" s="165"/>
      <c r="P327" s="101"/>
      <c r="Q327" s="101"/>
      <c r="R327" s="36">
        <f t="shared" si="65"/>
        <v>0</v>
      </c>
      <c r="S327" s="36">
        <v>316</v>
      </c>
      <c r="T327" s="44">
        <f t="shared" si="66"/>
        <v>0</v>
      </c>
      <c r="U327" s="44">
        <f t="shared" si="67"/>
        <v>0</v>
      </c>
      <c r="V327" s="44">
        <f t="shared" si="68"/>
        <v>0</v>
      </c>
      <c r="W327" s="44">
        <f t="shared" si="69"/>
        <v>0</v>
      </c>
      <c r="X327" s="44">
        <f t="shared" si="70"/>
        <v>0</v>
      </c>
    </row>
    <row r="328" spans="1:24" ht="17.25" customHeight="1" x14ac:dyDescent="0.25">
      <c r="A328" s="45" t="str">
        <f>+IF(BASE!B326="","",BASE!B326)</f>
        <v/>
      </c>
      <c r="B328" s="36" t="s">
        <v>39</v>
      </c>
      <c r="C328" s="44">
        <f t="shared" si="55"/>
        <v>0</v>
      </c>
      <c r="D328" s="44">
        <f t="shared" si="56"/>
        <v>0</v>
      </c>
      <c r="E328" s="44">
        <f t="shared" si="57"/>
        <v>0</v>
      </c>
      <c r="F328" s="44">
        <f t="shared" si="58"/>
        <v>0</v>
      </c>
      <c r="G328" s="44">
        <f t="shared" si="59"/>
        <v>0</v>
      </c>
      <c r="H328" s="165"/>
      <c r="I328" s="101"/>
      <c r="J328" s="44">
        <f t="shared" si="60"/>
        <v>0</v>
      </c>
      <c r="K328" s="44">
        <f t="shared" si="61"/>
        <v>0</v>
      </c>
      <c r="L328" s="44">
        <f t="shared" si="62"/>
        <v>0</v>
      </c>
      <c r="M328" s="44">
        <f t="shared" si="63"/>
        <v>0</v>
      </c>
      <c r="N328" s="44">
        <f t="shared" si="64"/>
        <v>0</v>
      </c>
      <c r="O328" s="165"/>
      <c r="P328" s="101"/>
      <c r="Q328" s="101"/>
      <c r="R328" s="36">
        <f t="shared" si="65"/>
        <v>0</v>
      </c>
      <c r="S328" s="36">
        <v>317</v>
      </c>
      <c r="T328" s="44">
        <f t="shared" si="66"/>
        <v>0</v>
      </c>
      <c r="U328" s="44">
        <f t="shared" si="67"/>
        <v>0</v>
      </c>
      <c r="V328" s="44">
        <f t="shared" si="68"/>
        <v>0</v>
      </c>
      <c r="W328" s="44">
        <f t="shared" si="69"/>
        <v>0</v>
      </c>
      <c r="X328" s="44">
        <f t="shared" si="70"/>
        <v>0</v>
      </c>
    </row>
    <row r="329" spans="1:24" ht="17.25" customHeight="1" x14ac:dyDescent="0.25">
      <c r="A329" s="45" t="str">
        <f>+IF(BASE!B327="","",BASE!B327)</f>
        <v/>
      </c>
      <c r="B329" s="36" t="s">
        <v>39</v>
      </c>
      <c r="C329" s="44">
        <f t="shared" si="55"/>
        <v>0</v>
      </c>
      <c r="D329" s="44">
        <f t="shared" si="56"/>
        <v>0</v>
      </c>
      <c r="E329" s="44">
        <f t="shared" si="57"/>
        <v>0</v>
      </c>
      <c r="F329" s="44">
        <f t="shared" si="58"/>
        <v>0</v>
      </c>
      <c r="G329" s="44">
        <f t="shared" si="59"/>
        <v>0</v>
      </c>
      <c r="H329" s="165"/>
      <c r="I329" s="101"/>
      <c r="J329" s="44">
        <f t="shared" si="60"/>
        <v>0</v>
      </c>
      <c r="K329" s="44">
        <f t="shared" si="61"/>
        <v>0</v>
      </c>
      <c r="L329" s="44">
        <f t="shared" si="62"/>
        <v>0</v>
      </c>
      <c r="M329" s="44">
        <f t="shared" si="63"/>
        <v>0</v>
      </c>
      <c r="N329" s="44">
        <f t="shared" si="64"/>
        <v>0</v>
      </c>
      <c r="O329" s="165"/>
      <c r="P329" s="101"/>
      <c r="Q329" s="101"/>
      <c r="R329" s="36">
        <f t="shared" si="65"/>
        <v>0</v>
      </c>
      <c r="S329" s="36">
        <v>318</v>
      </c>
      <c r="T329" s="44">
        <f t="shared" si="66"/>
        <v>0</v>
      </c>
      <c r="U329" s="44">
        <f t="shared" si="67"/>
        <v>0</v>
      </c>
      <c r="V329" s="44">
        <f t="shared" si="68"/>
        <v>0</v>
      </c>
      <c r="W329" s="44">
        <f t="shared" si="69"/>
        <v>0</v>
      </c>
      <c r="X329" s="44">
        <f t="shared" si="70"/>
        <v>0</v>
      </c>
    </row>
    <row r="330" spans="1:24" ht="17.25" customHeight="1" x14ac:dyDescent="0.25">
      <c r="A330" s="45" t="str">
        <f>+IF(BASE!B328="","",BASE!B328)</f>
        <v/>
      </c>
      <c r="B330" s="36" t="s">
        <v>39</v>
      </c>
      <c r="C330" s="44">
        <f t="shared" si="55"/>
        <v>0</v>
      </c>
      <c r="D330" s="44">
        <f t="shared" si="56"/>
        <v>0</v>
      </c>
      <c r="E330" s="44">
        <f t="shared" si="57"/>
        <v>0</v>
      </c>
      <c r="F330" s="44">
        <f t="shared" si="58"/>
        <v>0</v>
      </c>
      <c r="G330" s="44">
        <f t="shared" si="59"/>
        <v>0</v>
      </c>
      <c r="H330" s="165"/>
      <c r="I330" s="101"/>
      <c r="J330" s="44">
        <f t="shared" si="60"/>
        <v>0</v>
      </c>
      <c r="K330" s="44">
        <f t="shared" si="61"/>
        <v>0</v>
      </c>
      <c r="L330" s="44">
        <f t="shared" si="62"/>
        <v>0</v>
      </c>
      <c r="M330" s="44">
        <f t="shared" si="63"/>
        <v>0</v>
      </c>
      <c r="N330" s="44">
        <f t="shared" si="64"/>
        <v>0</v>
      </c>
      <c r="O330" s="165"/>
      <c r="P330" s="101"/>
      <c r="Q330" s="101"/>
      <c r="R330" s="36">
        <f t="shared" si="65"/>
        <v>0</v>
      </c>
      <c r="S330" s="36">
        <v>319</v>
      </c>
      <c r="T330" s="44">
        <f t="shared" si="66"/>
        <v>0</v>
      </c>
      <c r="U330" s="44">
        <f t="shared" si="67"/>
        <v>0</v>
      </c>
      <c r="V330" s="44">
        <f t="shared" si="68"/>
        <v>0</v>
      </c>
      <c r="W330" s="44">
        <f t="shared" si="69"/>
        <v>0</v>
      </c>
      <c r="X330" s="44">
        <f t="shared" si="70"/>
        <v>0</v>
      </c>
    </row>
    <row r="331" spans="1:24" ht="17.25" customHeight="1" x14ac:dyDescent="0.25">
      <c r="A331" s="45" t="str">
        <f>+IF(BASE!B329="","",BASE!B329)</f>
        <v/>
      </c>
      <c r="B331" s="36" t="s">
        <v>39</v>
      </c>
      <c r="C331" s="44">
        <f t="shared" si="55"/>
        <v>0</v>
      </c>
      <c r="D331" s="44">
        <f t="shared" si="56"/>
        <v>0</v>
      </c>
      <c r="E331" s="44">
        <f t="shared" si="57"/>
        <v>0</v>
      </c>
      <c r="F331" s="44">
        <f t="shared" si="58"/>
        <v>0</v>
      </c>
      <c r="G331" s="44">
        <f t="shared" si="59"/>
        <v>0</v>
      </c>
      <c r="H331" s="165"/>
      <c r="I331" s="101"/>
      <c r="J331" s="44">
        <f t="shared" si="60"/>
        <v>0</v>
      </c>
      <c r="K331" s="44">
        <f t="shared" si="61"/>
        <v>0</v>
      </c>
      <c r="L331" s="44">
        <f t="shared" si="62"/>
        <v>0</v>
      </c>
      <c r="M331" s="44">
        <f t="shared" si="63"/>
        <v>0</v>
      </c>
      <c r="N331" s="44">
        <f t="shared" si="64"/>
        <v>0</v>
      </c>
      <c r="O331" s="165"/>
      <c r="P331" s="101"/>
      <c r="Q331" s="101"/>
      <c r="R331" s="36">
        <f t="shared" si="65"/>
        <v>0</v>
      </c>
      <c r="S331" s="36">
        <v>320</v>
      </c>
      <c r="T331" s="44">
        <f t="shared" si="66"/>
        <v>0</v>
      </c>
      <c r="U331" s="44">
        <f t="shared" si="67"/>
        <v>0</v>
      </c>
      <c r="V331" s="44">
        <f t="shared" si="68"/>
        <v>0</v>
      </c>
      <c r="W331" s="44">
        <f t="shared" si="69"/>
        <v>0</v>
      </c>
      <c r="X331" s="44">
        <f t="shared" si="70"/>
        <v>0</v>
      </c>
    </row>
    <row r="332" spans="1:24" ht="17.25" customHeight="1" x14ac:dyDescent="0.25">
      <c r="A332" s="45" t="str">
        <f>+IF(BASE!B330="","",BASE!B330)</f>
        <v/>
      </c>
      <c r="B332" s="36" t="s">
        <v>39</v>
      </c>
      <c r="C332" s="44">
        <f t="shared" si="55"/>
        <v>0</v>
      </c>
      <c r="D332" s="44">
        <f t="shared" si="56"/>
        <v>0</v>
      </c>
      <c r="E332" s="44">
        <f t="shared" si="57"/>
        <v>0</v>
      </c>
      <c r="F332" s="44">
        <f t="shared" si="58"/>
        <v>0</v>
      </c>
      <c r="G332" s="44">
        <f t="shared" si="59"/>
        <v>0</v>
      </c>
      <c r="H332" s="165"/>
      <c r="I332" s="101"/>
      <c r="J332" s="44">
        <f t="shared" si="60"/>
        <v>0</v>
      </c>
      <c r="K332" s="44">
        <f t="shared" si="61"/>
        <v>0</v>
      </c>
      <c r="L332" s="44">
        <f t="shared" si="62"/>
        <v>0</v>
      </c>
      <c r="M332" s="44">
        <f t="shared" si="63"/>
        <v>0</v>
      </c>
      <c r="N332" s="44">
        <f t="shared" si="64"/>
        <v>0</v>
      </c>
      <c r="O332" s="165"/>
      <c r="P332" s="101"/>
      <c r="Q332" s="101"/>
      <c r="R332" s="36">
        <f t="shared" si="65"/>
        <v>0</v>
      </c>
      <c r="S332" s="36">
        <v>321</v>
      </c>
      <c r="T332" s="44">
        <f t="shared" si="66"/>
        <v>0</v>
      </c>
      <c r="U332" s="44">
        <f t="shared" si="67"/>
        <v>0</v>
      </c>
      <c r="V332" s="44">
        <f t="shared" si="68"/>
        <v>0</v>
      </c>
      <c r="W332" s="44">
        <f t="shared" si="69"/>
        <v>0</v>
      </c>
      <c r="X332" s="44">
        <f t="shared" si="70"/>
        <v>0</v>
      </c>
    </row>
    <row r="333" spans="1:24" ht="17.25" customHeight="1" x14ac:dyDescent="0.25">
      <c r="A333" s="45" t="str">
        <f>+IF(BASE!B331="","",BASE!B331)</f>
        <v/>
      </c>
      <c r="B333" s="36" t="s">
        <v>39</v>
      </c>
      <c r="C333" s="44">
        <f t="shared" ref="C333:C396" si="71">(H333/5)</f>
        <v>0</v>
      </c>
      <c r="D333" s="44">
        <f t="shared" ref="D333:D396" si="72">(H333/5)</f>
        <v>0</v>
      </c>
      <c r="E333" s="44">
        <f t="shared" ref="E333:E396" si="73">(H333/5)</f>
        <v>0</v>
      </c>
      <c r="F333" s="44">
        <f t="shared" ref="F333:F396" si="74">(H333/5)</f>
        <v>0</v>
      </c>
      <c r="G333" s="44">
        <f t="shared" ref="G333:G396" si="75">(H333/5)</f>
        <v>0</v>
      </c>
      <c r="H333" s="165"/>
      <c r="I333" s="101"/>
      <c r="J333" s="44">
        <f t="shared" ref="J333:J396" si="76">(O333/5)</f>
        <v>0</v>
      </c>
      <c r="K333" s="44">
        <f t="shared" ref="K333:K396" si="77">(O333/5)</f>
        <v>0</v>
      </c>
      <c r="L333" s="44">
        <f t="shared" ref="L333:L396" si="78">(O333/5)</f>
        <v>0</v>
      </c>
      <c r="M333" s="44">
        <f t="shared" ref="M333:M396" si="79">(O333/5)</f>
        <v>0</v>
      </c>
      <c r="N333" s="44">
        <f t="shared" ref="N333:N396" si="80">(O333/5)</f>
        <v>0</v>
      </c>
      <c r="O333" s="165"/>
      <c r="P333" s="101"/>
      <c r="Q333" s="101"/>
      <c r="R333" s="36">
        <f t="shared" ref="R333:R396" si="81">SUM(H333,O333)</f>
        <v>0</v>
      </c>
      <c r="S333" s="36">
        <v>322</v>
      </c>
      <c r="T333" s="44">
        <f t="shared" si="66"/>
        <v>0</v>
      </c>
      <c r="U333" s="44">
        <f t="shared" si="67"/>
        <v>0</v>
      </c>
      <c r="V333" s="44">
        <f t="shared" si="68"/>
        <v>0</v>
      </c>
      <c r="W333" s="44">
        <f t="shared" si="69"/>
        <v>0</v>
      </c>
      <c r="X333" s="44">
        <f t="shared" si="70"/>
        <v>0</v>
      </c>
    </row>
    <row r="334" spans="1:24" ht="17.25" customHeight="1" x14ac:dyDescent="0.25">
      <c r="A334" s="45" t="str">
        <f>+IF(BASE!B332="","",BASE!B332)</f>
        <v/>
      </c>
      <c r="B334" s="36" t="s">
        <v>39</v>
      </c>
      <c r="C334" s="44">
        <f t="shared" si="71"/>
        <v>0</v>
      </c>
      <c r="D334" s="44">
        <f t="shared" si="72"/>
        <v>0</v>
      </c>
      <c r="E334" s="44">
        <f t="shared" si="73"/>
        <v>0</v>
      </c>
      <c r="F334" s="44">
        <f t="shared" si="74"/>
        <v>0</v>
      </c>
      <c r="G334" s="44">
        <f t="shared" si="75"/>
        <v>0</v>
      </c>
      <c r="H334" s="165"/>
      <c r="I334" s="101"/>
      <c r="J334" s="44">
        <f t="shared" si="76"/>
        <v>0</v>
      </c>
      <c r="K334" s="44">
        <f t="shared" si="77"/>
        <v>0</v>
      </c>
      <c r="L334" s="44">
        <f t="shared" si="78"/>
        <v>0</v>
      </c>
      <c r="M334" s="44">
        <f t="shared" si="79"/>
        <v>0</v>
      </c>
      <c r="N334" s="44">
        <f t="shared" si="80"/>
        <v>0</v>
      </c>
      <c r="O334" s="165"/>
      <c r="P334" s="101"/>
      <c r="Q334" s="101"/>
      <c r="R334" s="36">
        <f t="shared" si="81"/>
        <v>0</v>
      </c>
      <c r="S334" s="36">
        <v>323</v>
      </c>
      <c r="T334" s="44">
        <f t="shared" si="66"/>
        <v>0</v>
      </c>
      <c r="U334" s="44">
        <f t="shared" si="67"/>
        <v>0</v>
      </c>
      <c r="V334" s="44">
        <f t="shared" si="68"/>
        <v>0</v>
      </c>
      <c r="W334" s="44">
        <f t="shared" si="69"/>
        <v>0</v>
      </c>
      <c r="X334" s="44">
        <f t="shared" si="70"/>
        <v>0</v>
      </c>
    </row>
    <row r="335" spans="1:24" ht="17.25" customHeight="1" x14ac:dyDescent="0.25">
      <c r="A335" s="45" t="str">
        <f>+IF(BASE!B333="","",BASE!B333)</f>
        <v/>
      </c>
      <c r="B335" s="36" t="s">
        <v>39</v>
      </c>
      <c r="C335" s="44">
        <f t="shared" si="71"/>
        <v>0</v>
      </c>
      <c r="D335" s="44">
        <f t="shared" si="72"/>
        <v>0</v>
      </c>
      <c r="E335" s="44">
        <f t="shared" si="73"/>
        <v>0</v>
      </c>
      <c r="F335" s="44">
        <f t="shared" si="74"/>
        <v>0</v>
      </c>
      <c r="G335" s="44">
        <f t="shared" si="75"/>
        <v>0</v>
      </c>
      <c r="H335" s="165"/>
      <c r="I335" s="101"/>
      <c r="J335" s="44">
        <f t="shared" si="76"/>
        <v>0</v>
      </c>
      <c r="K335" s="44">
        <f t="shared" si="77"/>
        <v>0</v>
      </c>
      <c r="L335" s="44">
        <f t="shared" si="78"/>
        <v>0</v>
      </c>
      <c r="M335" s="44">
        <f t="shared" si="79"/>
        <v>0</v>
      </c>
      <c r="N335" s="44">
        <f t="shared" si="80"/>
        <v>0</v>
      </c>
      <c r="O335" s="165"/>
      <c r="P335" s="101"/>
      <c r="Q335" s="101"/>
      <c r="R335" s="36">
        <f t="shared" si="81"/>
        <v>0</v>
      </c>
      <c r="S335" s="36">
        <v>324</v>
      </c>
      <c r="T335" s="44">
        <f t="shared" si="66"/>
        <v>0</v>
      </c>
      <c r="U335" s="44">
        <f t="shared" si="67"/>
        <v>0</v>
      </c>
      <c r="V335" s="44">
        <f t="shared" si="68"/>
        <v>0</v>
      </c>
      <c r="W335" s="44">
        <f t="shared" si="69"/>
        <v>0</v>
      </c>
      <c r="X335" s="44">
        <f t="shared" si="70"/>
        <v>0</v>
      </c>
    </row>
    <row r="336" spans="1:24" ht="17.25" customHeight="1" x14ac:dyDescent="0.25">
      <c r="A336" s="45" t="str">
        <f>+IF(BASE!B334="","",BASE!B334)</f>
        <v/>
      </c>
      <c r="B336" s="36" t="s">
        <v>39</v>
      </c>
      <c r="C336" s="44">
        <f t="shared" si="71"/>
        <v>0</v>
      </c>
      <c r="D336" s="44">
        <f t="shared" si="72"/>
        <v>0</v>
      </c>
      <c r="E336" s="44">
        <f t="shared" si="73"/>
        <v>0</v>
      </c>
      <c r="F336" s="44">
        <f t="shared" si="74"/>
        <v>0</v>
      </c>
      <c r="G336" s="44">
        <f t="shared" si="75"/>
        <v>0</v>
      </c>
      <c r="H336" s="165"/>
      <c r="I336" s="101"/>
      <c r="J336" s="44">
        <f t="shared" si="76"/>
        <v>0</v>
      </c>
      <c r="K336" s="44">
        <f t="shared" si="77"/>
        <v>0</v>
      </c>
      <c r="L336" s="44">
        <f t="shared" si="78"/>
        <v>0</v>
      </c>
      <c r="M336" s="44">
        <f t="shared" si="79"/>
        <v>0</v>
      </c>
      <c r="N336" s="44">
        <f t="shared" si="80"/>
        <v>0</v>
      </c>
      <c r="O336" s="165"/>
      <c r="P336" s="101"/>
      <c r="Q336" s="101"/>
      <c r="R336" s="36">
        <f t="shared" si="81"/>
        <v>0</v>
      </c>
      <c r="S336" s="36">
        <v>325</v>
      </c>
      <c r="T336" s="44">
        <f t="shared" si="66"/>
        <v>0</v>
      </c>
      <c r="U336" s="44">
        <f t="shared" si="67"/>
        <v>0</v>
      </c>
      <c r="V336" s="44">
        <f t="shared" si="68"/>
        <v>0</v>
      </c>
      <c r="W336" s="44">
        <f t="shared" si="69"/>
        <v>0</v>
      </c>
      <c r="X336" s="44">
        <f t="shared" si="70"/>
        <v>0</v>
      </c>
    </row>
    <row r="337" spans="1:24" ht="17.25" customHeight="1" x14ac:dyDescent="0.25">
      <c r="A337" s="45" t="str">
        <f>+IF(BASE!B335="","",BASE!B335)</f>
        <v/>
      </c>
      <c r="B337" s="36" t="s">
        <v>39</v>
      </c>
      <c r="C337" s="44">
        <f t="shared" si="71"/>
        <v>0</v>
      </c>
      <c r="D337" s="44">
        <f t="shared" si="72"/>
        <v>0</v>
      </c>
      <c r="E337" s="44">
        <f t="shared" si="73"/>
        <v>0</v>
      </c>
      <c r="F337" s="44">
        <f t="shared" si="74"/>
        <v>0</v>
      </c>
      <c r="G337" s="44">
        <f t="shared" si="75"/>
        <v>0</v>
      </c>
      <c r="H337" s="165"/>
      <c r="I337" s="101"/>
      <c r="J337" s="44">
        <f t="shared" si="76"/>
        <v>0</v>
      </c>
      <c r="K337" s="44">
        <f t="shared" si="77"/>
        <v>0</v>
      </c>
      <c r="L337" s="44">
        <f t="shared" si="78"/>
        <v>0</v>
      </c>
      <c r="M337" s="44">
        <f t="shared" si="79"/>
        <v>0</v>
      </c>
      <c r="N337" s="44">
        <f t="shared" si="80"/>
        <v>0</v>
      </c>
      <c r="O337" s="165"/>
      <c r="P337" s="101"/>
      <c r="Q337" s="101"/>
      <c r="R337" s="36">
        <f t="shared" si="81"/>
        <v>0</v>
      </c>
      <c r="S337" s="36">
        <v>326</v>
      </c>
      <c r="T337" s="44">
        <f t="shared" si="66"/>
        <v>0</v>
      </c>
      <c r="U337" s="44">
        <f t="shared" si="67"/>
        <v>0</v>
      </c>
      <c r="V337" s="44">
        <f t="shared" si="68"/>
        <v>0</v>
      </c>
      <c r="W337" s="44">
        <f t="shared" si="69"/>
        <v>0</v>
      </c>
      <c r="X337" s="44">
        <f t="shared" si="70"/>
        <v>0</v>
      </c>
    </row>
    <row r="338" spans="1:24" ht="17.25" customHeight="1" x14ac:dyDescent="0.25">
      <c r="A338" s="45" t="str">
        <f>+IF(BASE!B336="","",BASE!B336)</f>
        <v/>
      </c>
      <c r="B338" s="36" t="s">
        <v>39</v>
      </c>
      <c r="C338" s="44">
        <f t="shared" si="71"/>
        <v>0</v>
      </c>
      <c r="D338" s="44">
        <f t="shared" si="72"/>
        <v>0</v>
      </c>
      <c r="E338" s="44">
        <f t="shared" si="73"/>
        <v>0</v>
      </c>
      <c r="F338" s="44">
        <f t="shared" si="74"/>
        <v>0</v>
      </c>
      <c r="G338" s="44">
        <f t="shared" si="75"/>
        <v>0</v>
      </c>
      <c r="H338" s="165"/>
      <c r="I338" s="101"/>
      <c r="J338" s="44">
        <f t="shared" si="76"/>
        <v>0</v>
      </c>
      <c r="K338" s="44">
        <f t="shared" si="77"/>
        <v>0</v>
      </c>
      <c r="L338" s="44">
        <f t="shared" si="78"/>
        <v>0</v>
      </c>
      <c r="M338" s="44">
        <f t="shared" si="79"/>
        <v>0</v>
      </c>
      <c r="N338" s="44">
        <f t="shared" si="80"/>
        <v>0</v>
      </c>
      <c r="O338" s="165"/>
      <c r="P338" s="101"/>
      <c r="Q338" s="101"/>
      <c r="R338" s="36">
        <f t="shared" si="81"/>
        <v>0</v>
      </c>
      <c r="S338" s="36">
        <v>327</v>
      </c>
      <c r="T338" s="44">
        <f t="shared" si="66"/>
        <v>0</v>
      </c>
      <c r="U338" s="44">
        <f t="shared" si="67"/>
        <v>0</v>
      </c>
      <c r="V338" s="44">
        <f t="shared" si="68"/>
        <v>0</v>
      </c>
      <c r="W338" s="44">
        <f t="shared" si="69"/>
        <v>0</v>
      </c>
      <c r="X338" s="44">
        <f t="shared" si="70"/>
        <v>0</v>
      </c>
    </row>
    <row r="339" spans="1:24" ht="17.25" customHeight="1" x14ac:dyDescent="0.25">
      <c r="A339" s="45" t="str">
        <f>+IF(BASE!B337="","",BASE!B337)</f>
        <v/>
      </c>
      <c r="B339" s="36" t="s">
        <v>39</v>
      </c>
      <c r="C339" s="44">
        <f t="shared" si="71"/>
        <v>0</v>
      </c>
      <c r="D339" s="44">
        <f t="shared" si="72"/>
        <v>0</v>
      </c>
      <c r="E339" s="44">
        <f t="shared" si="73"/>
        <v>0</v>
      </c>
      <c r="F339" s="44">
        <f t="shared" si="74"/>
        <v>0</v>
      </c>
      <c r="G339" s="44">
        <f t="shared" si="75"/>
        <v>0</v>
      </c>
      <c r="H339" s="165"/>
      <c r="I339" s="101"/>
      <c r="J339" s="44">
        <f t="shared" si="76"/>
        <v>0</v>
      </c>
      <c r="K339" s="44">
        <f t="shared" si="77"/>
        <v>0</v>
      </c>
      <c r="L339" s="44">
        <f t="shared" si="78"/>
        <v>0</v>
      </c>
      <c r="M339" s="44">
        <f t="shared" si="79"/>
        <v>0</v>
      </c>
      <c r="N339" s="44">
        <f t="shared" si="80"/>
        <v>0</v>
      </c>
      <c r="O339" s="165"/>
      <c r="P339" s="101"/>
      <c r="Q339" s="101"/>
      <c r="R339" s="36">
        <f t="shared" si="81"/>
        <v>0</v>
      </c>
      <c r="S339" s="36">
        <v>328</v>
      </c>
      <c r="T339" s="44">
        <f t="shared" si="66"/>
        <v>0</v>
      </c>
      <c r="U339" s="44">
        <f t="shared" si="67"/>
        <v>0</v>
      </c>
      <c r="V339" s="44">
        <f t="shared" si="68"/>
        <v>0</v>
      </c>
      <c r="W339" s="44">
        <f t="shared" si="69"/>
        <v>0</v>
      </c>
      <c r="X339" s="44">
        <f t="shared" si="70"/>
        <v>0</v>
      </c>
    </row>
    <row r="340" spans="1:24" ht="17.25" customHeight="1" x14ac:dyDescent="0.25">
      <c r="A340" s="45" t="str">
        <f>+IF(BASE!B338="","",BASE!B338)</f>
        <v/>
      </c>
      <c r="B340" s="36" t="s">
        <v>39</v>
      </c>
      <c r="C340" s="44">
        <f t="shared" si="71"/>
        <v>0</v>
      </c>
      <c r="D340" s="44">
        <f t="shared" si="72"/>
        <v>0</v>
      </c>
      <c r="E340" s="44">
        <f t="shared" si="73"/>
        <v>0</v>
      </c>
      <c r="F340" s="44">
        <f t="shared" si="74"/>
        <v>0</v>
      </c>
      <c r="G340" s="44">
        <f t="shared" si="75"/>
        <v>0</v>
      </c>
      <c r="H340" s="165"/>
      <c r="I340" s="101"/>
      <c r="J340" s="44">
        <f t="shared" si="76"/>
        <v>0</v>
      </c>
      <c r="K340" s="44">
        <f t="shared" si="77"/>
        <v>0</v>
      </c>
      <c r="L340" s="44">
        <f t="shared" si="78"/>
        <v>0</v>
      </c>
      <c r="M340" s="44">
        <f t="shared" si="79"/>
        <v>0</v>
      </c>
      <c r="N340" s="44">
        <f t="shared" si="80"/>
        <v>0</v>
      </c>
      <c r="O340" s="165"/>
      <c r="P340" s="101"/>
      <c r="Q340" s="101"/>
      <c r="R340" s="36">
        <f t="shared" si="81"/>
        <v>0</v>
      </c>
      <c r="S340" s="36">
        <v>329</v>
      </c>
      <c r="T340" s="44">
        <f t="shared" si="66"/>
        <v>0</v>
      </c>
      <c r="U340" s="44">
        <f t="shared" si="67"/>
        <v>0</v>
      </c>
      <c r="V340" s="44">
        <f t="shared" si="68"/>
        <v>0</v>
      </c>
      <c r="W340" s="44">
        <f t="shared" si="69"/>
        <v>0</v>
      </c>
      <c r="X340" s="44">
        <f t="shared" si="70"/>
        <v>0</v>
      </c>
    </row>
    <row r="341" spans="1:24" ht="17.25" customHeight="1" x14ac:dyDescent="0.25">
      <c r="A341" s="45" t="str">
        <f>+IF(BASE!B339="","",BASE!B339)</f>
        <v/>
      </c>
      <c r="B341" s="36" t="s">
        <v>39</v>
      </c>
      <c r="C341" s="44">
        <f t="shared" si="71"/>
        <v>0</v>
      </c>
      <c r="D341" s="44">
        <f t="shared" si="72"/>
        <v>0</v>
      </c>
      <c r="E341" s="44">
        <f t="shared" si="73"/>
        <v>0</v>
      </c>
      <c r="F341" s="44">
        <f t="shared" si="74"/>
        <v>0</v>
      </c>
      <c r="G341" s="44">
        <f t="shared" si="75"/>
        <v>0</v>
      </c>
      <c r="H341" s="165"/>
      <c r="I341" s="101"/>
      <c r="J341" s="44">
        <f t="shared" si="76"/>
        <v>0</v>
      </c>
      <c r="K341" s="44">
        <f t="shared" si="77"/>
        <v>0</v>
      </c>
      <c r="L341" s="44">
        <f t="shared" si="78"/>
        <v>0</v>
      </c>
      <c r="M341" s="44">
        <f t="shared" si="79"/>
        <v>0</v>
      </c>
      <c r="N341" s="44">
        <f t="shared" si="80"/>
        <v>0</v>
      </c>
      <c r="O341" s="165"/>
      <c r="P341" s="101"/>
      <c r="Q341" s="101"/>
      <c r="R341" s="36">
        <f t="shared" si="81"/>
        <v>0</v>
      </c>
      <c r="S341" s="36">
        <v>330</v>
      </c>
      <c r="T341" s="44">
        <f t="shared" si="66"/>
        <v>0</v>
      </c>
      <c r="U341" s="44">
        <f t="shared" si="67"/>
        <v>0</v>
      </c>
      <c r="V341" s="44">
        <f t="shared" si="68"/>
        <v>0</v>
      </c>
      <c r="W341" s="44">
        <f t="shared" si="69"/>
        <v>0</v>
      </c>
      <c r="X341" s="44">
        <f t="shared" si="70"/>
        <v>0</v>
      </c>
    </row>
    <row r="342" spans="1:24" ht="17.25" customHeight="1" x14ac:dyDescent="0.25">
      <c r="A342" s="45" t="str">
        <f>+IF(BASE!B340="","",BASE!B340)</f>
        <v/>
      </c>
      <c r="B342" s="36" t="s">
        <v>39</v>
      </c>
      <c r="C342" s="44">
        <f t="shared" si="71"/>
        <v>0</v>
      </c>
      <c r="D342" s="44">
        <f t="shared" si="72"/>
        <v>0</v>
      </c>
      <c r="E342" s="44">
        <f t="shared" si="73"/>
        <v>0</v>
      </c>
      <c r="F342" s="44">
        <f t="shared" si="74"/>
        <v>0</v>
      </c>
      <c r="G342" s="44">
        <f t="shared" si="75"/>
        <v>0</v>
      </c>
      <c r="H342" s="165"/>
      <c r="I342" s="101"/>
      <c r="J342" s="44">
        <f t="shared" si="76"/>
        <v>0</v>
      </c>
      <c r="K342" s="44">
        <f t="shared" si="77"/>
        <v>0</v>
      </c>
      <c r="L342" s="44">
        <f t="shared" si="78"/>
        <v>0</v>
      </c>
      <c r="M342" s="44">
        <f t="shared" si="79"/>
        <v>0</v>
      </c>
      <c r="N342" s="44">
        <f t="shared" si="80"/>
        <v>0</v>
      </c>
      <c r="O342" s="165"/>
      <c r="P342" s="101"/>
      <c r="Q342" s="101"/>
      <c r="R342" s="36">
        <f t="shared" si="81"/>
        <v>0</v>
      </c>
      <c r="S342" s="36">
        <v>331</v>
      </c>
      <c r="T342" s="44">
        <f t="shared" si="66"/>
        <v>0</v>
      </c>
      <c r="U342" s="44">
        <f t="shared" si="67"/>
        <v>0</v>
      </c>
      <c r="V342" s="44">
        <f t="shared" si="68"/>
        <v>0</v>
      </c>
      <c r="W342" s="44">
        <f t="shared" si="69"/>
        <v>0</v>
      </c>
      <c r="X342" s="44">
        <f t="shared" si="70"/>
        <v>0</v>
      </c>
    </row>
    <row r="343" spans="1:24" ht="17.25" customHeight="1" x14ac:dyDescent="0.25">
      <c r="A343" s="45" t="str">
        <f>+IF(BASE!B341="","",BASE!B341)</f>
        <v/>
      </c>
      <c r="B343" s="36" t="s">
        <v>39</v>
      </c>
      <c r="C343" s="44">
        <f t="shared" si="71"/>
        <v>0</v>
      </c>
      <c r="D343" s="44">
        <f t="shared" si="72"/>
        <v>0</v>
      </c>
      <c r="E343" s="44">
        <f t="shared" si="73"/>
        <v>0</v>
      </c>
      <c r="F343" s="44">
        <f t="shared" si="74"/>
        <v>0</v>
      </c>
      <c r="G343" s="44">
        <f t="shared" si="75"/>
        <v>0</v>
      </c>
      <c r="H343" s="165"/>
      <c r="I343" s="101"/>
      <c r="J343" s="44">
        <f t="shared" si="76"/>
        <v>0</v>
      </c>
      <c r="K343" s="44">
        <f t="shared" si="77"/>
        <v>0</v>
      </c>
      <c r="L343" s="44">
        <f t="shared" si="78"/>
        <v>0</v>
      </c>
      <c r="M343" s="44">
        <f t="shared" si="79"/>
        <v>0</v>
      </c>
      <c r="N343" s="44">
        <f t="shared" si="80"/>
        <v>0</v>
      </c>
      <c r="O343" s="165"/>
      <c r="P343" s="101"/>
      <c r="Q343" s="101"/>
      <c r="R343" s="36">
        <f t="shared" si="81"/>
        <v>0</v>
      </c>
      <c r="S343" s="36">
        <v>332</v>
      </c>
      <c r="T343" s="44">
        <f t="shared" si="66"/>
        <v>0</v>
      </c>
      <c r="U343" s="44">
        <f t="shared" si="67"/>
        <v>0</v>
      </c>
      <c r="V343" s="44">
        <f t="shared" si="68"/>
        <v>0</v>
      </c>
      <c r="W343" s="44">
        <f t="shared" si="69"/>
        <v>0</v>
      </c>
      <c r="X343" s="44">
        <f t="shared" si="70"/>
        <v>0</v>
      </c>
    </row>
    <row r="344" spans="1:24" ht="17.25" customHeight="1" x14ac:dyDescent="0.25">
      <c r="A344" s="45" t="str">
        <f>+IF(BASE!B342="","",BASE!B342)</f>
        <v/>
      </c>
      <c r="B344" s="36" t="s">
        <v>39</v>
      </c>
      <c r="C344" s="44">
        <f t="shared" si="71"/>
        <v>0</v>
      </c>
      <c r="D344" s="44">
        <f t="shared" si="72"/>
        <v>0</v>
      </c>
      <c r="E344" s="44">
        <f t="shared" si="73"/>
        <v>0</v>
      </c>
      <c r="F344" s="44">
        <f t="shared" si="74"/>
        <v>0</v>
      </c>
      <c r="G344" s="44">
        <f t="shared" si="75"/>
        <v>0</v>
      </c>
      <c r="H344" s="165"/>
      <c r="I344" s="101"/>
      <c r="J344" s="44">
        <f t="shared" si="76"/>
        <v>0</v>
      </c>
      <c r="K344" s="44">
        <f t="shared" si="77"/>
        <v>0</v>
      </c>
      <c r="L344" s="44">
        <f t="shared" si="78"/>
        <v>0</v>
      </c>
      <c r="M344" s="44">
        <f t="shared" si="79"/>
        <v>0</v>
      </c>
      <c r="N344" s="44">
        <f t="shared" si="80"/>
        <v>0</v>
      </c>
      <c r="O344" s="165"/>
      <c r="P344" s="101"/>
      <c r="Q344" s="101"/>
      <c r="R344" s="36">
        <f t="shared" si="81"/>
        <v>0</v>
      </c>
      <c r="S344" s="36">
        <v>333</v>
      </c>
      <c r="T344" s="44">
        <f t="shared" si="66"/>
        <v>0</v>
      </c>
      <c r="U344" s="44">
        <f t="shared" si="67"/>
        <v>0</v>
      </c>
      <c r="V344" s="44">
        <f t="shared" si="68"/>
        <v>0</v>
      </c>
      <c r="W344" s="44">
        <f t="shared" si="69"/>
        <v>0</v>
      </c>
      <c r="X344" s="44">
        <f t="shared" si="70"/>
        <v>0</v>
      </c>
    </row>
    <row r="345" spans="1:24" ht="17.25" customHeight="1" x14ac:dyDescent="0.25">
      <c r="A345" s="45" t="str">
        <f>+IF(BASE!B343="","",BASE!B343)</f>
        <v/>
      </c>
      <c r="B345" s="36" t="s">
        <v>39</v>
      </c>
      <c r="C345" s="44">
        <f t="shared" si="71"/>
        <v>0</v>
      </c>
      <c r="D345" s="44">
        <f t="shared" si="72"/>
        <v>0</v>
      </c>
      <c r="E345" s="44">
        <f t="shared" si="73"/>
        <v>0</v>
      </c>
      <c r="F345" s="44">
        <f t="shared" si="74"/>
        <v>0</v>
      </c>
      <c r="G345" s="44">
        <f t="shared" si="75"/>
        <v>0</v>
      </c>
      <c r="H345" s="165"/>
      <c r="I345" s="101"/>
      <c r="J345" s="44">
        <f t="shared" si="76"/>
        <v>0</v>
      </c>
      <c r="K345" s="44">
        <f t="shared" si="77"/>
        <v>0</v>
      </c>
      <c r="L345" s="44">
        <f t="shared" si="78"/>
        <v>0</v>
      </c>
      <c r="M345" s="44">
        <f t="shared" si="79"/>
        <v>0</v>
      </c>
      <c r="N345" s="44">
        <f t="shared" si="80"/>
        <v>0</v>
      </c>
      <c r="O345" s="165"/>
      <c r="P345" s="101"/>
      <c r="Q345" s="101"/>
      <c r="R345" s="36">
        <f t="shared" si="81"/>
        <v>0</v>
      </c>
      <c r="S345" s="36">
        <v>334</v>
      </c>
      <c r="T345" s="44">
        <f t="shared" si="66"/>
        <v>0</v>
      </c>
      <c r="U345" s="44">
        <f t="shared" si="67"/>
        <v>0</v>
      </c>
      <c r="V345" s="44">
        <f t="shared" si="68"/>
        <v>0</v>
      </c>
      <c r="W345" s="44">
        <f t="shared" si="69"/>
        <v>0</v>
      </c>
      <c r="X345" s="44">
        <f t="shared" si="70"/>
        <v>0</v>
      </c>
    </row>
    <row r="346" spans="1:24" ht="17.25" customHeight="1" x14ac:dyDescent="0.25">
      <c r="A346" s="45" t="str">
        <f>+IF(BASE!B344="","",BASE!B344)</f>
        <v/>
      </c>
      <c r="B346" s="36" t="s">
        <v>39</v>
      </c>
      <c r="C346" s="44">
        <f t="shared" si="71"/>
        <v>0</v>
      </c>
      <c r="D346" s="44">
        <f t="shared" si="72"/>
        <v>0</v>
      </c>
      <c r="E346" s="44">
        <f t="shared" si="73"/>
        <v>0</v>
      </c>
      <c r="F346" s="44">
        <f t="shared" si="74"/>
        <v>0</v>
      </c>
      <c r="G346" s="44">
        <f t="shared" si="75"/>
        <v>0</v>
      </c>
      <c r="H346" s="165"/>
      <c r="I346" s="101"/>
      <c r="J346" s="44">
        <f t="shared" si="76"/>
        <v>0</v>
      </c>
      <c r="K346" s="44">
        <f t="shared" si="77"/>
        <v>0</v>
      </c>
      <c r="L346" s="44">
        <f t="shared" si="78"/>
        <v>0</v>
      </c>
      <c r="M346" s="44">
        <f t="shared" si="79"/>
        <v>0</v>
      </c>
      <c r="N346" s="44">
        <f t="shared" si="80"/>
        <v>0</v>
      </c>
      <c r="O346" s="165"/>
      <c r="P346" s="101"/>
      <c r="Q346" s="101"/>
      <c r="R346" s="36">
        <f t="shared" si="81"/>
        <v>0</v>
      </c>
      <c r="S346" s="36">
        <v>335</v>
      </c>
      <c r="T346" s="44">
        <f t="shared" si="66"/>
        <v>0</v>
      </c>
      <c r="U346" s="44">
        <f t="shared" si="67"/>
        <v>0</v>
      </c>
      <c r="V346" s="44">
        <f t="shared" si="68"/>
        <v>0</v>
      </c>
      <c r="W346" s="44">
        <f t="shared" si="69"/>
        <v>0</v>
      </c>
      <c r="X346" s="44">
        <f t="shared" si="70"/>
        <v>0</v>
      </c>
    </row>
    <row r="347" spans="1:24" ht="17.25" customHeight="1" x14ac:dyDescent="0.25">
      <c r="A347" s="45" t="str">
        <f>+IF(BASE!B345="","",BASE!B345)</f>
        <v/>
      </c>
      <c r="B347" s="36" t="s">
        <v>39</v>
      </c>
      <c r="C347" s="44">
        <f t="shared" si="71"/>
        <v>0</v>
      </c>
      <c r="D347" s="44">
        <f t="shared" si="72"/>
        <v>0</v>
      </c>
      <c r="E347" s="44">
        <f t="shared" si="73"/>
        <v>0</v>
      </c>
      <c r="F347" s="44">
        <f t="shared" si="74"/>
        <v>0</v>
      </c>
      <c r="G347" s="44">
        <f t="shared" si="75"/>
        <v>0</v>
      </c>
      <c r="H347" s="165"/>
      <c r="I347" s="101"/>
      <c r="J347" s="44">
        <f t="shared" si="76"/>
        <v>0</v>
      </c>
      <c r="K347" s="44">
        <f t="shared" si="77"/>
        <v>0</v>
      </c>
      <c r="L347" s="44">
        <f t="shared" si="78"/>
        <v>0</v>
      </c>
      <c r="M347" s="44">
        <f t="shared" si="79"/>
        <v>0</v>
      </c>
      <c r="N347" s="44">
        <f t="shared" si="80"/>
        <v>0</v>
      </c>
      <c r="O347" s="165"/>
      <c r="P347" s="101"/>
      <c r="Q347" s="101"/>
      <c r="R347" s="36">
        <f t="shared" si="81"/>
        <v>0</v>
      </c>
      <c r="S347" s="36">
        <v>336</v>
      </c>
      <c r="T347" s="44">
        <f t="shared" si="66"/>
        <v>0</v>
      </c>
      <c r="U347" s="44">
        <f t="shared" si="67"/>
        <v>0</v>
      </c>
      <c r="V347" s="44">
        <f t="shared" si="68"/>
        <v>0</v>
      </c>
      <c r="W347" s="44">
        <f t="shared" si="69"/>
        <v>0</v>
      </c>
      <c r="X347" s="44">
        <f t="shared" si="70"/>
        <v>0</v>
      </c>
    </row>
    <row r="348" spans="1:24" ht="17.25" customHeight="1" x14ac:dyDescent="0.25">
      <c r="A348" s="45" t="str">
        <f>+IF(BASE!B346="","",BASE!B346)</f>
        <v/>
      </c>
      <c r="B348" s="36" t="s">
        <v>39</v>
      </c>
      <c r="C348" s="44">
        <f t="shared" si="71"/>
        <v>0</v>
      </c>
      <c r="D348" s="44">
        <f t="shared" si="72"/>
        <v>0</v>
      </c>
      <c r="E348" s="44">
        <f t="shared" si="73"/>
        <v>0</v>
      </c>
      <c r="F348" s="44">
        <f t="shared" si="74"/>
        <v>0</v>
      </c>
      <c r="G348" s="44">
        <f t="shared" si="75"/>
        <v>0</v>
      </c>
      <c r="H348" s="165"/>
      <c r="I348" s="101"/>
      <c r="J348" s="44">
        <f t="shared" si="76"/>
        <v>0</v>
      </c>
      <c r="K348" s="44">
        <f t="shared" si="77"/>
        <v>0</v>
      </c>
      <c r="L348" s="44">
        <f t="shared" si="78"/>
        <v>0</v>
      </c>
      <c r="M348" s="44">
        <f t="shared" si="79"/>
        <v>0</v>
      </c>
      <c r="N348" s="44">
        <f t="shared" si="80"/>
        <v>0</v>
      </c>
      <c r="O348" s="165"/>
      <c r="P348" s="101"/>
      <c r="Q348" s="101"/>
      <c r="R348" s="36">
        <f t="shared" si="81"/>
        <v>0</v>
      </c>
      <c r="S348" s="36">
        <v>337</v>
      </c>
      <c r="T348" s="44">
        <f t="shared" si="66"/>
        <v>0</v>
      </c>
      <c r="U348" s="44">
        <f t="shared" si="67"/>
        <v>0</v>
      </c>
      <c r="V348" s="44">
        <f t="shared" si="68"/>
        <v>0</v>
      </c>
      <c r="W348" s="44">
        <f t="shared" si="69"/>
        <v>0</v>
      </c>
      <c r="X348" s="44">
        <f t="shared" si="70"/>
        <v>0</v>
      </c>
    </row>
    <row r="349" spans="1:24" ht="17.25" customHeight="1" x14ac:dyDescent="0.25">
      <c r="A349" s="45" t="str">
        <f>+IF(BASE!B347="","",BASE!B347)</f>
        <v/>
      </c>
      <c r="B349" s="36" t="s">
        <v>39</v>
      </c>
      <c r="C349" s="44">
        <f t="shared" si="71"/>
        <v>0</v>
      </c>
      <c r="D349" s="44">
        <f t="shared" si="72"/>
        <v>0</v>
      </c>
      <c r="E349" s="44">
        <f t="shared" si="73"/>
        <v>0</v>
      </c>
      <c r="F349" s="44">
        <f t="shared" si="74"/>
        <v>0</v>
      </c>
      <c r="G349" s="44">
        <f t="shared" si="75"/>
        <v>0</v>
      </c>
      <c r="H349" s="165"/>
      <c r="I349" s="101"/>
      <c r="J349" s="44">
        <f t="shared" si="76"/>
        <v>0</v>
      </c>
      <c r="K349" s="44">
        <f t="shared" si="77"/>
        <v>0</v>
      </c>
      <c r="L349" s="44">
        <f t="shared" si="78"/>
        <v>0</v>
      </c>
      <c r="M349" s="44">
        <f t="shared" si="79"/>
        <v>0</v>
      </c>
      <c r="N349" s="44">
        <f t="shared" si="80"/>
        <v>0</v>
      </c>
      <c r="O349" s="165"/>
      <c r="P349" s="101"/>
      <c r="Q349" s="101"/>
      <c r="R349" s="36">
        <f t="shared" si="81"/>
        <v>0</v>
      </c>
      <c r="S349" s="36">
        <v>338</v>
      </c>
      <c r="T349" s="44">
        <f t="shared" si="66"/>
        <v>0</v>
      </c>
      <c r="U349" s="44">
        <f t="shared" si="67"/>
        <v>0</v>
      </c>
      <c r="V349" s="44">
        <f t="shared" si="68"/>
        <v>0</v>
      </c>
      <c r="W349" s="44">
        <f t="shared" si="69"/>
        <v>0</v>
      </c>
      <c r="X349" s="44">
        <f t="shared" si="70"/>
        <v>0</v>
      </c>
    </row>
    <row r="350" spans="1:24" ht="17.25" customHeight="1" x14ac:dyDescent="0.25">
      <c r="A350" s="45" t="str">
        <f>+IF(BASE!B348="","",BASE!B348)</f>
        <v/>
      </c>
      <c r="B350" s="36" t="s">
        <v>39</v>
      </c>
      <c r="C350" s="44">
        <f t="shared" si="71"/>
        <v>0</v>
      </c>
      <c r="D350" s="44">
        <f t="shared" si="72"/>
        <v>0</v>
      </c>
      <c r="E350" s="44">
        <f t="shared" si="73"/>
        <v>0</v>
      </c>
      <c r="F350" s="44">
        <f t="shared" si="74"/>
        <v>0</v>
      </c>
      <c r="G350" s="44">
        <f t="shared" si="75"/>
        <v>0</v>
      </c>
      <c r="H350" s="165"/>
      <c r="I350" s="101"/>
      <c r="J350" s="44">
        <f t="shared" si="76"/>
        <v>0</v>
      </c>
      <c r="K350" s="44">
        <f t="shared" si="77"/>
        <v>0</v>
      </c>
      <c r="L350" s="44">
        <f t="shared" si="78"/>
        <v>0</v>
      </c>
      <c r="M350" s="44">
        <f t="shared" si="79"/>
        <v>0</v>
      </c>
      <c r="N350" s="44">
        <f t="shared" si="80"/>
        <v>0</v>
      </c>
      <c r="O350" s="165"/>
      <c r="P350" s="101"/>
      <c r="Q350" s="101"/>
      <c r="R350" s="36">
        <f t="shared" si="81"/>
        <v>0</v>
      </c>
      <c r="S350" s="36">
        <v>339</v>
      </c>
      <c r="T350" s="44">
        <f t="shared" si="66"/>
        <v>0</v>
      </c>
      <c r="U350" s="44">
        <f t="shared" si="67"/>
        <v>0</v>
      </c>
      <c r="V350" s="44">
        <f t="shared" si="68"/>
        <v>0</v>
      </c>
      <c r="W350" s="44">
        <f t="shared" si="69"/>
        <v>0</v>
      </c>
      <c r="X350" s="44">
        <f t="shared" si="70"/>
        <v>0</v>
      </c>
    </row>
    <row r="351" spans="1:24" ht="17.25" customHeight="1" x14ac:dyDescent="0.25">
      <c r="A351" s="45" t="str">
        <f>+IF(BASE!B349="","",BASE!B349)</f>
        <v/>
      </c>
      <c r="B351" s="36" t="s">
        <v>39</v>
      </c>
      <c r="C351" s="44">
        <f t="shared" si="71"/>
        <v>0</v>
      </c>
      <c r="D351" s="44">
        <f t="shared" si="72"/>
        <v>0</v>
      </c>
      <c r="E351" s="44">
        <f t="shared" si="73"/>
        <v>0</v>
      </c>
      <c r="F351" s="44">
        <f t="shared" si="74"/>
        <v>0</v>
      </c>
      <c r="G351" s="44">
        <f t="shared" si="75"/>
        <v>0</v>
      </c>
      <c r="H351" s="165"/>
      <c r="I351" s="101"/>
      <c r="J351" s="44">
        <f t="shared" si="76"/>
        <v>0</v>
      </c>
      <c r="K351" s="44">
        <f t="shared" si="77"/>
        <v>0</v>
      </c>
      <c r="L351" s="44">
        <f t="shared" si="78"/>
        <v>0</v>
      </c>
      <c r="M351" s="44">
        <f t="shared" si="79"/>
        <v>0</v>
      </c>
      <c r="N351" s="44">
        <f t="shared" si="80"/>
        <v>0</v>
      </c>
      <c r="O351" s="165"/>
      <c r="P351" s="101"/>
      <c r="Q351" s="101"/>
      <c r="R351" s="36">
        <f t="shared" si="81"/>
        <v>0</v>
      </c>
      <c r="S351" s="36">
        <v>340</v>
      </c>
      <c r="T351" s="44">
        <f t="shared" si="66"/>
        <v>0</v>
      </c>
      <c r="U351" s="44">
        <f t="shared" si="67"/>
        <v>0</v>
      </c>
      <c r="V351" s="44">
        <f t="shared" si="68"/>
        <v>0</v>
      </c>
      <c r="W351" s="44">
        <f t="shared" si="69"/>
        <v>0</v>
      </c>
      <c r="X351" s="44">
        <f t="shared" si="70"/>
        <v>0</v>
      </c>
    </row>
    <row r="352" spans="1:24" ht="17.25" customHeight="1" x14ac:dyDescent="0.25">
      <c r="A352" s="45" t="str">
        <f>+IF(BASE!B350="","",BASE!B350)</f>
        <v/>
      </c>
      <c r="B352" s="36" t="s">
        <v>39</v>
      </c>
      <c r="C352" s="44">
        <f t="shared" si="71"/>
        <v>0</v>
      </c>
      <c r="D352" s="44">
        <f t="shared" si="72"/>
        <v>0</v>
      </c>
      <c r="E352" s="44">
        <f t="shared" si="73"/>
        <v>0</v>
      </c>
      <c r="F352" s="44">
        <f t="shared" si="74"/>
        <v>0</v>
      </c>
      <c r="G352" s="44">
        <f t="shared" si="75"/>
        <v>0</v>
      </c>
      <c r="H352" s="165"/>
      <c r="I352" s="101"/>
      <c r="J352" s="44">
        <f t="shared" si="76"/>
        <v>0</v>
      </c>
      <c r="K352" s="44">
        <f t="shared" si="77"/>
        <v>0</v>
      </c>
      <c r="L352" s="44">
        <f t="shared" si="78"/>
        <v>0</v>
      </c>
      <c r="M352" s="44">
        <f t="shared" si="79"/>
        <v>0</v>
      </c>
      <c r="N352" s="44">
        <f t="shared" si="80"/>
        <v>0</v>
      </c>
      <c r="O352" s="165"/>
      <c r="P352" s="101"/>
      <c r="Q352" s="101"/>
      <c r="R352" s="36">
        <f t="shared" si="81"/>
        <v>0</v>
      </c>
      <c r="S352" s="36">
        <v>341</v>
      </c>
      <c r="T352" s="44">
        <f t="shared" si="66"/>
        <v>0</v>
      </c>
      <c r="U352" s="44">
        <f t="shared" si="67"/>
        <v>0</v>
      </c>
      <c r="V352" s="44">
        <f t="shared" si="68"/>
        <v>0</v>
      </c>
      <c r="W352" s="44">
        <f t="shared" si="69"/>
        <v>0</v>
      </c>
      <c r="X352" s="44">
        <f t="shared" si="70"/>
        <v>0</v>
      </c>
    </row>
    <row r="353" spans="1:24" ht="17.25" customHeight="1" x14ac:dyDescent="0.25">
      <c r="A353" s="45" t="str">
        <f>+IF(BASE!B351="","",BASE!B351)</f>
        <v/>
      </c>
      <c r="B353" s="36" t="s">
        <v>39</v>
      </c>
      <c r="C353" s="44">
        <f t="shared" si="71"/>
        <v>0</v>
      </c>
      <c r="D353" s="44">
        <f t="shared" si="72"/>
        <v>0</v>
      </c>
      <c r="E353" s="44">
        <f t="shared" si="73"/>
        <v>0</v>
      </c>
      <c r="F353" s="44">
        <f t="shared" si="74"/>
        <v>0</v>
      </c>
      <c r="G353" s="44">
        <f t="shared" si="75"/>
        <v>0</v>
      </c>
      <c r="H353" s="165"/>
      <c r="I353" s="101"/>
      <c r="J353" s="44">
        <f t="shared" si="76"/>
        <v>0</v>
      </c>
      <c r="K353" s="44">
        <f t="shared" si="77"/>
        <v>0</v>
      </c>
      <c r="L353" s="44">
        <f t="shared" si="78"/>
        <v>0</v>
      </c>
      <c r="M353" s="44">
        <f t="shared" si="79"/>
        <v>0</v>
      </c>
      <c r="N353" s="44">
        <f t="shared" si="80"/>
        <v>0</v>
      </c>
      <c r="O353" s="165"/>
      <c r="P353" s="101"/>
      <c r="Q353" s="101"/>
      <c r="R353" s="36">
        <f t="shared" si="81"/>
        <v>0</v>
      </c>
      <c r="S353" s="36">
        <v>342</v>
      </c>
      <c r="T353" s="44">
        <f t="shared" si="66"/>
        <v>0</v>
      </c>
      <c r="U353" s="44">
        <f t="shared" si="67"/>
        <v>0</v>
      </c>
      <c r="V353" s="44">
        <f t="shared" si="68"/>
        <v>0</v>
      </c>
      <c r="W353" s="44">
        <f t="shared" si="69"/>
        <v>0</v>
      </c>
      <c r="X353" s="44">
        <f t="shared" si="70"/>
        <v>0</v>
      </c>
    </row>
    <row r="354" spans="1:24" ht="17.25" customHeight="1" x14ac:dyDescent="0.25">
      <c r="A354" s="45" t="str">
        <f>+IF(BASE!B352="","",BASE!B352)</f>
        <v/>
      </c>
      <c r="B354" s="36" t="s">
        <v>39</v>
      </c>
      <c r="C354" s="44">
        <f t="shared" si="71"/>
        <v>0</v>
      </c>
      <c r="D354" s="44">
        <f t="shared" si="72"/>
        <v>0</v>
      </c>
      <c r="E354" s="44">
        <f t="shared" si="73"/>
        <v>0</v>
      </c>
      <c r="F354" s="44">
        <f t="shared" si="74"/>
        <v>0</v>
      </c>
      <c r="G354" s="44">
        <f t="shared" si="75"/>
        <v>0</v>
      </c>
      <c r="H354" s="165"/>
      <c r="I354" s="101"/>
      <c r="J354" s="44">
        <f t="shared" si="76"/>
        <v>0</v>
      </c>
      <c r="K354" s="44">
        <f t="shared" si="77"/>
        <v>0</v>
      </c>
      <c r="L354" s="44">
        <f t="shared" si="78"/>
        <v>0</v>
      </c>
      <c r="M354" s="44">
        <f t="shared" si="79"/>
        <v>0</v>
      </c>
      <c r="N354" s="44">
        <f t="shared" si="80"/>
        <v>0</v>
      </c>
      <c r="O354" s="165"/>
      <c r="P354" s="101"/>
      <c r="Q354" s="101"/>
      <c r="R354" s="36">
        <f t="shared" si="81"/>
        <v>0</v>
      </c>
      <c r="S354" s="36">
        <v>343</v>
      </c>
      <c r="T354" s="44">
        <f t="shared" si="66"/>
        <v>0</v>
      </c>
      <c r="U354" s="44">
        <f t="shared" si="67"/>
        <v>0</v>
      </c>
      <c r="V354" s="44">
        <f t="shared" si="68"/>
        <v>0</v>
      </c>
      <c r="W354" s="44">
        <f t="shared" si="69"/>
        <v>0</v>
      </c>
      <c r="X354" s="44">
        <f t="shared" si="70"/>
        <v>0</v>
      </c>
    </row>
    <row r="355" spans="1:24" ht="17.25" customHeight="1" x14ac:dyDescent="0.25">
      <c r="A355" s="45" t="str">
        <f>+IF(BASE!B353="","",BASE!B353)</f>
        <v/>
      </c>
      <c r="B355" s="36" t="s">
        <v>39</v>
      </c>
      <c r="C355" s="44">
        <f t="shared" si="71"/>
        <v>0</v>
      </c>
      <c r="D355" s="44">
        <f t="shared" si="72"/>
        <v>0</v>
      </c>
      <c r="E355" s="44">
        <f t="shared" si="73"/>
        <v>0</v>
      </c>
      <c r="F355" s="44">
        <f t="shared" si="74"/>
        <v>0</v>
      </c>
      <c r="G355" s="44">
        <f t="shared" si="75"/>
        <v>0</v>
      </c>
      <c r="H355" s="165"/>
      <c r="I355" s="101"/>
      <c r="J355" s="44">
        <f t="shared" si="76"/>
        <v>0</v>
      </c>
      <c r="K355" s="44">
        <f t="shared" si="77"/>
        <v>0</v>
      </c>
      <c r="L355" s="44">
        <f t="shared" si="78"/>
        <v>0</v>
      </c>
      <c r="M355" s="44">
        <f t="shared" si="79"/>
        <v>0</v>
      </c>
      <c r="N355" s="44">
        <f t="shared" si="80"/>
        <v>0</v>
      </c>
      <c r="O355" s="165"/>
      <c r="P355" s="101"/>
      <c r="Q355" s="101"/>
      <c r="R355" s="36">
        <f t="shared" si="81"/>
        <v>0</v>
      </c>
      <c r="S355" s="36">
        <v>344</v>
      </c>
      <c r="T355" s="44">
        <f t="shared" si="66"/>
        <v>0</v>
      </c>
      <c r="U355" s="44">
        <f t="shared" si="67"/>
        <v>0</v>
      </c>
      <c r="V355" s="44">
        <f t="shared" si="68"/>
        <v>0</v>
      </c>
      <c r="W355" s="44">
        <f t="shared" si="69"/>
        <v>0</v>
      </c>
      <c r="X355" s="44">
        <f t="shared" si="70"/>
        <v>0</v>
      </c>
    </row>
    <row r="356" spans="1:24" ht="17.25" customHeight="1" x14ac:dyDescent="0.25">
      <c r="A356" s="45" t="str">
        <f>+IF(BASE!B354="","",BASE!B354)</f>
        <v/>
      </c>
      <c r="B356" s="36" t="s">
        <v>39</v>
      </c>
      <c r="C356" s="44">
        <f t="shared" si="71"/>
        <v>0</v>
      </c>
      <c r="D356" s="44">
        <f t="shared" si="72"/>
        <v>0</v>
      </c>
      <c r="E356" s="44">
        <f t="shared" si="73"/>
        <v>0</v>
      </c>
      <c r="F356" s="44">
        <f t="shared" si="74"/>
        <v>0</v>
      </c>
      <c r="G356" s="44">
        <f t="shared" si="75"/>
        <v>0</v>
      </c>
      <c r="H356" s="165"/>
      <c r="I356" s="101"/>
      <c r="J356" s="44">
        <f t="shared" si="76"/>
        <v>0</v>
      </c>
      <c r="K356" s="44">
        <f t="shared" si="77"/>
        <v>0</v>
      </c>
      <c r="L356" s="44">
        <f t="shared" si="78"/>
        <v>0</v>
      </c>
      <c r="M356" s="44">
        <f t="shared" si="79"/>
        <v>0</v>
      </c>
      <c r="N356" s="44">
        <f t="shared" si="80"/>
        <v>0</v>
      </c>
      <c r="O356" s="165"/>
      <c r="P356" s="101"/>
      <c r="Q356" s="101"/>
      <c r="R356" s="36">
        <f t="shared" si="81"/>
        <v>0</v>
      </c>
      <c r="S356" s="36">
        <v>345</v>
      </c>
      <c r="T356" s="44">
        <f t="shared" si="66"/>
        <v>0</v>
      </c>
      <c r="U356" s="44">
        <f t="shared" si="67"/>
        <v>0</v>
      </c>
      <c r="V356" s="44">
        <f t="shared" si="68"/>
        <v>0</v>
      </c>
      <c r="W356" s="44">
        <f t="shared" si="69"/>
        <v>0</v>
      </c>
      <c r="X356" s="44">
        <f t="shared" si="70"/>
        <v>0</v>
      </c>
    </row>
    <row r="357" spans="1:24" ht="17.25" customHeight="1" x14ac:dyDescent="0.25">
      <c r="A357" s="45" t="str">
        <f>+IF(BASE!B355="","",BASE!B355)</f>
        <v/>
      </c>
      <c r="B357" s="36" t="s">
        <v>39</v>
      </c>
      <c r="C357" s="44">
        <f t="shared" si="71"/>
        <v>0</v>
      </c>
      <c r="D357" s="44">
        <f t="shared" si="72"/>
        <v>0</v>
      </c>
      <c r="E357" s="44">
        <f t="shared" si="73"/>
        <v>0</v>
      </c>
      <c r="F357" s="44">
        <f t="shared" si="74"/>
        <v>0</v>
      </c>
      <c r="G357" s="44">
        <f t="shared" si="75"/>
        <v>0</v>
      </c>
      <c r="H357" s="165"/>
      <c r="I357" s="101"/>
      <c r="J357" s="44">
        <f t="shared" si="76"/>
        <v>0</v>
      </c>
      <c r="K357" s="44">
        <f t="shared" si="77"/>
        <v>0</v>
      </c>
      <c r="L357" s="44">
        <f t="shared" si="78"/>
        <v>0</v>
      </c>
      <c r="M357" s="44">
        <f t="shared" si="79"/>
        <v>0</v>
      </c>
      <c r="N357" s="44">
        <f t="shared" si="80"/>
        <v>0</v>
      </c>
      <c r="O357" s="165"/>
      <c r="P357" s="101"/>
      <c r="Q357" s="101"/>
      <c r="R357" s="36">
        <f t="shared" si="81"/>
        <v>0</v>
      </c>
      <c r="S357" s="36">
        <v>346</v>
      </c>
      <c r="T357" s="44">
        <f t="shared" si="66"/>
        <v>0</v>
      </c>
      <c r="U357" s="44">
        <f t="shared" si="67"/>
        <v>0</v>
      </c>
      <c r="V357" s="44">
        <f t="shared" si="68"/>
        <v>0</v>
      </c>
      <c r="W357" s="44">
        <f t="shared" si="69"/>
        <v>0</v>
      </c>
      <c r="X357" s="44">
        <f t="shared" si="70"/>
        <v>0</v>
      </c>
    </row>
    <row r="358" spans="1:24" ht="17.25" customHeight="1" x14ac:dyDescent="0.25">
      <c r="A358" s="45" t="str">
        <f>+IF(BASE!B356="","",BASE!B356)</f>
        <v/>
      </c>
      <c r="B358" s="36" t="s">
        <v>39</v>
      </c>
      <c r="C358" s="44">
        <f t="shared" si="71"/>
        <v>0</v>
      </c>
      <c r="D358" s="44">
        <f t="shared" si="72"/>
        <v>0</v>
      </c>
      <c r="E358" s="44">
        <f t="shared" si="73"/>
        <v>0</v>
      </c>
      <c r="F358" s="44">
        <f t="shared" si="74"/>
        <v>0</v>
      </c>
      <c r="G358" s="44">
        <f t="shared" si="75"/>
        <v>0</v>
      </c>
      <c r="H358" s="165"/>
      <c r="I358" s="101"/>
      <c r="J358" s="44">
        <f t="shared" si="76"/>
        <v>0</v>
      </c>
      <c r="K358" s="44">
        <f t="shared" si="77"/>
        <v>0</v>
      </c>
      <c r="L358" s="44">
        <f t="shared" si="78"/>
        <v>0</v>
      </c>
      <c r="M358" s="44">
        <f t="shared" si="79"/>
        <v>0</v>
      </c>
      <c r="N358" s="44">
        <f t="shared" si="80"/>
        <v>0</v>
      </c>
      <c r="O358" s="165"/>
      <c r="P358" s="101"/>
      <c r="Q358" s="101"/>
      <c r="R358" s="36">
        <f t="shared" si="81"/>
        <v>0</v>
      </c>
      <c r="S358" s="36">
        <v>347</v>
      </c>
      <c r="T358" s="44">
        <f t="shared" si="66"/>
        <v>0</v>
      </c>
      <c r="U358" s="44">
        <f t="shared" si="67"/>
        <v>0</v>
      </c>
      <c r="V358" s="44">
        <f t="shared" si="68"/>
        <v>0</v>
      </c>
      <c r="W358" s="44">
        <f t="shared" si="69"/>
        <v>0</v>
      </c>
      <c r="X358" s="44">
        <f t="shared" si="70"/>
        <v>0</v>
      </c>
    </row>
    <row r="359" spans="1:24" ht="17.25" customHeight="1" x14ac:dyDescent="0.25">
      <c r="A359" s="45" t="str">
        <f>+IF(BASE!B357="","",BASE!B357)</f>
        <v/>
      </c>
      <c r="B359" s="36" t="s">
        <v>39</v>
      </c>
      <c r="C359" s="44">
        <f t="shared" si="71"/>
        <v>0</v>
      </c>
      <c r="D359" s="44">
        <f t="shared" si="72"/>
        <v>0</v>
      </c>
      <c r="E359" s="44">
        <f t="shared" si="73"/>
        <v>0</v>
      </c>
      <c r="F359" s="44">
        <f t="shared" si="74"/>
        <v>0</v>
      </c>
      <c r="G359" s="44">
        <f t="shared" si="75"/>
        <v>0</v>
      </c>
      <c r="H359" s="165"/>
      <c r="I359" s="101"/>
      <c r="J359" s="44">
        <f t="shared" si="76"/>
        <v>0</v>
      </c>
      <c r="K359" s="44">
        <f t="shared" si="77"/>
        <v>0</v>
      </c>
      <c r="L359" s="44">
        <f t="shared" si="78"/>
        <v>0</v>
      </c>
      <c r="M359" s="44">
        <f t="shared" si="79"/>
        <v>0</v>
      </c>
      <c r="N359" s="44">
        <f t="shared" si="80"/>
        <v>0</v>
      </c>
      <c r="O359" s="165"/>
      <c r="P359" s="101"/>
      <c r="Q359" s="101"/>
      <c r="R359" s="36">
        <f t="shared" si="81"/>
        <v>0</v>
      </c>
      <c r="S359" s="36">
        <v>348</v>
      </c>
      <c r="T359" s="44">
        <f t="shared" si="66"/>
        <v>0</v>
      </c>
      <c r="U359" s="44">
        <f t="shared" si="67"/>
        <v>0</v>
      </c>
      <c r="V359" s="44">
        <f t="shared" si="68"/>
        <v>0</v>
      </c>
      <c r="W359" s="44">
        <f t="shared" si="69"/>
        <v>0</v>
      </c>
      <c r="X359" s="44">
        <f t="shared" si="70"/>
        <v>0</v>
      </c>
    </row>
    <row r="360" spans="1:24" ht="17.25" customHeight="1" x14ac:dyDescent="0.25">
      <c r="A360" s="45" t="str">
        <f>+IF(BASE!B358="","",BASE!B358)</f>
        <v/>
      </c>
      <c r="B360" s="36" t="s">
        <v>39</v>
      </c>
      <c r="C360" s="44">
        <f t="shared" si="71"/>
        <v>0</v>
      </c>
      <c r="D360" s="44">
        <f t="shared" si="72"/>
        <v>0</v>
      </c>
      <c r="E360" s="44">
        <f t="shared" si="73"/>
        <v>0</v>
      </c>
      <c r="F360" s="44">
        <f t="shared" si="74"/>
        <v>0</v>
      </c>
      <c r="G360" s="44">
        <f t="shared" si="75"/>
        <v>0</v>
      </c>
      <c r="H360" s="165"/>
      <c r="I360" s="101"/>
      <c r="J360" s="44">
        <f t="shared" si="76"/>
        <v>0</v>
      </c>
      <c r="K360" s="44">
        <f t="shared" si="77"/>
        <v>0</v>
      </c>
      <c r="L360" s="44">
        <f t="shared" si="78"/>
        <v>0</v>
      </c>
      <c r="M360" s="44">
        <f t="shared" si="79"/>
        <v>0</v>
      </c>
      <c r="N360" s="44">
        <f t="shared" si="80"/>
        <v>0</v>
      </c>
      <c r="O360" s="165"/>
      <c r="P360" s="101"/>
      <c r="Q360" s="101"/>
      <c r="R360" s="36">
        <f t="shared" si="81"/>
        <v>0</v>
      </c>
      <c r="S360" s="36">
        <v>349</v>
      </c>
      <c r="T360" s="44">
        <f t="shared" si="66"/>
        <v>0</v>
      </c>
      <c r="U360" s="44">
        <f t="shared" si="67"/>
        <v>0</v>
      </c>
      <c r="V360" s="44">
        <f t="shared" si="68"/>
        <v>0</v>
      </c>
      <c r="W360" s="44">
        <f t="shared" si="69"/>
        <v>0</v>
      </c>
      <c r="X360" s="44">
        <f t="shared" si="70"/>
        <v>0</v>
      </c>
    </row>
    <row r="361" spans="1:24" ht="17.25" customHeight="1" x14ac:dyDescent="0.25">
      <c r="A361" s="45" t="str">
        <f>+IF(BASE!B359="","",BASE!B359)</f>
        <v/>
      </c>
      <c r="B361" s="36" t="s">
        <v>39</v>
      </c>
      <c r="C361" s="44">
        <f t="shared" si="71"/>
        <v>0</v>
      </c>
      <c r="D361" s="44">
        <f t="shared" si="72"/>
        <v>0</v>
      </c>
      <c r="E361" s="44">
        <f t="shared" si="73"/>
        <v>0</v>
      </c>
      <c r="F361" s="44">
        <f t="shared" si="74"/>
        <v>0</v>
      </c>
      <c r="G361" s="44">
        <f t="shared" si="75"/>
        <v>0</v>
      </c>
      <c r="H361" s="165"/>
      <c r="I361" s="101"/>
      <c r="J361" s="44">
        <f t="shared" si="76"/>
        <v>0</v>
      </c>
      <c r="K361" s="44">
        <f t="shared" si="77"/>
        <v>0</v>
      </c>
      <c r="L361" s="44">
        <f t="shared" si="78"/>
        <v>0</v>
      </c>
      <c r="M361" s="44">
        <f t="shared" si="79"/>
        <v>0</v>
      </c>
      <c r="N361" s="44">
        <f t="shared" si="80"/>
        <v>0</v>
      </c>
      <c r="O361" s="165"/>
      <c r="P361" s="101"/>
      <c r="Q361" s="101"/>
      <c r="R361" s="36">
        <f t="shared" si="81"/>
        <v>0</v>
      </c>
      <c r="S361" s="36">
        <v>350</v>
      </c>
      <c r="T361" s="44">
        <f t="shared" si="66"/>
        <v>0</v>
      </c>
      <c r="U361" s="44">
        <f t="shared" si="67"/>
        <v>0</v>
      </c>
      <c r="V361" s="44">
        <f t="shared" si="68"/>
        <v>0</v>
      </c>
      <c r="W361" s="44">
        <f t="shared" si="69"/>
        <v>0</v>
      </c>
      <c r="X361" s="44">
        <f t="shared" si="70"/>
        <v>0</v>
      </c>
    </row>
    <row r="362" spans="1:24" ht="17.25" customHeight="1" x14ac:dyDescent="0.25">
      <c r="A362" s="45" t="str">
        <f>+IF(BASE!B360="","",BASE!B360)</f>
        <v/>
      </c>
      <c r="B362" s="36" t="s">
        <v>39</v>
      </c>
      <c r="C362" s="44">
        <f t="shared" si="71"/>
        <v>0</v>
      </c>
      <c r="D362" s="44">
        <f t="shared" si="72"/>
        <v>0</v>
      </c>
      <c r="E362" s="44">
        <f t="shared" si="73"/>
        <v>0</v>
      </c>
      <c r="F362" s="44">
        <f t="shared" si="74"/>
        <v>0</v>
      </c>
      <c r="G362" s="44">
        <f t="shared" si="75"/>
        <v>0</v>
      </c>
      <c r="H362" s="165"/>
      <c r="I362" s="101"/>
      <c r="J362" s="44">
        <f t="shared" si="76"/>
        <v>0</v>
      </c>
      <c r="K362" s="44">
        <f t="shared" si="77"/>
        <v>0</v>
      </c>
      <c r="L362" s="44">
        <f t="shared" si="78"/>
        <v>0</v>
      </c>
      <c r="M362" s="44">
        <f t="shared" si="79"/>
        <v>0</v>
      </c>
      <c r="N362" s="44">
        <f t="shared" si="80"/>
        <v>0</v>
      </c>
      <c r="O362" s="165"/>
      <c r="P362" s="101"/>
      <c r="Q362" s="101"/>
      <c r="R362" s="36">
        <f t="shared" si="81"/>
        <v>0</v>
      </c>
      <c r="S362" s="36">
        <v>351</v>
      </c>
      <c r="T362" s="44">
        <f t="shared" si="66"/>
        <v>0</v>
      </c>
      <c r="U362" s="44">
        <f t="shared" si="67"/>
        <v>0</v>
      </c>
      <c r="V362" s="44">
        <f t="shared" si="68"/>
        <v>0</v>
      </c>
      <c r="W362" s="44">
        <f t="shared" si="69"/>
        <v>0</v>
      </c>
      <c r="X362" s="44">
        <f t="shared" si="70"/>
        <v>0</v>
      </c>
    </row>
    <row r="363" spans="1:24" ht="17.25" customHeight="1" x14ac:dyDescent="0.25">
      <c r="A363" s="45" t="str">
        <f>+IF(BASE!B361="","",BASE!B361)</f>
        <v/>
      </c>
      <c r="B363" s="36" t="s">
        <v>39</v>
      </c>
      <c r="C363" s="44">
        <f t="shared" si="71"/>
        <v>0</v>
      </c>
      <c r="D363" s="44">
        <f t="shared" si="72"/>
        <v>0</v>
      </c>
      <c r="E363" s="44">
        <f t="shared" si="73"/>
        <v>0</v>
      </c>
      <c r="F363" s="44">
        <f t="shared" si="74"/>
        <v>0</v>
      </c>
      <c r="G363" s="44">
        <f t="shared" si="75"/>
        <v>0</v>
      </c>
      <c r="H363" s="165"/>
      <c r="I363" s="101"/>
      <c r="J363" s="44">
        <f t="shared" si="76"/>
        <v>0</v>
      </c>
      <c r="K363" s="44">
        <f t="shared" si="77"/>
        <v>0</v>
      </c>
      <c r="L363" s="44">
        <f t="shared" si="78"/>
        <v>0</v>
      </c>
      <c r="M363" s="44">
        <f t="shared" si="79"/>
        <v>0</v>
      </c>
      <c r="N363" s="44">
        <f t="shared" si="80"/>
        <v>0</v>
      </c>
      <c r="O363" s="165"/>
      <c r="P363" s="101"/>
      <c r="Q363" s="101"/>
      <c r="R363" s="36">
        <f t="shared" si="81"/>
        <v>0</v>
      </c>
      <c r="S363" s="36">
        <v>352</v>
      </c>
      <c r="T363" s="44">
        <f t="shared" si="66"/>
        <v>0</v>
      </c>
      <c r="U363" s="44">
        <f t="shared" si="67"/>
        <v>0</v>
      </c>
      <c r="V363" s="44">
        <f t="shared" si="68"/>
        <v>0</v>
      </c>
      <c r="W363" s="44">
        <f t="shared" si="69"/>
        <v>0</v>
      </c>
      <c r="X363" s="44">
        <f t="shared" si="70"/>
        <v>0</v>
      </c>
    </row>
    <row r="364" spans="1:24" ht="17.25" customHeight="1" x14ac:dyDescent="0.25">
      <c r="A364" s="45" t="str">
        <f>+IF(BASE!B362="","",BASE!B362)</f>
        <v/>
      </c>
      <c r="B364" s="36" t="s">
        <v>39</v>
      </c>
      <c r="C364" s="44">
        <f t="shared" si="71"/>
        <v>0</v>
      </c>
      <c r="D364" s="44">
        <f t="shared" si="72"/>
        <v>0</v>
      </c>
      <c r="E364" s="44">
        <f t="shared" si="73"/>
        <v>0</v>
      </c>
      <c r="F364" s="44">
        <f t="shared" si="74"/>
        <v>0</v>
      </c>
      <c r="G364" s="44">
        <f t="shared" si="75"/>
        <v>0</v>
      </c>
      <c r="H364" s="165"/>
      <c r="I364" s="101"/>
      <c r="J364" s="44">
        <f t="shared" si="76"/>
        <v>0</v>
      </c>
      <c r="K364" s="44">
        <f t="shared" si="77"/>
        <v>0</v>
      </c>
      <c r="L364" s="44">
        <f t="shared" si="78"/>
        <v>0</v>
      </c>
      <c r="M364" s="44">
        <f t="shared" si="79"/>
        <v>0</v>
      </c>
      <c r="N364" s="44">
        <f t="shared" si="80"/>
        <v>0</v>
      </c>
      <c r="O364" s="165"/>
      <c r="P364" s="101"/>
      <c r="Q364" s="101"/>
      <c r="R364" s="36">
        <f t="shared" si="81"/>
        <v>0</v>
      </c>
      <c r="S364" s="36">
        <v>353</v>
      </c>
      <c r="T364" s="44">
        <f t="shared" si="66"/>
        <v>0</v>
      </c>
      <c r="U364" s="44">
        <f t="shared" si="67"/>
        <v>0</v>
      </c>
      <c r="V364" s="44">
        <f t="shared" si="68"/>
        <v>0</v>
      </c>
      <c r="W364" s="44">
        <f t="shared" si="69"/>
        <v>0</v>
      </c>
      <c r="X364" s="44">
        <f t="shared" si="70"/>
        <v>0</v>
      </c>
    </row>
    <row r="365" spans="1:24" ht="17.25" customHeight="1" x14ac:dyDescent="0.25">
      <c r="A365" s="45" t="str">
        <f>+IF(BASE!B363="","",BASE!B363)</f>
        <v/>
      </c>
      <c r="B365" s="36" t="s">
        <v>39</v>
      </c>
      <c r="C365" s="44">
        <f t="shared" si="71"/>
        <v>0</v>
      </c>
      <c r="D365" s="44">
        <f t="shared" si="72"/>
        <v>0</v>
      </c>
      <c r="E365" s="44">
        <f t="shared" si="73"/>
        <v>0</v>
      </c>
      <c r="F365" s="44">
        <f t="shared" si="74"/>
        <v>0</v>
      </c>
      <c r="G365" s="44">
        <f t="shared" si="75"/>
        <v>0</v>
      </c>
      <c r="H365" s="165"/>
      <c r="I365" s="101"/>
      <c r="J365" s="44">
        <f t="shared" si="76"/>
        <v>0</v>
      </c>
      <c r="K365" s="44">
        <f t="shared" si="77"/>
        <v>0</v>
      </c>
      <c r="L365" s="44">
        <f t="shared" si="78"/>
        <v>0</v>
      </c>
      <c r="M365" s="44">
        <f t="shared" si="79"/>
        <v>0</v>
      </c>
      <c r="N365" s="44">
        <f t="shared" si="80"/>
        <v>0</v>
      </c>
      <c r="O365" s="165"/>
      <c r="P365" s="101"/>
      <c r="Q365" s="101"/>
      <c r="R365" s="36">
        <f t="shared" si="81"/>
        <v>0</v>
      </c>
      <c r="S365" s="36">
        <v>354</v>
      </c>
      <c r="T365" s="44">
        <f t="shared" si="66"/>
        <v>0</v>
      </c>
      <c r="U365" s="44">
        <f t="shared" si="67"/>
        <v>0</v>
      </c>
      <c r="V365" s="44">
        <f t="shared" si="68"/>
        <v>0</v>
      </c>
      <c r="W365" s="44">
        <f t="shared" si="69"/>
        <v>0</v>
      </c>
      <c r="X365" s="44">
        <f t="shared" si="70"/>
        <v>0</v>
      </c>
    </row>
    <row r="366" spans="1:24" ht="17.25" customHeight="1" x14ac:dyDescent="0.25">
      <c r="A366" s="45" t="str">
        <f>+IF(BASE!B364="","",BASE!B364)</f>
        <v/>
      </c>
      <c r="B366" s="36" t="s">
        <v>39</v>
      </c>
      <c r="C366" s="44">
        <f t="shared" si="71"/>
        <v>0</v>
      </c>
      <c r="D366" s="44">
        <f t="shared" si="72"/>
        <v>0</v>
      </c>
      <c r="E366" s="44">
        <f t="shared" si="73"/>
        <v>0</v>
      </c>
      <c r="F366" s="44">
        <f t="shared" si="74"/>
        <v>0</v>
      </c>
      <c r="G366" s="44">
        <f t="shared" si="75"/>
        <v>0</v>
      </c>
      <c r="H366" s="165"/>
      <c r="I366" s="101"/>
      <c r="J366" s="44">
        <f t="shared" si="76"/>
        <v>0</v>
      </c>
      <c r="K366" s="44">
        <f t="shared" si="77"/>
        <v>0</v>
      </c>
      <c r="L366" s="44">
        <f t="shared" si="78"/>
        <v>0</v>
      </c>
      <c r="M366" s="44">
        <f t="shared" si="79"/>
        <v>0</v>
      </c>
      <c r="N366" s="44">
        <f t="shared" si="80"/>
        <v>0</v>
      </c>
      <c r="O366" s="165"/>
      <c r="P366" s="101"/>
      <c r="Q366" s="101"/>
      <c r="R366" s="36">
        <f t="shared" si="81"/>
        <v>0</v>
      </c>
      <c r="S366" s="36">
        <v>355</v>
      </c>
      <c r="T366" s="44">
        <f t="shared" si="66"/>
        <v>0</v>
      </c>
      <c r="U366" s="44">
        <f t="shared" si="67"/>
        <v>0</v>
      </c>
      <c r="V366" s="44">
        <f t="shared" si="68"/>
        <v>0</v>
      </c>
      <c r="W366" s="44">
        <f t="shared" si="69"/>
        <v>0</v>
      </c>
      <c r="X366" s="44">
        <f t="shared" si="70"/>
        <v>0</v>
      </c>
    </row>
    <row r="367" spans="1:24" ht="17.25" customHeight="1" x14ac:dyDescent="0.25">
      <c r="A367" s="45" t="str">
        <f>+IF(BASE!B365="","",BASE!B365)</f>
        <v/>
      </c>
      <c r="B367" s="36" t="s">
        <v>39</v>
      </c>
      <c r="C367" s="44">
        <f t="shared" si="71"/>
        <v>0</v>
      </c>
      <c r="D367" s="44">
        <f t="shared" si="72"/>
        <v>0</v>
      </c>
      <c r="E367" s="44">
        <f t="shared" si="73"/>
        <v>0</v>
      </c>
      <c r="F367" s="44">
        <f t="shared" si="74"/>
        <v>0</v>
      </c>
      <c r="G367" s="44">
        <f t="shared" si="75"/>
        <v>0</v>
      </c>
      <c r="H367" s="165"/>
      <c r="I367" s="101"/>
      <c r="J367" s="44">
        <f t="shared" si="76"/>
        <v>0</v>
      </c>
      <c r="K367" s="44">
        <f t="shared" si="77"/>
        <v>0</v>
      </c>
      <c r="L367" s="44">
        <f t="shared" si="78"/>
        <v>0</v>
      </c>
      <c r="M367" s="44">
        <f t="shared" si="79"/>
        <v>0</v>
      </c>
      <c r="N367" s="44">
        <f t="shared" si="80"/>
        <v>0</v>
      </c>
      <c r="O367" s="165"/>
      <c r="P367" s="101"/>
      <c r="Q367" s="101"/>
      <c r="R367" s="36">
        <f t="shared" si="81"/>
        <v>0</v>
      </c>
      <c r="S367" s="36">
        <v>356</v>
      </c>
      <c r="T367" s="44">
        <f t="shared" si="66"/>
        <v>0</v>
      </c>
      <c r="U367" s="44">
        <f t="shared" si="67"/>
        <v>0</v>
      </c>
      <c r="V367" s="44">
        <f t="shared" si="68"/>
        <v>0</v>
      </c>
      <c r="W367" s="44">
        <f t="shared" si="69"/>
        <v>0</v>
      </c>
      <c r="X367" s="44">
        <f t="shared" si="70"/>
        <v>0</v>
      </c>
    </row>
    <row r="368" spans="1:24" ht="17.25" customHeight="1" x14ac:dyDescent="0.25">
      <c r="A368" s="45" t="str">
        <f>+IF(BASE!B366="","",BASE!B366)</f>
        <v/>
      </c>
      <c r="B368" s="36" t="s">
        <v>39</v>
      </c>
      <c r="C368" s="44">
        <f t="shared" si="71"/>
        <v>0</v>
      </c>
      <c r="D368" s="44">
        <f t="shared" si="72"/>
        <v>0</v>
      </c>
      <c r="E368" s="44">
        <f t="shared" si="73"/>
        <v>0</v>
      </c>
      <c r="F368" s="44">
        <f t="shared" si="74"/>
        <v>0</v>
      </c>
      <c r="G368" s="44">
        <f t="shared" si="75"/>
        <v>0</v>
      </c>
      <c r="H368" s="165"/>
      <c r="I368" s="101"/>
      <c r="J368" s="44">
        <f t="shared" si="76"/>
        <v>0</v>
      </c>
      <c r="K368" s="44">
        <f t="shared" si="77"/>
        <v>0</v>
      </c>
      <c r="L368" s="44">
        <f t="shared" si="78"/>
        <v>0</v>
      </c>
      <c r="M368" s="44">
        <f t="shared" si="79"/>
        <v>0</v>
      </c>
      <c r="N368" s="44">
        <f t="shared" si="80"/>
        <v>0</v>
      </c>
      <c r="O368" s="165"/>
      <c r="P368" s="101"/>
      <c r="Q368" s="101"/>
      <c r="R368" s="36">
        <f t="shared" si="81"/>
        <v>0</v>
      </c>
      <c r="S368" s="36">
        <v>357</v>
      </c>
      <c r="T368" s="44">
        <f t="shared" si="66"/>
        <v>0</v>
      </c>
      <c r="U368" s="44">
        <f t="shared" si="67"/>
        <v>0</v>
      </c>
      <c r="V368" s="44">
        <f t="shared" si="68"/>
        <v>0</v>
      </c>
      <c r="W368" s="44">
        <f t="shared" si="69"/>
        <v>0</v>
      </c>
      <c r="X368" s="44">
        <f t="shared" si="70"/>
        <v>0</v>
      </c>
    </row>
    <row r="369" spans="1:24" ht="17.25" customHeight="1" x14ac:dyDescent="0.25">
      <c r="A369" s="45" t="str">
        <f>+IF(BASE!B367="","",BASE!B367)</f>
        <v/>
      </c>
      <c r="B369" s="36" t="s">
        <v>39</v>
      </c>
      <c r="C369" s="44">
        <f t="shared" si="71"/>
        <v>0</v>
      </c>
      <c r="D369" s="44">
        <f t="shared" si="72"/>
        <v>0</v>
      </c>
      <c r="E369" s="44">
        <f t="shared" si="73"/>
        <v>0</v>
      </c>
      <c r="F369" s="44">
        <f t="shared" si="74"/>
        <v>0</v>
      </c>
      <c r="G369" s="44">
        <f t="shared" si="75"/>
        <v>0</v>
      </c>
      <c r="H369" s="165"/>
      <c r="I369" s="101"/>
      <c r="J369" s="44">
        <f t="shared" si="76"/>
        <v>0</v>
      </c>
      <c r="K369" s="44">
        <f t="shared" si="77"/>
        <v>0</v>
      </c>
      <c r="L369" s="44">
        <f t="shared" si="78"/>
        <v>0</v>
      </c>
      <c r="M369" s="44">
        <f t="shared" si="79"/>
        <v>0</v>
      </c>
      <c r="N369" s="44">
        <f t="shared" si="80"/>
        <v>0</v>
      </c>
      <c r="O369" s="165"/>
      <c r="P369" s="101"/>
      <c r="Q369" s="101"/>
      <c r="R369" s="36">
        <f t="shared" si="81"/>
        <v>0</v>
      </c>
      <c r="S369" s="36">
        <v>358</v>
      </c>
      <c r="T369" s="44">
        <f t="shared" si="66"/>
        <v>0</v>
      </c>
      <c r="U369" s="44">
        <f t="shared" si="67"/>
        <v>0</v>
      </c>
      <c r="V369" s="44">
        <f t="shared" si="68"/>
        <v>0</v>
      </c>
      <c r="W369" s="44">
        <f t="shared" si="69"/>
        <v>0</v>
      </c>
      <c r="X369" s="44">
        <f t="shared" si="70"/>
        <v>0</v>
      </c>
    </row>
    <row r="370" spans="1:24" ht="17.25" customHeight="1" x14ac:dyDescent="0.25">
      <c r="A370" s="45" t="str">
        <f>+IF(BASE!B368="","",BASE!B368)</f>
        <v/>
      </c>
      <c r="B370" s="36" t="s">
        <v>39</v>
      </c>
      <c r="C370" s="44">
        <f t="shared" si="71"/>
        <v>0</v>
      </c>
      <c r="D370" s="44">
        <f t="shared" si="72"/>
        <v>0</v>
      </c>
      <c r="E370" s="44">
        <f t="shared" si="73"/>
        <v>0</v>
      </c>
      <c r="F370" s="44">
        <f t="shared" si="74"/>
        <v>0</v>
      </c>
      <c r="G370" s="44">
        <f t="shared" si="75"/>
        <v>0</v>
      </c>
      <c r="H370" s="165"/>
      <c r="I370" s="101"/>
      <c r="J370" s="44">
        <f t="shared" si="76"/>
        <v>0</v>
      </c>
      <c r="K370" s="44">
        <f t="shared" si="77"/>
        <v>0</v>
      </c>
      <c r="L370" s="44">
        <f t="shared" si="78"/>
        <v>0</v>
      </c>
      <c r="M370" s="44">
        <f t="shared" si="79"/>
        <v>0</v>
      </c>
      <c r="N370" s="44">
        <f t="shared" si="80"/>
        <v>0</v>
      </c>
      <c r="O370" s="165"/>
      <c r="P370" s="101"/>
      <c r="Q370" s="101"/>
      <c r="R370" s="36">
        <f t="shared" si="81"/>
        <v>0</v>
      </c>
      <c r="S370" s="36">
        <v>359</v>
      </c>
      <c r="T370" s="44">
        <f t="shared" si="66"/>
        <v>0</v>
      </c>
      <c r="U370" s="44">
        <f t="shared" si="67"/>
        <v>0</v>
      </c>
      <c r="V370" s="44">
        <f t="shared" si="68"/>
        <v>0</v>
      </c>
      <c r="W370" s="44">
        <f t="shared" si="69"/>
        <v>0</v>
      </c>
      <c r="X370" s="44">
        <f t="shared" si="70"/>
        <v>0</v>
      </c>
    </row>
    <row r="371" spans="1:24" ht="17.25" customHeight="1" x14ac:dyDescent="0.25">
      <c r="A371" s="45" t="str">
        <f>+IF(BASE!B369="","",BASE!B369)</f>
        <v/>
      </c>
      <c r="B371" s="36" t="s">
        <v>39</v>
      </c>
      <c r="C371" s="44">
        <f t="shared" si="71"/>
        <v>0</v>
      </c>
      <c r="D371" s="44">
        <f t="shared" si="72"/>
        <v>0</v>
      </c>
      <c r="E371" s="44">
        <f t="shared" si="73"/>
        <v>0</v>
      </c>
      <c r="F371" s="44">
        <f t="shared" si="74"/>
        <v>0</v>
      </c>
      <c r="G371" s="44">
        <f t="shared" si="75"/>
        <v>0</v>
      </c>
      <c r="H371" s="165"/>
      <c r="I371" s="101"/>
      <c r="J371" s="44">
        <f t="shared" si="76"/>
        <v>0</v>
      </c>
      <c r="K371" s="44">
        <f t="shared" si="77"/>
        <v>0</v>
      </c>
      <c r="L371" s="44">
        <f t="shared" si="78"/>
        <v>0</v>
      </c>
      <c r="M371" s="44">
        <f t="shared" si="79"/>
        <v>0</v>
      </c>
      <c r="N371" s="44">
        <f t="shared" si="80"/>
        <v>0</v>
      </c>
      <c r="O371" s="165"/>
      <c r="P371" s="101"/>
      <c r="Q371" s="101"/>
      <c r="R371" s="36">
        <f t="shared" si="81"/>
        <v>0</v>
      </c>
      <c r="S371" s="36">
        <v>360</v>
      </c>
      <c r="T371" s="44">
        <f t="shared" si="66"/>
        <v>0</v>
      </c>
      <c r="U371" s="44">
        <f t="shared" si="67"/>
        <v>0</v>
      </c>
      <c r="V371" s="44">
        <f t="shared" si="68"/>
        <v>0</v>
      </c>
      <c r="W371" s="44">
        <f t="shared" si="69"/>
        <v>0</v>
      </c>
      <c r="X371" s="44">
        <f t="shared" si="70"/>
        <v>0</v>
      </c>
    </row>
    <row r="372" spans="1:24" ht="17.25" customHeight="1" x14ac:dyDescent="0.25">
      <c r="A372" s="45" t="str">
        <f>+IF(BASE!B370="","",BASE!B370)</f>
        <v/>
      </c>
      <c r="B372" s="36" t="s">
        <v>39</v>
      </c>
      <c r="C372" s="44">
        <f t="shared" si="71"/>
        <v>0</v>
      </c>
      <c r="D372" s="44">
        <f t="shared" si="72"/>
        <v>0</v>
      </c>
      <c r="E372" s="44">
        <f t="shared" si="73"/>
        <v>0</v>
      </c>
      <c r="F372" s="44">
        <f t="shared" si="74"/>
        <v>0</v>
      </c>
      <c r="G372" s="44">
        <f t="shared" si="75"/>
        <v>0</v>
      </c>
      <c r="H372" s="165"/>
      <c r="I372" s="101"/>
      <c r="J372" s="44">
        <f t="shared" si="76"/>
        <v>0</v>
      </c>
      <c r="K372" s="44">
        <f t="shared" si="77"/>
        <v>0</v>
      </c>
      <c r="L372" s="44">
        <f t="shared" si="78"/>
        <v>0</v>
      </c>
      <c r="M372" s="44">
        <f t="shared" si="79"/>
        <v>0</v>
      </c>
      <c r="N372" s="44">
        <f t="shared" si="80"/>
        <v>0</v>
      </c>
      <c r="O372" s="165"/>
      <c r="P372" s="101"/>
      <c r="Q372" s="101"/>
      <c r="R372" s="36">
        <f t="shared" si="81"/>
        <v>0</v>
      </c>
      <c r="S372" s="36">
        <v>361</v>
      </c>
      <c r="T372" s="44">
        <f t="shared" si="66"/>
        <v>0</v>
      </c>
      <c r="U372" s="44">
        <f t="shared" si="67"/>
        <v>0</v>
      </c>
      <c r="V372" s="44">
        <f t="shared" si="68"/>
        <v>0</v>
      </c>
      <c r="W372" s="44">
        <f t="shared" si="69"/>
        <v>0</v>
      </c>
      <c r="X372" s="44">
        <f t="shared" si="70"/>
        <v>0</v>
      </c>
    </row>
    <row r="373" spans="1:24" ht="17.25" customHeight="1" x14ac:dyDescent="0.25">
      <c r="A373" s="45" t="str">
        <f>+IF(BASE!B371="","",BASE!B371)</f>
        <v/>
      </c>
      <c r="B373" s="36" t="s">
        <v>39</v>
      </c>
      <c r="C373" s="44">
        <f t="shared" si="71"/>
        <v>0</v>
      </c>
      <c r="D373" s="44">
        <f t="shared" si="72"/>
        <v>0</v>
      </c>
      <c r="E373" s="44">
        <f t="shared" si="73"/>
        <v>0</v>
      </c>
      <c r="F373" s="44">
        <f t="shared" si="74"/>
        <v>0</v>
      </c>
      <c r="G373" s="44">
        <f t="shared" si="75"/>
        <v>0</v>
      </c>
      <c r="H373" s="165"/>
      <c r="I373" s="101"/>
      <c r="J373" s="44">
        <f t="shared" si="76"/>
        <v>0</v>
      </c>
      <c r="K373" s="44">
        <f t="shared" si="77"/>
        <v>0</v>
      </c>
      <c r="L373" s="44">
        <f t="shared" si="78"/>
        <v>0</v>
      </c>
      <c r="M373" s="44">
        <f t="shared" si="79"/>
        <v>0</v>
      </c>
      <c r="N373" s="44">
        <f t="shared" si="80"/>
        <v>0</v>
      </c>
      <c r="O373" s="165"/>
      <c r="P373" s="101"/>
      <c r="Q373" s="101"/>
      <c r="R373" s="36">
        <f t="shared" si="81"/>
        <v>0</v>
      </c>
      <c r="S373" s="36">
        <v>362</v>
      </c>
      <c r="T373" s="44">
        <f t="shared" si="66"/>
        <v>0</v>
      </c>
      <c r="U373" s="44">
        <f t="shared" si="67"/>
        <v>0</v>
      </c>
      <c r="V373" s="44">
        <f t="shared" si="68"/>
        <v>0</v>
      </c>
      <c r="W373" s="44">
        <f t="shared" si="69"/>
        <v>0</v>
      </c>
      <c r="X373" s="44">
        <f t="shared" si="70"/>
        <v>0</v>
      </c>
    </row>
    <row r="374" spans="1:24" ht="17.25" customHeight="1" x14ac:dyDescent="0.25">
      <c r="A374" s="45" t="str">
        <f>+IF(BASE!B372="","",BASE!B372)</f>
        <v/>
      </c>
      <c r="B374" s="36" t="s">
        <v>39</v>
      </c>
      <c r="C374" s="44">
        <f t="shared" si="71"/>
        <v>0</v>
      </c>
      <c r="D374" s="44">
        <f t="shared" si="72"/>
        <v>0</v>
      </c>
      <c r="E374" s="44">
        <f t="shared" si="73"/>
        <v>0</v>
      </c>
      <c r="F374" s="44">
        <f t="shared" si="74"/>
        <v>0</v>
      </c>
      <c r="G374" s="44">
        <f t="shared" si="75"/>
        <v>0</v>
      </c>
      <c r="H374" s="165"/>
      <c r="I374" s="101"/>
      <c r="J374" s="44">
        <f t="shared" si="76"/>
        <v>0</v>
      </c>
      <c r="K374" s="44">
        <f t="shared" si="77"/>
        <v>0</v>
      </c>
      <c r="L374" s="44">
        <f t="shared" si="78"/>
        <v>0</v>
      </c>
      <c r="M374" s="44">
        <f t="shared" si="79"/>
        <v>0</v>
      </c>
      <c r="N374" s="44">
        <f t="shared" si="80"/>
        <v>0</v>
      </c>
      <c r="O374" s="165"/>
      <c r="P374" s="101"/>
      <c r="Q374" s="101"/>
      <c r="R374" s="36">
        <f t="shared" si="81"/>
        <v>0</v>
      </c>
      <c r="S374" s="36">
        <v>363</v>
      </c>
      <c r="T374" s="44">
        <f t="shared" si="66"/>
        <v>0</v>
      </c>
      <c r="U374" s="44">
        <f t="shared" si="67"/>
        <v>0</v>
      </c>
      <c r="V374" s="44">
        <f t="shared" si="68"/>
        <v>0</v>
      </c>
      <c r="W374" s="44">
        <f t="shared" si="69"/>
        <v>0</v>
      </c>
      <c r="X374" s="44">
        <f t="shared" si="70"/>
        <v>0</v>
      </c>
    </row>
    <row r="375" spans="1:24" ht="17.25" customHeight="1" x14ac:dyDescent="0.25">
      <c r="A375" s="45" t="str">
        <f>+IF(BASE!B373="","",BASE!B373)</f>
        <v/>
      </c>
      <c r="B375" s="36" t="s">
        <v>39</v>
      </c>
      <c r="C375" s="44">
        <f t="shared" si="71"/>
        <v>0</v>
      </c>
      <c r="D375" s="44">
        <f t="shared" si="72"/>
        <v>0</v>
      </c>
      <c r="E375" s="44">
        <f t="shared" si="73"/>
        <v>0</v>
      </c>
      <c r="F375" s="44">
        <f t="shared" si="74"/>
        <v>0</v>
      </c>
      <c r="G375" s="44">
        <f t="shared" si="75"/>
        <v>0</v>
      </c>
      <c r="H375" s="165"/>
      <c r="I375" s="101"/>
      <c r="J375" s="44">
        <f t="shared" si="76"/>
        <v>0</v>
      </c>
      <c r="K375" s="44">
        <f t="shared" si="77"/>
        <v>0</v>
      </c>
      <c r="L375" s="44">
        <f t="shared" si="78"/>
        <v>0</v>
      </c>
      <c r="M375" s="44">
        <f t="shared" si="79"/>
        <v>0</v>
      </c>
      <c r="N375" s="44">
        <f t="shared" si="80"/>
        <v>0</v>
      </c>
      <c r="O375" s="165"/>
      <c r="P375" s="101"/>
      <c r="Q375" s="101"/>
      <c r="R375" s="36">
        <f t="shared" si="81"/>
        <v>0</v>
      </c>
      <c r="S375" s="36">
        <v>364</v>
      </c>
      <c r="T375" s="44">
        <f t="shared" si="66"/>
        <v>0</v>
      </c>
      <c r="U375" s="44">
        <f t="shared" si="67"/>
        <v>0</v>
      </c>
      <c r="V375" s="44">
        <f t="shared" si="68"/>
        <v>0</v>
      </c>
      <c r="W375" s="44">
        <f t="shared" si="69"/>
        <v>0</v>
      </c>
      <c r="X375" s="44">
        <f t="shared" si="70"/>
        <v>0</v>
      </c>
    </row>
    <row r="376" spans="1:24" ht="17.25" customHeight="1" x14ac:dyDescent="0.25">
      <c r="A376" s="45" t="str">
        <f>+IF(BASE!B374="","",BASE!B374)</f>
        <v/>
      </c>
      <c r="B376" s="36" t="s">
        <v>39</v>
      </c>
      <c r="C376" s="44">
        <f t="shared" si="71"/>
        <v>0</v>
      </c>
      <c r="D376" s="44">
        <f t="shared" si="72"/>
        <v>0</v>
      </c>
      <c r="E376" s="44">
        <f t="shared" si="73"/>
        <v>0</v>
      </c>
      <c r="F376" s="44">
        <f t="shared" si="74"/>
        <v>0</v>
      </c>
      <c r="G376" s="44">
        <f t="shared" si="75"/>
        <v>0</v>
      </c>
      <c r="H376" s="165"/>
      <c r="I376" s="101"/>
      <c r="J376" s="44">
        <f t="shared" si="76"/>
        <v>0</v>
      </c>
      <c r="K376" s="44">
        <f t="shared" si="77"/>
        <v>0</v>
      </c>
      <c r="L376" s="44">
        <f t="shared" si="78"/>
        <v>0</v>
      </c>
      <c r="M376" s="44">
        <f t="shared" si="79"/>
        <v>0</v>
      </c>
      <c r="N376" s="44">
        <f t="shared" si="80"/>
        <v>0</v>
      </c>
      <c r="O376" s="165"/>
      <c r="P376" s="101"/>
      <c r="Q376" s="101"/>
      <c r="R376" s="36">
        <f t="shared" si="81"/>
        <v>0</v>
      </c>
      <c r="S376" s="36">
        <v>365</v>
      </c>
      <c r="T376" s="44">
        <f t="shared" si="66"/>
        <v>0</v>
      </c>
      <c r="U376" s="44">
        <f t="shared" si="67"/>
        <v>0</v>
      </c>
      <c r="V376" s="44">
        <f t="shared" si="68"/>
        <v>0</v>
      </c>
      <c r="W376" s="44">
        <f t="shared" si="69"/>
        <v>0</v>
      </c>
      <c r="X376" s="44">
        <f t="shared" si="70"/>
        <v>0</v>
      </c>
    </row>
    <row r="377" spans="1:24" ht="17.25" customHeight="1" x14ac:dyDescent="0.25">
      <c r="A377" s="45" t="str">
        <f>+IF(BASE!B375="","",BASE!B375)</f>
        <v/>
      </c>
      <c r="B377" s="36" t="s">
        <v>39</v>
      </c>
      <c r="C377" s="44">
        <f t="shared" si="71"/>
        <v>0</v>
      </c>
      <c r="D377" s="44">
        <f t="shared" si="72"/>
        <v>0</v>
      </c>
      <c r="E377" s="44">
        <f t="shared" si="73"/>
        <v>0</v>
      </c>
      <c r="F377" s="44">
        <f t="shared" si="74"/>
        <v>0</v>
      </c>
      <c r="G377" s="44">
        <f t="shared" si="75"/>
        <v>0</v>
      </c>
      <c r="H377" s="165"/>
      <c r="I377" s="101"/>
      <c r="J377" s="44">
        <f t="shared" si="76"/>
        <v>0</v>
      </c>
      <c r="K377" s="44">
        <f t="shared" si="77"/>
        <v>0</v>
      </c>
      <c r="L377" s="44">
        <f t="shared" si="78"/>
        <v>0</v>
      </c>
      <c r="M377" s="44">
        <f t="shared" si="79"/>
        <v>0</v>
      </c>
      <c r="N377" s="44">
        <f t="shared" si="80"/>
        <v>0</v>
      </c>
      <c r="O377" s="165"/>
      <c r="P377" s="101"/>
      <c r="Q377" s="101"/>
      <c r="R377" s="36">
        <f t="shared" si="81"/>
        <v>0</v>
      </c>
      <c r="S377" s="36">
        <v>366</v>
      </c>
      <c r="T377" s="44">
        <f t="shared" si="66"/>
        <v>0</v>
      </c>
      <c r="U377" s="44">
        <f t="shared" si="67"/>
        <v>0</v>
      </c>
      <c r="V377" s="44">
        <f t="shared" si="68"/>
        <v>0</v>
      </c>
      <c r="W377" s="44">
        <f t="shared" si="69"/>
        <v>0</v>
      </c>
      <c r="X377" s="44">
        <f t="shared" si="70"/>
        <v>0</v>
      </c>
    </row>
    <row r="378" spans="1:24" ht="17.25" customHeight="1" x14ac:dyDescent="0.25">
      <c r="A378" s="45" t="str">
        <f>+IF(BASE!B376="","",BASE!B376)</f>
        <v/>
      </c>
      <c r="B378" s="36" t="s">
        <v>39</v>
      </c>
      <c r="C378" s="44">
        <f t="shared" si="71"/>
        <v>0</v>
      </c>
      <c r="D378" s="44">
        <f t="shared" si="72"/>
        <v>0</v>
      </c>
      <c r="E378" s="44">
        <f t="shared" si="73"/>
        <v>0</v>
      </c>
      <c r="F378" s="44">
        <f t="shared" si="74"/>
        <v>0</v>
      </c>
      <c r="G378" s="44">
        <f t="shared" si="75"/>
        <v>0</v>
      </c>
      <c r="H378" s="165"/>
      <c r="I378" s="101"/>
      <c r="J378" s="44">
        <f t="shared" si="76"/>
        <v>0</v>
      </c>
      <c r="K378" s="44">
        <f t="shared" si="77"/>
        <v>0</v>
      </c>
      <c r="L378" s="44">
        <f t="shared" si="78"/>
        <v>0</v>
      </c>
      <c r="M378" s="44">
        <f t="shared" si="79"/>
        <v>0</v>
      </c>
      <c r="N378" s="44">
        <f t="shared" si="80"/>
        <v>0</v>
      </c>
      <c r="O378" s="165"/>
      <c r="P378" s="101"/>
      <c r="Q378" s="101"/>
      <c r="R378" s="36">
        <f t="shared" si="81"/>
        <v>0</v>
      </c>
      <c r="S378" s="36">
        <v>367</v>
      </c>
      <c r="T378" s="44">
        <f t="shared" si="66"/>
        <v>0</v>
      </c>
      <c r="U378" s="44">
        <f t="shared" si="67"/>
        <v>0</v>
      </c>
      <c r="V378" s="44">
        <f t="shared" si="68"/>
        <v>0</v>
      </c>
      <c r="W378" s="44">
        <f t="shared" si="69"/>
        <v>0</v>
      </c>
      <c r="X378" s="44">
        <f t="shared" si="70"/>
        <v>0</v>
      </c>
    </row>
    <row r="379" spans="1:24" ht="17.25" customHeight="1" x14ac:dyDescent="0.25">
      <c r="A379" s="45" t="str">
        <f>+IF(BASE!B377="","",BASE!B377)</f>
        <v/>
      </c>
      <c r="B379" s="36" t="s">
        <v>39</v>
      </c>
      <c r="C379" s="44">
        <f t="shared" si="71"/>
        <v>0</v>
      </c>
      <c r="D379" s="44">
        <f t="shared" si="72"/>
        <v>0</v>
      </c>
      <c r="E379" s="44">
        <f t="shared" si="73"/>
        <v>0</v>
      </c>
      <c r="F379" s="44">
        <f t="shared" si="74"/>
        <v>0</v>
      </c>
      <c r="G379" s="44">
        <f t="shared" si="75"/>
        <v>0</v>
      </c>
      <c r="H379" s="165"/>
      <c r="I379" s="101"/>
      <c r="J379" s="44">
        <f t="shared" si="76"/>
        <v>0</v>
      </c>
      <c r="K379" s="44">
        <f t="shared" si="77"/>
        <v>0</v>
      </c>
      <c r="L379" s="44">
        <f t="shared" si="78"/>
        <v>0</v>
      </c>
      <c r="M379" s="44">
        <f t="shared" si="79"/>
        <v>0</v>
      </c>
      <c r="N379" s="44">
        <f t="shared" si="80"/>
        <v>0</v>
      </c>
      <c r="O379" s="165"/>
      <c r="P379" s="101"/>
      <c r="Q379" s="101"/>
      <c r="R379" s="36">
        <f t="shared" si="81"/>
        <v>0</v>
      </c>
      <c r="S379" s="36">
        <v>368</v>
      </c>
      <c r="T379" s="44">
        <f t="shared" si="66"/>
        <v>0</v>
      </c>
      <c r="U379" s="44">
        <f t="shared" si="67"/>
        <v>0</v>
      </c>
      <c r="V379" s="44">
        <f t="shared" si="68"/>
        <v>0</v>
      </c>
      <c r="W379" s="44">
        <f t="shared" si="69"/>
        <v>0</v>
      </c>
      <c r="X379" s="44">
        <f t="shared" si="70"/>
        <v>0</v>
      </c>
    </row>
    <row r="380" spans="1:24" ht="17.25" customHeight="1" x14ac:dyDescent="0.25">
      <c r="A380" s="45" t="str">
        <f>+IF(BASE!B378="","",BASE!B378)</f>
        <v/>
      </c>
      <c r="B380" s="36" t="s">
        <v>39</v>
      </c>
      <c r="C380" s="44">
        <f t="shared" si="71"/>
        <v>0</v>
      </c>
      <c r="D380" s="44">
        <f t="shared" si="72"/>
        <v>0</v>
      </c>
      <c r="E380" s="44">
        <f t="shared" si="73"/>
        <v>0</v>
      </c>
      <c r="F380" s="44">
        <f t="shared" si="74"/>
        <v>0</v>
      </c>
      <c r="G380" s="44">
        <f t="shared" si="75"/>
        <v>0</v>
      </c>
      <c r="H380" s="165"/>
      <c r="I380" s="101"/>
      <c r="J380" s="44">
        <f t="shared" si="76"/>
        <v>0</v>
      </c>
      <c r="K380" s="44">
        <f t="shared" si="77"/>
        <v>0</v>
      </c>
      <c r="L380" s="44">
        <f t="shared" si="78"/>
        <v>0</v>
      </c>
      <c r="M380" s="44">
        <f t="shared" si="79"/>
        <v>0</v>
      </c>
      <c r="N380" s="44">
        <f t="shared" si="80"/>
        <v>0</v>
      </c>
      <c r="O380" s="165"/>
      <c r="P380" s="101"/>
      <c r="Q380" s="101"/>
      <c r="R380" s="36">
        <f t="shared" si="81"/>
        <v>0</v>
      </c>
      <c r="S380" s="36">
        <v>369</v>
      </c>
      <c r="T380" s="44">
        <f t="shared" si="66"/>
        <v>0</v>
      </c>
      <c r="U380" s="44">
        <f t="shared" si="67"/>
        <v>0</v>
      </c>
      <c r="V380" s="44">
        <f t="shared" si="68"/>
        <v>0</v>
      </c>
      <c r="W380" s="44">
        <f t="shared" si="69"/>
        <v>0</v>
      </c>
      <c r="X380" s="44">
        <f t="shared" si="70"/>
        <v>0</v>
      </c>
    </row>
    <row r="381" spans="1:24" ht="17.25" customHeight="1" x14ac:dyDescent="0.25">
      <c r="A381" s="45" t="str">
        <f>+IF(BASE!B379="","",BASE!B379)</f>
        <v/>
      </c>
      <c r="B381" s="36" t="s">
        <v>39</v>
      </c>
      <c r="C381" s="44">
        <f t="shared" si="71"/>
        <v>0</v>
      </c>
      <c r="D381" s="44">
        <f t="shared" si="72"/>
        <v>0</v>
      </c>
      <c r="E381" s="44">
        <f t="shared" si="73"/>
        <v>0</v>
      </c>
      <c r="F381" s="44">
        <f t="shared" si="74"/>
        <v>0</v>
      </c>
      <c r="G381" s="44">
        <f t="shared" si="75"/>
        <v>0</v>
      </c>
      <c r="H381" s="165"/>
      <c r="I381" s="101"/>
      <c r="J381" s="44">
        <f t="shared" si="76"/>
        <v>0</v>
      </c>
      <c r="K381" s="44">
        <f t="shared" si="77"/>
        <v>0</v>
      </c>
      <c r="L381" s="44">
        <f t="shared" si="78"/>
        <v>0</v>
      </c>
      <c r="M381" s="44">
        <f t="shared" si="79"/>
        <v>0</v>
      </c>
      <c r="N381" s="44">
        <f t="shared" si="80"/>
        <v>0</v>
      </c>
      <c r="O381" s="165"/>
      <c r="P381" s="101"/>
      <c r="Q381" s="101"/>
      <c r="R381" s="36">
        <f t="shared" si="81"/>
        <v>0</v>
      </c>
      <c r="S381" s="36">
        <v>370</v>
      </c>
      <c r="T381" s="44">
        <f t="shared" ref="T381:T444" si="82">SUMIF($C$11:$Q$11,1,C381:Q381)</f>
        <v>0</v>
      </c>
      <c r="U381" s="44">
        <f t="shared" ref="U381:U444" si="83">SUMIF($C$11:$Q$11,2,C381:Q381)</f>
        <v>0</v>
      </c>
      <c r="V381" s="44">
        <f t="shared" ref="V381:V444" si="84">SUMIF($C$11:$Q$11,3,C381:Q381)</f>
        <v>0</v>
      </c>
      <c r="W381" s="44">
        <f t="shared" ref="W381:W444" si="85">SUMIF($C$11:$Q$11,4,C381:Q381)</f>
        <v>0</v>
      </c>
      <c r="X381" s="44">
        <f t="shared" ref="X381:X444" si="86">SUMIF($C$11:$Q$11,5,C381:Q381)</f>
        <v>0</v>
      </c>
    </row>
    <row r="382" spans="1:24" ht="17.25" customHeight="1" x14ac:dyDescent="0.25">
      <c r="A382" s="45" t="str">
        <f>+IF(BASE!B380="","",BASE!B380)</f>
        <v/>
      </c>
      <c r="B382" s="36" t="s">
        <v>39</v>
      </c>
      <c r="C382" s="44">
        <f t="shared" si="71"/>
        <v>0</v>
      </c>
      <c r="D382" s="44">
        <f t="shared" si="72"/>
        <v>0</v>
      </c>
      <c r="E382" s="44">
        <f t="shared" si="73"/>
        <v>0</v>
      </c>
      <c r="F382" s="44">
        <f t="shared" si="74"/>
        <v>0</v>
      </c>
      <c r="G382" s="44">
        <f t="shared" si="75"/>
        <v>0</v>
      </c>
      <c r="H382" s="165"/>
      <c r="I382" s="101"/>
      <c r="J382" s="44">
        <f t="shared" si="76"/>
        <v>0</v>
      </c>
      <c r="K382" s="44">
        <f t="shared" si="77"/>
        <v>0</v>
      </c>
      <c r="L382" s="44">
        <f t="shared" si="78"/>
        <v>0</v>
      </c>
      <c r="M382" s="44">
        <f t="shared" si="79"/>
        <v>0</v>
      </c>
      <c r="N382" s="44">
        <f t="shared" si="80"/>
        <v>0</v>
      </c>
      <c r="O382" s="165"/>
      <c r="P382" s="101"/>
      <c r="Q382" s="101"/>
      <c r="R382" s="36">
        <f t="shared" si="81"/>
        <v>0</v>
      </c>
      <c r="S382" s="36">
        <v>371</v>
      </c>
      <c r="T382" s="44">
        <f t="shared" si="82"/>
        <v>0</v>
      </c>
      <c r="U382" s="44">
        <f t="shared" si="83"/>
        <v>0</v>
      </c>
      <c r="V382" s="44">
        <f t="shared" si="84"/>
        <v>0</v>
      </c>
      <c r="W382" s="44">
        <f t="shared" si="85"/>
        <v>0</v>
      </c>
      <c r="X382" s="44">
        <f t="shared" si="86"/>
        <v>0</v>
      </c>
    </row>
    <row r="383" spans="1:24" ht="17.25" customHeight="1" x14ac:dyDescent="0.25">
      <c r="A383" s="45" t="str">
        <f>+IF(BASE!B381="","",BASE!B381)</f>
        <v/>
      </c>
      <c r="B383" s="36" t="s">
        <v>39</v>
      </c>
      <c r="C383" s="44">
        <f t="shared" si="71"/>
        <v>0</v>
      </c>
      <c r="D383" s="44">
        <f t="shared" si="72"/>
        <v>0</v>
      </c>
      <c r="E383" s="44">
        <f t="shared" si="73"/>
        <v>0</v>
      </c>
      <c r="F383" s="44">
        <f t="shared" si="74"/>
        <v>0</v>
      </c>
      <c r="G383" s="44">
        <f t="shared" si="75"/>
        <v>0</v>
      </c>
      <c r="H383" s="165"/>
      <c r="I383" s="101"/>
      <c r="J383" s="44">
        <f t="shared" si="76"/>
        <v>0</v>
      </c>
      <c r="K383" s="44">
        <f t="shared" si="77"/>
        <v>0</v>
      </c>
      <c r="L383" s="44">
        <f t="shared" si="78"/>
        <v>0</v>
      </c>
      <c r="M383" s="44">
        <f t="shared" si="79"/>
        <v>0</v>
      </c>
      <c r="N383" s="44">
        <f t="shared" si="80"/>
        <v>0</v>
      </c>
      <c r="O383" s="165"/>
      <c r="P383" s="101"/>
      <c r="Q383" s="101"/>
      <c r="R383" s="36">
        <f t="shared" si="81"/>
        <v>0</v>
      </c>
      <c r="S383" s="36">
        <v>372</v>
      </c>
      <c r="T383" s="44">
        <f t="shared" si="82"/>
        <v>0</v>
      </c>
      <c r="U383" s="44">
        <f t="shared" si="83"/>
        <v>0</v>
      </c>
      <c r="V383" s="44">
        <f t="shared" si="84"/>
        <v>0</v>
      </c>
      <c r="W383" s="44">
        <f t="shared" si="85"/>
        <v>0</v>
      </c>
      <c r="X383" s="44">
        <f t="shared" si="86"/>
        <v>0</v>
      </c>
    </row>
    <row r="384" spans="1:24" ht="17.25" customHeight="1" x14ac:dyDescent="0.25">
      <c r="A384" s="45" t="str">
        <f>+IF(BASE!B382="","",BASE!B382)</f>
        <v/>
      </c>
      <c r="B384" s="36" t="s">
        <v>39</v>
      </c>
      <c r="C384" s="44">
        <f t="shared" si="71"/>
        <v>0</v>
      </c>
      <c r="D384" s="44">
        <f t="shared" si="72"/>
        <v>0</v>
      </c>
      <c r="E384" s="44">
        <f t="shared" si="73"/>
        <v>0</v>
      </c>
      <c r="F384" s="44">
        <f t="shared" si="74"/>
        <v>0</v>
      </c>
      <c r="G384" s="44">
        <f t="shared" si="75"/>
        <v>0</v>
      </c>
      <c r="H384" s="165"/>
      <c r="I384" s="101"/>
      <c r="J384" s="44">
        <f t="shared" si="76"/>
        <v>0</v>
      </c>
      <c r="K384" s="44">
        <f t="shared" si="77"/>
        <v>0</v>
      </c>
      <c r="L384" s="44">
        <f t="shared" si="78"/>
        <v>0</v>
      </c>
      <c r="M384" s="44">
        <f t="shared" si="79"/>
        <v>0</v>
      </c>
      <c r="N384" s="44">
        <f t="shared" si="80"/>
        <v>0</v>
      </c>
      <c r="O384" s="165"/>
      <c r="P384" s="101"/>
      <c r="Q384" s="101"/>
      <c r="R384" s="36">
        <f t="shared" si="81"/>
        <v>0</v>
      </c>
      <c r="S384" s="36">
        <v>373</v>
      </c>
      <c r="T384" s="44">
        <f t="shared" si="82"/>
        <v>0</v>
      </c>
      <c r="U384" s="44">
        <f t="shared" si="83"/>
        <v>0</v>
      </c>
      <c r="V384" s="44">
        <f t="shared" si="84"/>
        <v>0</v>
      </c>
      <c r="W384" s="44">
        <f t="shared" si="85"/>
        <v>0</v>
      </c>
      <c r="X384" s="44">
        <f t="shared" si="86"/>
        <v>0</v>
      </c>
    </row>
    <row r="385" spans="1:24" ht="17.25" customHeight="1" x14ac:dyDescent="0.25">
      <c r="A385" s="45" t="str">
        <f>+IF(BASE!B383="","",BASE!B383)</f>
        <v/>
      </c>
      <c r="B385" s="36" t="s">
        <v>39</v>
      </c>
      <c r="C385" s="44">
        <f t="shared" si="71"/>
        <v>0</v>
      </c>
      <c r="D385" s="44">
        <f t="shared" si="72"/>
        <v>0</v>
      </c>
      <c r="E385" s="44">
        <f t="shared" si="73"/>
        <v>0</v>
      </c>
      <c r="F385" s="44">
        <f t="shared" si="74"/>
        <v>0</v>
      </c>
      <c r="G385" s="44">
        <f t="shared" si="75"/>
        <v>0</v>
      </c>
      <c r="H385" s="165"/>
      <c r="I385" s="101"/>
      <c r="J385" s="44">
        <f t="shared" si="76"/>
        <v>0</v>
      </c>
      <c r="K385" s="44">
        <f t="shared" si="77"/>
        <v>0</v>
      </c>
      <c r="L385" s="44">
        <f t="shared" si="78"/>
        <v>0</v>
      </c>
      <c r="M385" s="44">
        <f t="shared" si="79"/>
        <v>0</v>
      </c>
      <c r="N385" s="44">
        <f t="shared" si="80"/>
        <v>0</v>
      </c>
      <c r="O385" s="165"/>
      <c r="P385" s="101"/>
      <c r="Q385" s="101"/>
      <c r="R385" s="36">
        <f t="shared" si="81"/>
        <v>0</v>
      </c>
      <c r="S385" s="36">
        <v>374</v>
      </c>
      <c r="T385" s="44">
        <f t="shared" si="82"/>
        <v>0</v>
      </c>
      <c r="U385" s="44">
        <f t="shared" si="83"/>
        <v>0</v>
      </c>
      <c r="V385" s="44">
        <f t="shared" si="84"/>
        <v>0</v>
      </c>
      <c r="W385" s="44">
        <f t="shared" si="85"/>
        <v>0</v>
      </c>
      <c r="X385" s="44">
        <f t="shared" si="86"/>
        <v>0</v>
      </c>
    </row>
    <row r="386" spans="1:24" ht="17.25" customHeight="1" x14ac:dyDescent="0.25">
      <c r="A386" s="45" t="str">
        <f>+IF(BASE!B384="","",BASE!B384)</f>
        <v/>
      </c>
      <c r="B386" s="36" t="s">
        <v>39</v>
      </c>
      <c r="C386" s="44">
        <f t="shared" si="71"/>
        <v>0</v>
      </c>
      <c r="D386" s="44">
        <f t="shared" si="72"/>
        <v>0</v>
      </c>
      <c r="E386" s="44">
        <f t="shared" si="73"/>
        <v>0</v>
      </c>
      <c r="F386" s="44">
        <f t="shared" si="74"/>
        <v>0</v>
      </c>
      <c r="G386" s="44">
        <f t="shared" si="75"/>
        <v>0</v>
      </c>
      <c r="H386" s="165"/>
      <c r="I386" s="101"/>
      <c r="J386" s="44">
        <f t="shared" si="76"/>
        <v>0</v>
      </c>
      <c r="K386" s="44">
        <f t="shared" si="77"/>
        <v>0</v>
      </c>
      <c r="L386" s="44">
        <f t="shared" si="78"/>
        <v>0</v>
      </c>
      <c r="M386" s="44">
        <f t="shared" si="79"/>
        <v>0</v>
      </c>
      <c r="N386" s="44">
        <f t="shared" si="80"/>
        <v>0</v>
      </c>
      <c r="O386" s="165"/>
      <c r="P386" s="101"/>
      <c r="Q386" s="101"/>
      <c r="R386" s="36">
        <f t="shared" si="81"/>
        <v>0</v>
      </c>
      <c r="S386" s="36">
        <v>375</v>
      </c>
      <c r="T386" s="44">
        <f t="shared" si="82"/>
        <v>0</v>
      </c>
      <c r="U386" s="44">
        <f t="shared" si="83"/>
        <v>0</v>
      </c>
      <c r="V386" s="44">
        <f t="shared" si="84"/>
        <v>0</v>
      </c>
      <c r="W386" s="44">
        <f t="shared" si="85"/>
        <v>0</v>
      </c>
      <c r="X386" s="44">
        <f t="shared" si="86"/>
        <v>0</v>
      </c>
    </row>
    <row r="387" spans="1:24" ht="17.25" customHeight="1" x14ac:dyDescent="0.25">
      <c r="A387" s="45" t="str">
        <f>+IF(BASE!B385="","",BASE!B385)</f>
        <v/>
      </c>
      <c r="B387" s="36" t="s">
        <v>39</v>
      </c>
      <c r="C387" s="44">
        <f t="shared" si="71"/>
        <v>0</v>
      </c>
      <c r="D387" s="44">
        <f t="shared" si="72"/>
        <v>0</v>
      </c>
      <c r="E387" s="44">
        <f t="shared" si="73"/>
        <v>0</v>
      </c>
      <c r="F387" s="44">
        <f t="shared" si="74"/>
        <v>0</v>
      </c>
      <c r="G387" s="44">
        <f t="shared" si="75"/>
        <v>0</v>
      </c>
      <c r="H387" s="165"/>
      <c r="I387" s="101"/>
      <c r="J387" s="44">
        <f t="shared" si="76"/>
        <v>0</v>
      </c>
      <c r="K387" s="44">
        <f t="shared" si="77"/>
        <v>0</v>
      </c>
      <c r="L387" s="44">
        <f t="shared" si="78"/>
        <v>0</v>
      </c>
      <c r="M387" s="44">
        <f t="shared" si="79"/>
        <v>0</v>
      </c>
      <c r="N387" s="44">
        <f t="shared" si="80"/>
        <v>0</v>
      </c>
      <c r="O387" s="165"/>
      <c r="P387" s="101"/>
      <c r="Q387" s="101"/>
      <c r="R387" s="36">
        <f t="shared" si="81"/>
        <v>0</v>
      </c>
      <c r="S387" s="36">
        <v>376</v>
      </c>
      <c r="T387" s="44">
        <f t="shared" si="82"/>
        <v>0</v>
      </c>
      <c r="U387" s="44">
        <f t="shared" si="83"/>
        <v>0</v>
      </c>
      <c r="V387" s="44">
        <f t="shared" si="84"/>
        <v>0</v>
      </c>
      <c r="W387" s="44">
        <f t="shared" si="85"/>
        <v>0</v>
      </c>
      <c r="X387" s="44">
        <f t="shared" si="86"/>
        <v>0</v>
      </c>
    </row>
    <row r="388" spans="1:24" ht="17.25" customHeight="1" x14ac:dyDescent="0.25">
      <c r="A388" s="45" t="str">
        <f>+IF(BASE!B386="","",BASE!B386)</f>
        <v/>
      </c>
      <c r="B388" s="36" t="s">
        <v>39</v>
      </c>
      <c r="C388" s="44">
        <f t="shared" si="71"/>
        <v>0</v>
      </c>
      <c r="D388" s="44">
        <f t="shared" si="72"/>
        <v>0</v>
      </c>
      <c r="E388" s="44">
        <f t="shared" si="73"/>
        <v>0</v>
      </c>
      <c r="F388" s="44">
        <f t="shared" si="74"/>
        <v>0</v>
      </c>
      <c r="G388" s="44">
        <f t="shared" si="75"/>
        <v>0</v>
      </c>
      <c r="H388" s="165"/>
      <c r="I388" s="101"/>
      <c r="J388" s="44">
        <f t="shared" si="76"/>
        <v>0</v>
      </c>
      <c r="K388" s="44">
        <f t="shared" si="77"/>
        <v>0</v>
      </c>
      <c r="L388" s="44">
        <f t="shared" si="78"/>
        <v>0</v>
      </c>
      <c r="M388" s="44">
        <f t="shared" si="79"/>
        <v>0</v>
      </c>
      <c r="N388" s="44">
        <f t="shared" si="80"/>
        <v>0</v>
      </c>
      <c r="O388" s="165"/>
      <c r="P388" s="101"/>
      <c r="Q388" s="101"/>
      <c r="R388" s="36">
        <f t="shared" si="81"/>
        <v>0</v>
      </c>
      <c r="S388" s="36">
        <v>377</v>
      </c>
      <c r="T388" s="44">
        <f t="shared" si="82"/>
        <v>0</v>
      </c>
      <c r="U388" s="44">
        <f t="shared" si="83"/>
        <v>0</v>
      </c>
      <c r="V388" s="44">
        <f t="shared" si="84"/>
        <v>0</v>
      </c>
      <c r="W388" s="44">
        <f t="shared" si="85"/>
        <v>0</v>
      </c>
      <c r="X388" s="44">
        <f t="shared" si="86"/>
        <v>0</v>
      </c>
    </row>
    <row r="389" spans="1:24" ht="17.25" customHeight="1" x14ac:dyDescent="0.25">
      <c r="A389" s="45" t="str">
        <f>+IF(BASE!B387="","",BASE!B387)</f>
        <v/>
      </c>
      <c r="B389" s="36" t="s">
        <v>39</v>
      </c>
      <c r="C389" s="44">
        <f t="shared" si="71"/>
        <v>0</v>
      </c>
      <c r="D389" s="44">
        <f t="shared" si="72"/>
        <v>0</v>
      </c>
      <c r="E389" s="44">
        <f t="shared" si="73"/>
        <v>0</v>
      </c>
      <c r="F389" s="44">
        <f t="shared" si="74"/>
        <v>0</v>
      </c>
      <c r="G389" s="44">
        <f t="shared" si="75"/>
        <v>0</v>
      </c>
      <c r="H389" s="165"/>
      <c r="I389" s="101"/>
      <c r="J389" s="44">
        <f t="shared" si="76"/>
        <v>0</v>
      </c>
      <c r="K389" s="44">
        <f t="shared" si="77"/>
        <v>0</v>
      </c>
      <c r="L389" s="44">
        <f t="shared" si="78"/>
        <v>0</v>
      </c>
      <c r="M389" s="44">
        <f t="shared" si="79"/>
        <v>0</v>
      </c>
      <c r="N389" s="44">
        <f t="shared" si="80"/>
        <v>0</v>
      </c>
      <c r="O389" s="165"/>
      <c r="P389" s="101"/>
      <c r="Q389" s="101"/>
      <c r="R389" s="36">
        <f t="shared" si="81"/>
        <v>0</v>
      </c>
      <c r="S389" s="36">
        <v>378</v>
      </c>
      <c r="T389" s="44">
        <f t="shared" si="82"/>
        <v>0</v>
      </c>
      <c r="U389" s="44">
        <f t="shared" si="83"/>
        <v>0</v>
      </c>
      <c r="V389" s="44">
        <f t="shared" si="84"/>
        <v>0</v>
      </c>
      <c r="W389" s="44">
        <f t="shared" si="85"/>
        <v>0</v>
      </c>
      <c r="X389" s="44">
        <f t="shared" si="86"/>
        <v>0</v>
      </c>
    </row>
    <row r="390" spans="1:24" ht="17.25" customHeight="1" x14ac:dyDescent="0.25">
      <c r="A390" s="45" t="str">
        <f>+IF(BASE!B388="","",BASE!B388)</f>
        <v/>
      </c>
      <c r="B390" s="36" t="s">
        <v>39</v>
      </c>
      <c r="C390" s="44">
        <f t="shared" si="71"/>
        <v>0</v>
      </c>
      <c r="D390" s="44">
        <f t="shared" si="72"/>
        <v>0</v>
      </c>
      <c r="E390" s="44">
        <f t="shared" si="73"/>
        <v>0</v>
      </c>
      <c r="F390" s="44">
        <f t="shared" si="74"/>
        <v>0</v>
      </c>
      <c r="G390" s="44">
        <f t="shared" si="75"/>
        <v>0</v>
      </c>
      <c r="H390" s="165"/>
      <c r="I390" s="101"/>
      <c r="J390" s="44">
        <f t="shared" si="76"/>
        <v>0</v>
      </c>
      <c r="K390" s="44">
        <f t="shared" si="77"/>
        <v>0</v>
      </c>
      <c r="L390" s="44">
        <f t="shared" si="78"/>
        <v>0</v>
      </c>
      <c r="M390" s="44">
        <f t="shared" si="79"/>
        <v>0</v>
      </c>
      <c r="N390" s="44">
        <f t="shared" si="80"/>
        <v>0</v>
      </c>
      <c r="O390" s="165"/>
      <c r="P390" s="101"/>
      <c r="Q390" s="101"/>
      <c r="R390" s="36">
        <f t="shared" si="81"/>
        <v>0</v>
      </c>
      <c r="S390" s="36">
        <v>379</v>
      </c>
      <c r="T390" s="44">
        <f t="shared" si="82"/>
        <v>0</v>
      </c>
      <c r="U390" s="44">
        <f t="shared" si="83"/>
        <v>0</v>
      </c>
      <c r="V390" s="44">
        <f t="shared" si="84"/>
        <v>0</v>
      </c>
      <c r="W390" s="44">
        <f t="shared" si="85"/>
        <v>0</v>
      </c>
      <c r="X390" s="44">
        <f t="shared" si="86"/>
        <v>0</v>
      </c>
    </row>
    <row r="391" spans="1:24" ht="17.25" customHeight="1" x14ac:dyDescent="0.25">
      <c r="A391" s="45" t="str">
        <f>+IF(BASE!B389="","",BASE!B389)</f>
        <v/>
      </c>
      <c r="B391" s="36" t="s">
        <v>39</v>
      </c>
      <c r="C391" s="44">
        <f t="shared" si="71"/>
        <v>0</v>
      </c>
      <c r="D391" s="44">
        <f t="shared" si="72"/>
        <v>0</v>
      </c>
      <c r="E391" s="44">
        <f t="shared" si="73"/>
        <v>0</v>
      </c>
      <c r="F391" s="44">
        <f t="shared" si="74"/>
        <v>0</v>
      </c>
      <c r="G391" s="44">
        <f t="shared" si="75"/>
        <v>0</v>
      </c>
      <c r="H391" s="165"/>
      <c r="I391" s="101"/>
      <c r="J391" s="44">
        <f t="shared" si="76"/>
        <v>0</v>
      </c>
      <c r="K391" s="44">
        <f t="shared" si="77"/>
        <v>0</v>
      </c>
      <c r="L391" s="44">
        <f t="shared" si="78"/>
        <v>0</v>
      </c>
      <c r="M391" s="44">
        <f t="shared" si="79"/>
        <v>0</v>
      </c>
      <c r="N391" s="44">
        <f t="shared" si="80"/>
        <v>0</v>
      </c>
      <c r="O391" s="165"/>
      <c r="P391" s="101"/>
      <c r="Q391" s="101"/>
      <c r="R391" s="36">
        <f t="shared" si="81"/>
        <v>0</v>
      </c>
      <c r="S391" s="36">
        <v>380</v>
      </c>
      <c r="T391" s="44">
        <f t="shared" si="82"/>
        <v>0</v>
      </c>
      <c r="U391" s="44">
        <f t="shared" si="83"/>
        <v>0</v>
      </c>
      <c r="V391" s="44">
        <f t="shared" si="84"/>
        <v>0</v>
      </c>
      <c r="W391" s="44">
        <f t="shared" si="85"/>
        <v>0</v>
      </c>
      <c r="X391" s="44">
        <f t="shared" si="86"/>
        <v>0</v>
      </c>
    </row>
    <row r="392" spans="1:24" ht="17.25" customHeight="1" x14ac:dyDescent="0.25">
      <c r="A392" s="45" t="str">
        <f>+IF(BASE!B390="","",BASE!B390)</f>
        <v/>
      </c>
      <c r="B392" s="36" t="s">
        <v>39</v>
      </c>
      <c r="C392" s="44">
        <f t="shared" si="71"/>
        <v>0</v>
      </c>
      <c r="D392" s="44">
        <f t="shared" si="72"/>
        <v>0</v>
      </c>
      <c r="E392" s="44">
        <f t="shared" si="73"/>
        <v>0</v>
      </c>
      <c r="F392" s="44">
        <f t="shared" si="74"/>
        <v>0</v>
      </c>
      <c r="G392" s="44">
        <f t="shared" si="75"/>
        <v>0</v>
      </c>
      <c r="H392" s="165"/>
      <c r="I392" s="101"/>
      <c r="J392" s="44">
        <f t="shared" si="76"/>
        <v>0</v>
      </c>
      <c r="K392" s="44">
        <f t="shared" si="77"/>
        <v>0</v>
      </c>
      <c r="L392" s="44">
        <f t="shared" si="78"/>
        <v>0</v>
      </c>
      <c r="M392" s="44">
        <f t="shared" si="79"/>
        <v>0</v>
      </c>
      <c r="N392" s="44">
        <f t="shared" si="80"/>
        <v>0</v>
      </c>
      <c r="O392" s="165"/>
      <c r="P392" s="101"/>
      <c r="Q392" s="101"/>
      <c r="R392" s="36">
        <f t="shared" si="81"/>
        <v>0</v>
      </c>
      <c r="S392" s="36">
        <v>381</v>
      </c>
      <c r="T392" s="44">
        <f t="shared" si="82"/>
        <v>0</v>
      </c>
      <c r="U392" s="44">
        <f t="shared" si="83"/>
        <v>0</v>
      </c>
      <c r="V392" s="44">
        <f t="shared" si="84"/>
        <v>0</v>
      </c>
      <c r="W392" s="44">
        <f t="shared" si="85"/>
        <v>0</v>
      </c>
      <c r="X392" s="44">
        <f t="shared" si="86"/>
        <v>0</v>
      </c>
    </row>
    <row r="393" spans="1:24" ht="17.25" customHeight="1" x14ac:dyDescent="0.25">
      <c r="A393" s="45" t="str">
        <f>+IF(BASE!B391="","",BASE!B391)</f>
        <v/>
      </c>
      <c r="B393" s="36" t="s">
        <v>39</v>
      </c>
      <c r="C393" s="44">
        <f t="shared" si="71"/>
        <v>0</v>
      </c>
      <c r="D393" s="44">
        <f t="shared" si="72"/>
        <v>0</v>
      </c>
      <c r="E393" s="44">
        <f t="shared" si="73"/>
        <v>0</v>
      </c>
      <c r="F393" s="44">
        <f t="shared" si="74"/>
        <v>0</v>
      </c>
      <c r="G393" s="44">
        <f t="shared" si="75"/>
        <v>0</v>
      </c>
      <c r="H393" s="165"/>
      <c r="I393" s="101"/>
      <c r="J393" s="44">
        <f t="shared" si="76"/>
        <v>0</v>
      </c>
      <c r="K393" s="44">
        <f t="shared" si="77"/>
        <v>0</v>
      </c>
      <c r="L393" s="44">
        <f t="shared" si="78"/>
        <v>0</v>
      </c>
      <c r="M393" s="44">
        <f t="shared" si="79"/>
        <v>0</v>
      </c>
      <c r="N393" s="44">
        <f t="shared" si="80"/>
        <v>0</v>
      </c>
      <c r="O393" s="165"/>
      <c r="P393" s="101"/>
      <c r="Q393" s="101"/>
      <c r="R393" s="36">
        <f t="shared" si="81"/>
        <v>0</v>
      </c>
      <c r="S393" s="36">
        <v>382</v>
      </c>
      <c r="T393" s="44">
        <f t="shared" si="82"/>
        <v>0</v>
      </c>
      <c r="U393" s="44">
        <f t="shared" si="83"/>
        <v>0</v>
      </c>
      <c r="V393" s="44">
        <f t="shared" si="84"/>
        <v>0</v>
      </c>
      <c r="W393" s="44">
        <f t="shared" si="85"/>
        <v>0</v>
      </c>
      <c r="X393" s="44">
        <f t="shared" si="86"/>
        <v>0</v>
      </c>
    </row>
    <row r="394" spans="1:24" ht="17.25" customHeight="1" x14ac:dyDescent="0.25">
      <c r="A394" s="45" t="str">
        <f>+IF(BASE!B392="","",BASE!B392)</f>
        <v/>
      </c>
      <c r="B394" s="36" t="s">
        <v>39</v>
      </c>
      <c r="C394" s="44">
        <f t="shared" si="71"/>
        <v>0</v>
      </c>
      <c r="D394" s="44">
        <f t="shared" si="72"/>
        <v>0</v>
      </c>
      <c r="E394" s="44">
        <f t="shared" si="73"/>
        <v>0</v>
      </c>
      <c r="F394" s="44">
        <f t="shared" si="74"/>
        <v>0</v>
      </c>
      <c r="G394" s="44">
        <f t="shared" si="75"/>
        <v>0</v>
      </c>
      <c r="H394" s="165"/>
      <c r="I394" s="101"/>
      <c r="J394" s="44">
        <f t="shared" si="76"/>
        <v>0</v>
      </c>
      <c r="K394" s="44">
        <f t="shared" si="77"/>
        <v>0</v>
      </c>
      <c r="L394" s="44">
        <f t="shared" si="78"/>
        <v>0</v>
      </c>
      <c r="M394" s="44">
        <f t="shared" si="79"/>
        <v>0</v>
      </c>
      <c r="N394" s="44">
        <f t="shared" si="80"/>
        <v>0</v>
      </c>
      <c r="O394" s="165"/>
      <c r="P394" s="101"/>
      <c r="Q394" s="101"/>
      <c r="R394" s="36">
        <f t="shared" si="81"/>
        <v>0</v>
      </c>
      <c r="S394" s="36">
        <v>383</v>
      </c>
      <c r="T394" s="44">
        <f t="shared" si="82"/>
        <v>0</v>
      </c>
      <c r="U394" s="44">
        <f t="shared" si="83"/>
        <v>0</v>
      </c>
      <c r="V394" s="44">
        <f t="shared" si="84"/>
        <v>0</v>
      </c>
      <c r="W394" s="44">
        <f t="shared" si="85"/>
        <v>0</v>
      </c>
      <c r="X394" s="44">
        <f t="shared" si="86"/>
        <v>0</v>
      </c>
    </row>
    <row r="395" spans="1:24" ht="17.25" customHeight="1" x14ac:dyDescent="0.25">
      <c r="A395" s="45" t="str">
        <f>+IF(BASE!B393="","",BASE!B393)</f>
        <v/>
      </c>
      <c r="B395" s="36" t="s">
        <v>39</v>
      </c>
      <c r="C395" s="44">
        <f t="shared" si="71"/>
        <v>0</v>
      </c>
      <c r="D395" s="44">
        <f t="shared" si="72"/>
        <v>0</v>
      </c>
      <c r="E395" s="44">
        <f t="shared" si="73"/>
        <v>0</v>
      </c>
      <c r="F395" s="44">
        <f t="shared" si="74"/>
        <v>0</v>
      </c>
      <c r="G395" s="44">
        <f t="shared" si="75"/>
        <v>0</v>
      </c>
      <c r="H395" s="165"/>
      <c r="I395" s="101"/>
      <c r="J395" s="44">
        <f t="shared" si="76"/>
        <v>0</v>
      </c>
      <c r="K395" s="44">
        <f t="shared" si="77"/>
        <v>0</v>
      </c>
      <c r="L395" s="44">
        <f t="shared" si="78"/>
        <v>0</v>
      </c>
      <c r="M395" s="44">
        <f t="shared" si="79"/>
        <v>0</v>
      </c>
      <c r="N395" s="44">
        <f t="shared" si="80"/>
        <v>0</v>
      </c>
      <c r="O395" s="165"/>
      <c r="P395" s="101"/>
      <c r="Q395" s="101"/>
      <c r="R395" s="36">
        <f t="shared" si="81"/>
        <v>0</v>
      </c>
      <c r="S395" s="36">
        <v>384</v>
      </c>
      <c r="T395" s="44">
        <f t="shared" si="82"/>
        <v>0</v>
      </c>
      <c r="U395" s="44">
        <f t="shared" si="83"/>
        <v>0</v>
      </c>
      <c r="V395" s="44">
        <f t="shared" si="84"/>
        <v>0</v>
      </c>
      <c r="W395" s="44">
        <f t="shared" si="85"/>
        <v>0</v>
      </c>
      <c r="X395" s="44">
        <f t="shared" si="86"/>
        <v>0</v>
      </c>
    </row>
    <row r="396" spans="1:24" ht="17.25" customHeight="1" x14ac:dyDescent="0.25">
      <c r="A396" s="45" t="str">
        <f>+IF(BASE!B394="","",BASE!B394)</f>
        <v/>
      </c>
      <c r="B396" s="36" t="s">
        <v>39</v>
      </c>
      <c r="C396" s="44">
        <f t="shared" si="71"/>
        <v>0</v>
      </c>
      <c r="D396" s="44">
        <f t="shared" si="72"/>
        <v>0</v>
      </c>
      <c r="E396" s="44">
        <f t="shared" si="73"/>
        <v>0</v>
      </c>
      <c r="F396" s="44">
        <f t="shared" si="74"/>
        <v>0</v>
      </c>
      <c r="G396" s="44">
        <f t="shared" si="75"/>
        <v>0</v>
      </c>
      <c r="H396" s="165"/>
      <c r="I396" s="101"/>
      <c r="J396" s="44">
        <f t="shared" si="76"/>
        <v>0</v>
      </c>
      <c r="K396" s="44">
        <f t="shared" si="77"/>
        <v>0</v>
      </c>
      <c r="L396" s="44">
        <f t="shared" si="78"/>
        <v>0</v>
      </c>
      <c r="M396" s="44">
        <f t="shared" si="79"/>
        <v>0</v>
      </c>
      <c r="N396" s="44">
        <f t="shared" si="80"/>
        <v>0</v>
      </c>
      <c r="O396" s="165"/>
      <c r="P396" s="101"/>
      <c r="Q396" s="101"/>
      <c r="R396" s="36">
        <f t="shared" si="81"/>
        <v>0</v>
      </c>
      <c r="S396" s="36">
        <v>385</v>
      </c>
      <c r="T396" s="44">
        <f t="shared" si="82"/>
        <v>0</v>
      </c>
      <c r="U396" s="44">
        <f t="shared" si="83"/>
        <v>0</v>
      </c>
      <c r="V396" s="44">
        <f t="shared" si="84"/>
        <v>0</v>
      </c>
      <c r="W396" s="44">
        <f t="shared" si="85"/>
        <v>0</v>
      </c>
      <c r="X396" s="44">
        <f t="shared" si="86"/>
        <v>0</v>
      </c>
    </row>
    <row r="397" spans="1:24" ht="17.25" customHeight="1" x14ac:dyDescent="0.25">
      <c r="A397" s="45" t="str">
        <f>+IF(BASE!B395="","",BASE!B395)</f>
        <v/>
      </c>
      <c r="B397" s="36" t="s">
        <v>39</v>
      </c>
      <c r="C397" s="44">
        <f t="shared" ref="C397:C460" si="87">(H397/5)</f>
        <v>0</v>
      </c>
      <c r="D397" s="44">
        <f t="shared" ref="D397:D460" si="88">(H397/5)</f>
        <v>0</v>
      </c>
      <c r="E397" s="44">
        <f t="shared" ref="E397:E460" si="89">(H397/5)</f>
        <v>0</v>
      </c>
      <c r="F397" s="44">
        <f t="shared" ref="F397:F460" si="90">(H397/5)</f>
        <v>0</v>
      </c>
      <c r="G397" s="44">
        <f t="shared" ref="G397:G460" si="91">(H397/5)</f>
        <v>0</v>
      </c>
      <c r="H397" s="165"/>
      <c r="I397" s="101"/>
      <c r="J397" s="44">
        <f t="shared" ref="J397:J460" si="92">(O397/5)</f>
        <v>0</v>
      </c>
      <c r="K397" s="44">
        <f t="shared" ref="K397:K460" si="93">(O397/5)</f>
        <v>0</v>
      </c>
      <c r="L397" s="44">
        <f t="shared" ref="L397:L460" si="94">(O397/5)</f>
        <v>0</v>
      </c>
      <c r="M397" s="44">
        <f t="shared" ref="M397:M460" si="95">(O397/5)</f>
        <v>0</v>
      </c>
      <c r="N397" s="44">
        <f t="shared" ref="N397:N460" si="96">(O397/5)</f>
        <v>0</v>
      </c>
      <c r="O397" s="165"/>
      <c r="P397" s="101"/>
      <c r="Q397" s="101"/>
      <c r="R397" s="36">
        <f t="shared" ref="R397:R460" si="97">SUM(H397,O397)</f>
        <v>0</v>
      </c>
      <c r="S397" s="36">
        <v>386</v>
      </c>
      <c r="T397" s="44">
        <f t="shared" si="82"/>
        <v>0</v>
      </c>
      <c r="U397" s="44">
        <f t="shared" si="83"/>
        <v>0</v>
      </c>
      <c r="V397" s="44">
        <f t="shared" si="84"/>
        <v>0</v>
      </c>
      <c r="W397" s="44">
        <f t="shared" si="85"/>
        <v>0</v>
      </c>
      <c r="X397" s="44">
        <f t="shared" si="86"/>
        <v>0</v>
      </c>
    </row>
    <row r="398" spans="1:24" ht="17.25" customHeight="1" x14ac:dyDescent="0.25">
      <c r="A398" s="45" t="str">
        <f>+IF(BASE!B396="","",BASE!B396)</f>
        <v/>
      </c>
      <c r="B398" s="36" t="s">
        <v>39</v>
      </c>
      <c r="C398" s="44">
        <f t="shared" si="87"/>
        <v>0</v>
      </c>
      <c r="D398" s="44">
        <f t="shared" si="88"/>
        <v>0</v>
      </c>
      <c r="E398" s="44">
        <f t="shared" si="89"/>
        <v>0</v>
      </c>
      <c r="F398" s="44">
        <f t="shared" si="90"/>
        <v>0</v>
      </c>
      <c r="G398" s="44">
        <f t="shared" si="91"/>
        <v>0</v>
      </c>
      <c r="H398" s="165"/>
      <c r="I398" s="101"/>
      <c r="J398" s="44">
        <f t="shared" si="92"/>
        <v>0</v>
      </c>
      <c r="K398" s="44">
        <f t="shared" si="93"/>
        <v>0</v>
      </c>
      <c r="L398" s="44">
        <f t="shared" si="94"/>
        <v>0</v>
      </c>
      <c r="M398" s="44">
        <f t="shared" si="95"/>
        <v>0</v>
      </c>
      <c r="N398" s="44">
        <f t="shared" si="96"/>
        <v>0</v>
      </c>
      <c r="O398" s="165"/>
      <c r="P398" s="101"/>
      <c r="Q398" s="101"/>
      <c r="R398" s="36">
        <f t="shared" si="97"/>
        <v>0</v>
      </c>
      <c r="S398" s="36">
        <v>387</v>
      </c>
      <c r="T398" s="44">
        <f t="shared" si="82"/>
        <v>0</v>
      </c>
      <c r="U398" s="44">
        <f t="shared" si="83"/>
        <v>0</v>
      </c>
      <c r="V398" s="44">
        <f t="shared" si="84"/>
        <v>0</v>
      </c>
      <c r="W398" s="44">
        <f t="shared" si="85"/>
        <v>0</v>
      </c>
      <c r="X398" s="44">
        <f t="shared" si="86"/>
        <v>0</v>
      </c>
    </row>
    <row r="399" spans="1:24" ht="17.25" customHeight="1" x14ac:dyDescent="0.25">
      <c r="A399" s="45" t="str">
        <f>+IF(BASE!B397="","",BASE!B397)</f>
        <v/>
      </c>
      <c r="B399" s="36" t="s">
        <v>39</v>
      </c>
      <c r="C399" s="44">
        <f t="shared" si="87"/>
        <v>0</v>
      </c>
      <c r="D399" s="44">
        <f t="shared" si="88"/>
        <v>0</v>
      </c>
      <c r="E399" s="44">
        <f t="shared" si="89"/>
        <v>0</v>
      </c>
      <c r="F399" s="44">
        <f t="shared" si="90"/>
        <v>0</v>
      </c>
      <c r="G399" s="44">
        <f t="shared" si="91"/>
        <v>0</v>
      </c>
      <c r="H399" s="165"/>
      <c r="I399" s="101"/>
      <c r="J399" s="44">
        <f t="shared" si="92"/>
        <v>0</v>
      </c>
      <c r="K399" s="44">
        <f t="shared" si="93"/>
        <v>0</v>
      </c>
      <c r="L399" s="44">
        <f t="shared" si="94"/>
        <v>0</v>
      </c>
      <c r="M399" s="44">
        <f t="shared" si="95"/>
        <v>0</v>
      </c>
      <c r="N399" s="44">
        <f t="shared" si="96"/>
        <v>0</v>
      </c>
      <c r="O399" s="165"/>
      <c r="P399" s="101"/>
      <c r="Q399" s="101"/>
      <c r="R399" s="36">
        <f t="shared" si="97"/>
        <v>0</v>
      </c>
      <c r="S399" s="36">
        <v>388</v>
      </c>
      <c r="T399" s="44">
        <f t="shared" si="82"/>
        <v>0</v>
      </c>
      <c r="U399" s="44">
        <f t="shared" si="83"/>
        <v>0</v>
      </c>
      <c r="V399" s="44">
        <f t="shared" si="84"/>
        <v>0</v>
      </c>
      <c r="W399" s="44">
        <f t="shared" si="85"/>
        <v>0</v>
      </c>
      <c r="X399" s="44">
        <f t="shared" si="86"/>
        <v>0</v>
      </c>
    </row>
    <row r="400" spans="1:24" ht="17.25" customHeight="1" x14ac:dyDescent="0.25">
      <c r="A400" s="45" t="str">
        <f>+IF(BASE!B398="","",BASE!B398)</f>
        <v/>
      </c>
      <c r="B400" s="36" t="s">
        <v>39</v>
      </c>
      <c r="C400" s="44">
        <f t="shared" si="87"/>
        <v>0</v>
      </c>
      <c r="D400" s="44">
        <f t="shared" si="88"/>
        <v>0</v>
      </c>
      <c r="E400" s="44">
        <f t="shared" si="89"/>
        <v>0</v>
      </c>
      <c r="F400" s="44">
        <f t="shared" si="90"/>
        <v>0</v>
      </c>
      <c r="G400" s="44">
        <f t="shared" si="91"/>
        <v>0</v>
      </c>
      <c r="H400" s="165"/>
      <c r="I400" s="101"/>
      <c r="J400" s="44">
        <f t="shared" si="92"/>
        <v>0</v>
      </c>
      <c r="K400" s="44">
        <f t="shared" si="93"/>
        <v>0</v>
      </c>
      <c r="L400" s="44">
        <f t="shared" si="94"/>
        <v>0</v>
      </c>
      <c r="M400" s="44">
        <f t="shared" si="95"/>
        <v>0</v>
      </c>
      <c r="N400" s="44">
        <f t="shared" si="96"/>
        <v>0</v>
      </c>
      <c r="O400" s="165"/>
      <c r="P400" s="101"/>
      <c r="Q400" s="101"/>
      <c r="R400" s="36">
        <f t="shared" si="97"/>
        <v>0</v>
      </c>
      <c r="S400" s="36">
        <v>389</v>
      </c>
      <c r="T400" s="44">
        <f t="shared" si="82"/>
        <v>0</v>
      </c>
      <c r="U400" s="44">
        <f t="shared" si="83"/>
        <v>0</v>
      </c>
      <c r="V400" s="44">
        <f t="shared" si="84"/>
        <v>0</v>
      </c>
      <c r="W400" s="44">
        <f t="shared" si="85"/>
        <v>0</v>
      </c>
      <c r="X400" s="44">
        <f t="shared" si="86"/>
        <v>0</v>
      </c>
    </row>
    <row r="401" spans="1:24" ht="17.25" customHeight="1" x14ac:dyDescent="0.25">
      <c r="A401" s="45" t="str">
        <f>+IF(BASE!B399="","",BASE!B399)</f>
        <v/>
      </c>
      <c r="B401" s="36" t="s">
        <v>39</v>
      </c>
      <c r="C401" s="44">
        <f t="shared" si="87"/>
        <v>0</v>
      </c>
      <c r="D401" s="44">
        <f t="shared" si="88"/>
        <v>0</v>
      </c>
      <c r="E401" s="44">
        <f t="shared" si="89"/>
        <v>0</v>
      </c>
      <c r="F401" s="44">
        <f t="shared" si="90"/>
        <v>0</v>
      </c>
      <c r="G401" s="44">
        <f t="shared" si="91"/>
        <v>0</v>
      </c>
      <c r="H401" s="165"/>
      <c r="I401" s="101"/>
      <c r="J401" s="44">
        <f t="shared" si="92"/>
        <v>0</v>
      </c>
      <c r="K401" s="44">
        <f t="shared" si="93"/>
        <v>0</v>
      </c>
      <c r="L401" s="44">
        <f t="shared" si="94"/>
        <v>0</v>
      </c>
      <c r="M401" s="44">
        <f t="shared" si="95"/>
        <v>0</v>
      </c>
      <c r="N401" s="44">
        <f t="shared" si="96"/>
        <v>0</v>
      </c>
      <c r="O401" s="165"/>
      <c r="P401" s="101"/>
      <c r="Q401" s="101"/>
      <c r="R401" s="36">
        <f t="shared" si="97"/>
        <v>0</v>
      </c>
      <c r="S401" s="36">
        <v>390</v>
      </c>
      <c r="T401" s="44">
        <f t="shared" si="82"/>
        <v>0</v>
      </c>
      <c r="U401" s="44">
        <f t="shared" si="83"/>
        <v>0</v>
      </c>
      <c r="V401" s="44">
        <f t="shared" si="84"/>
        <v>0</v>
      </c>
      <c r="W401" s="44">
        <f t="shared" si="85"/>
        <v>0</v>
      </c>
      <c r="X401" s="44">
        <f t="shared" si="86"/>
        <v>0</v>
      </c>
    </row>
    <row r="402" spans="1:24" ht="17.25" customHeight="1" x14ac:dyDescent="0.25">
      <c r="A402" s="45" t="str">
        <f>+IF(BASE!B400="","",BASE!B400)</f>
        <v/>
      </c>
      <c r="B402" s="36" t="s">
        <v>39</v>
      </c>
      <c r="C402" s="44">
        <f t="shared" si="87"/>
        <v>0</v>
      </c>
      <c r="D402" s="44">
        <f t="shared" si="88"/>
        <v>0</v>
      </c>
      <c r="E402" s="44">
        <f t="shared" si="89"/>
        <v>0</v>
      </c>
      <c r="F402" s="44">
        <f t="shared" si="90"/>
        <v>0</v>
      </c>
      <c r="G402" s="44">
        <f t="shared" si="91"/>
        <v>0</v>
      </c>
      <c r="H402" s="165"/>
      <c r="I402" s="101"/>
      <c r="J402" s="44">
        <f t="shared" si="92"/>
        <v>0</v>
      </c>
      <c r="K402" s="44">
        <f t="shared" si="93"/>
        <v>0</v>
      </c>
      <c r="L402" s="44">
        <f t="shared" si="94"/>
        <v>0</v>
      </c>
      <c r="M402" s="44">
        <f t="shared" si="95"/>
        <v>0</v>
      </c>
      <c r="N402" s="44">
        <f t="shared" si="96"/>
        <v>0</v>
      </c>
      <c r="O402" s="165"/>
      <c r="P402" s="101"/>
      <c r="Q402" s="101"/>
      <c r="R402" s="36">
        <f t="shared" si="97"/>
        <v>0</v>
      </c>
      <c r="S402" s="36">
        <v>391</v>
      </c>
      <c r="T402" s="44">
        <f t="shared" si="82"/>
        <v>0</v>
      </c>
      <c r="U402" s="44">
        <f t="shared" si="83"/>
        <v>0</v>
      </c>
      <c r="V402" s="44">
        <f t="shared" si="84"/>
        <v>0</v>
      </c>
      <c r="W402" s="44">
        <f t="shared" si="85"/>
        <v>0</v>
      </c>
      <c r="X402" s="44">
        <f t="shared" si="86"/>
        <v>0</v>
      </c>
    </row>
    <row r="403" spans="1:24" ht="17.25" customHeight="1" x14ac:dyDescent="0.25">
      <c r="A403" s="45" t="str">
        <f>+IF(BASE!B401="","",BASE!B401)</f>
        <v/>
      </c>
      <c r="B403" s="36" t="s">
        <v>39</v>
      </c>
      <c r="C403" s="44">
        <f t="shared" si="87"/>
        <v>0</v>
      </c>
      <c r="D403" s="44">
        <f t="shared" si="88"/>
        <v>0</v>
      </c>
      <c r="E403" s="44">
        <f t="shared" si="89"/>
        <v>0</v>
      </c>
      <c r="F403" s="44">
        <f t="shared" si="90"/>
        <v>0</v>
      </c>
      <c r="G403" s="44">
        <f t="shared" si="91"/>
        <v>0</v>
      </c>
      <c r="H403" s="165"/>
      <c r="I403" s="101"/>
      <c r="J403" s="44">
        <f t="shared" si="92"/>
        <v>0</v>
      </c>
      <c r="K403" s="44">
        <f t="shared" si="93"/>
        <v>0</v>
      </c>
      <c r="L403" s="44">
        <f t="shared" si="94"/>
        <v>0</v>
      </c>
      <c r="M403" s="44">
        <f t="shared" si="95"/>
        <v>0</v>
      </c>
      <c r="N403" s="44">
        <f t="shared" si="96"/>
        <v>0</v>
      </c>
      <c r="O403" s="165"/>
      <c r="P403" s="101"/>
      <c r="Q403" s="101"/>
      <c r="R403" s="36">
        <f t="shared" si="97"/>
        <v>0</v>
      </c>
      <c r="S403" s="36">
        <v>392</v>
      </c>
      <c r="T403" s="44">
        <f t="shared" si="82"/>
        <v>0</v>
      </c>
      <c r="U403" s="44">
        <f t="shared" si="83"/>
        <v>0</v>
      </c>
      <c r="V403" s="44">
        <f t="shared" si="84"/>
        <v>0</v>
      </c>
      <c r="W403" s="44">
        <f t="shared" si="85"/>
        <v>0</v>
      </c>
      <c r="X403" s="44">
        <f t="shared" si="86"/>
        <v>0</v>
      </c>
    </row>
    <row r="404" spans="1:24" ht="17.25" customHeight="1" x14ac:dyDescent="0.25">
      <c r="A404" s="45" t="str">
        <f>+IF(BASE!B402="","",BASE!B402)</f>
        <v/>
      </c>
      <c r="B404" s="36" t="s">
        <v>39</v>
      </c>
      <c r="C404" s="44">
        <f t="shared" si="87"/>
        <v>0</v>
      </c>
      <c r="D404" s="44">
        <f t="shared" si="88"/>
        <v>0</v>
      </c>
      <c r="E404" s="44">
        <f t="shared" si="89"/>
        <v>0</v>
      </c>
      <c r="F404" s="44">
        <f t="shared" si="90"/>
        <v>0</v>
      </c>
      <c r="G404" s="44">
        <f t="shared" si="91"/>
        <v>0</v>
      </c>
      <c r="H404" s="165"/>
      <c r="I404" s="101"/>
      <c r="J404" s="44">
        <f t="shared" si="92"/>
        <v>0</v>
      </c>
      <c r="K404" s="44">
        <f t="shared" si="93"/>
        <v>0</v>
      </c>
      <c r="L404" s="44">
        <f t="shared" si="94"/>
        <v>0</v>
      </c>
      <c r="M404" s="44">
        <f t="shared" si="95"/>
        <v>0</v>
      </c>
      <c r="N404" s="44">
        <f t="shared" si="96"/>
        <v>0</v>
      </c>
      <c r="O404" s="165"/>
      <c r="P404" s="101"/>
      <c r="Q404" s="101"/>
      <c r="R404" s="36">
        <f t="shared" si="97"/>
        <v>0</v>
      </c>
      <c r="S404" s="36">
        <v>393</v>
      </c>
      <c r="T404" s="44">
        <f t="shared" si="82"/>
        <v>0</v>
      </c>
      <c r="U404" s="44">
        <f t="shared" si="83"/>
        <v>0</v>
      </c>
      <c r="V404" s="44">
        <f t="shared" si="84"/>
        <v>0</v>
      </c>
      <c r="W404" s="44">
        <f t="shared" si="85"/>
        <v>0</v>
      </c>
      <c r="X404" s="44">
        <f t="shared" si="86"/>
        <v>0</v>
      </c>
    </row>
    <row r="405" spans="1:24" ht="17.25" customHeight="1" x14ac:dyDescent="0.25">
      <c r="A405" s="45" t="str">
        <f>+IF(BASE!B403="","",BASE!B403)</f>
        <v/>
      </c>
      <c r="B405" s="36" t="s">
        <v>39</v>
      </c>
      <c r="C405" s="44">
        <f t="shared" si="87"/>
        <v>0</v>
      </c>
      <c r="D405" s="44">
        <f t="shared" si="88"/>
        <v>0</v>
      </c>
      <c r="E405" s="44">
        <f t="shared" si="89"/>
        <v>0</v>
      </c>
      <c r="F405" s="44">
        <f t="shared" si="90"/>
        <v>0</v>
      </c>
      <c r="G405" s="44">
        <f t="shared" si="91"/>
        <v>0</v>
      </c>
      <c r="H405" s="165"/>
      <c r="I405" s="101"/>
      <c r="J405" s="44">
        <f t="shared" si="92"/>
        <v>0</v>
      </c>
      <c r="K405" s="44">
        <f t="shared" si="93"/>
        <v>0</v>
      </c>
      <c r="L405" s="44">
        <f t="shared" si="94"/>
        <v>0</v>
      </c>
      <c r="M405" s="44">
        <f t="shared" si="95"/>
        <v>0</v>
      </c>
      <c r="N405" s="44">
        <f t="shared" si="96"/>
        <v>0</v>
      </c>
      <c r="O405" s="165"/>
      <c r="P405" s="101"/>
      <c r="Q405" s="101"/>
      <c r="R405" s="36">
        <f t="shared" si="97"/>
        <v>0</v>
      </c>
      <c r="S405" s="36">
        <v>394</v>
      </c>
      <c r="T405" s="44">
        <f t="shared" si="82"/>
        <v>0</v>
      </c>
      <c r="U405" s="44">
        <f t="shared" si="83"/>
        <v>0</v>
      </c>
      <c r="V405" s="44">
        <f t="shared" si="84"/>
        <v>0</v>
      </c>
      <c r="W405" s="44">
        <f t="shared" si="85"/>
        <v>0</v>
      </c>
      <c r="X405" s="44">
        <f t="shared" si="86"/>
        <v>0</v>
      </c>
    </row>
    <row r="406" spans="1:24" ht="17.25" customHeight="1" x14ac:dyDescent="0.25">
      <c r="A406" s="45" t="str">
        <f>+IF(BASE!B404="","",BASE!B404)</f>
        <v/>
      </c>
      <c r="B406" s="36" t="s">
        <v>39</v>
      </c>
      <c r="C406" s="44">
        <f t="shared" si="87"/>
        <v>0</v>
      </c>
      <c r="D406" s="44">
        <f t="shared" si="88"/>
        <v>0</v>
      </c>
      <c r="E406" s="44">
        <f t="shared" si="89"/>
        <v>0</v>
      </c>
      <c r="F406" s="44">
        <f t="shared" si="90"/>
        <v>0</v>
      </c>
      <c r="G406" s="44">
        <f t="shared" si="91"/>
        <v>0</v>
      </c>
      <c r="H406" s="165"/>
      <c r="I406" s="101"/>
      <c r="J406" s="44">
        <f t="shared" si="92"/>
        <v>0</v>
      </c>
      <c r="K406" s="44">
        <f t="shared" si="93"/>
        <v>0</v>
      </c>
      <c r="L406" s="44">
        <f t="shared" si="94"/>
        <v>0</v>
      </c>
      <c r="M406" s="44">
        <f t="shared" si="95"/>
        <v>0</v>
      </c>
      <c r="N406" s="44">
        <f t="shared" si="96"/>
        <v>0</v>
      </c>
      <c r="O406" s="165"/>
      <c r="P406" s="101"/>
      <c r="Q406" s="101"/>
      <c r="R406" s="36">
        <f t="shared" si="97"/>
        <v>0</v>
      </c>
      <c r="S406" s="36">
        <v>395</v>
      </c>
      <c r="T406" s="44">
        <f t="shared" si="82"/>
        <v>0</v>
      </c>
      <c r="U406" s="44">
        <f t="shared" si="83"/>
        <v>0</v>
      </c>
      <c r="V406" s="44">
        <f t="shared" si="84"/>
        <v>0</v>
      </c>
      <c r="W406" s="44">
        <f t="shared" si="85"/>
        <v>0</v>
      </c>
      <c r="X406" s="44">
        <f t="shared" si="86"/>
        <v>0</v>
      </c>
    </row>
    <row r="407" spans="1:24" ht="17.25" customHeight="1" x14ac:dyDescent="0.25">
      <c r="A407" s="45" t="str">
        <f>+IF(BASE!B405="","",BASE!B405)</f>
        <v/>
      </c>
      <c r="B407" s="36" t="s">
        <v>39</v>
      </c>
      <c r="C407" s="44">
        <f t="shared" si="87"/>
        <v>0</v>
      </c>
      <c r="D407" s="44">
        <f t="shared" si="88"/>
        <v>0</v>
      </c>
      <c r="E407" s="44">
        <f t="shared" si="89"/>
        <v>0</v>
      </c>
      <c r="F407" s="44">
        <f t="shared" si="90"/>
        <v>0</v>
      </c>
      <c r="G407" s="44">
        <f t="shared" si="91"/>
        <v>0</v>
      </c>
      <c r="H407" s="165"/>
      <c r="I407" s="101"/>
      <c r="J407" s="44">
        <f t="shared" si="92"/>
        <v>0</v>
      </c>
      <c r="K407" s="44">
        <f t="shared" si="93"/>
        <v>0</v>
      </c>
      <c r="L407" s="44">
        <f t="shared" si="94"/>
        <v>0</v>
      </c>
      <c r="M407" s="44">
        <f t="shared" si="95"/>
        <v>0</v>
      </c>
      <c r="N407" s="44">
        <f t="shared" si="96"/>
        <v>0</v>
      </c>
      <c r="O407" s="165"/>
      <c r="P407" s="101"/>
      <c r="Q407" s="101"/>
      <c r="R407" s="36">
        <f t="shared" si="97"/>
        <v>0</v>
      </c>
      <c r="S407" s="36">
        <v>396</v>
      </c>
      <c r="T407" s="44">
        <f t="shared" si="82"/>
        <v>0</v>
      </c>
      <c r="U407" s="44">
        <f t="shared" si="83"/>
        <v>0</v>
      </c>
      <c r="V407" s="44">
        <f t="shared" si="84"/>
        <v>0</v>
      </c>
      <c r="W407" s="44">
        <f t="shared" si="85"/>
        <v>0</v>
      </c>
      <c r="X407" s="44">
        <f t="shared" si="86"/>
        <v>0</v>
      </c>
    </row>
    <row r="408" spans="1:24" ht="17.25" customHeight="1" x14ac:dyDescent="0.25">
      <c r="A408" s="45" t="str">
        <f>+IF(BASE!B406="","",BASE!B406)</f>
        <v/>
      </c>
      <c r="B408" s="36" t="s">
        <v>39</v>
      </c>
      <c r="C408" s="44">
        <f t="shared" si="87"/>
        <v>0</v>
      </c>
      <c r="D408" s="44">
        <f t="shared" si="88"/>
        <v>0</v>
      </c>
      <c r="E408" s="44">
        <f t="shared" si="89"/>
        <v>0</v>
      </c>
      <c r="F408" s="44">
        <f t="shared" si="90"/>
        <v>0</v>
      </c>
      <c r="G408" s="44">
        <f t="shared" si="91"/>
        <v>0</v>
      </c>
      <c r="H408" s="165"/>
      <c r="I408" s="101"/>
      <c r="J408" s="44">
        <f t="shared" si="92"/>
        <v>0</v>
      </c>
      <c r="K408" s="44">
        <f t="shared" si="93"/>
        <v>0</v>
      </c>
      <c r="L408" s="44">
        <f t="shared" si="94"/>
        <v>0</v>
      </c>
      <c r="M408" s="44">
        <f t="shared" si="95"/>
        <v>0</v>
      </c>
      <c r="N408" s="44">
        <f t="shared" si="96"/>
        <v>0</v>
      </c>
      <c r="O408" s="165"/>
      <c r="P408" s="101"/>
      <c r="Q408" s="101"/>
      <c r="R408" s="36">
        <f t="shared" si="97"/>
        <v>0</v>
      </c>
      <c r="S408" s="36">
        <v>397</v>
      </c>
      <c r="T408" s="44">
        <f t="shared" si="82"/>
        <v>0</v>
      </c>
      <c r="U408" s="44">
        <f t="shared" si="83"/>
        <v>0</v>
      </c>
      <c r="V408" s="44">
        <f t="shared" si="84"/>
        <v>0</v>
      </c>
      <c r="W408" s="44">
        <f t="shared" si="85"/>
        <v>0</v>
      </c>
      <c r="X408" s="44">
        <f t="shared" si="86"/>
        <v>0</v>
      </c>
    </row>
    <row r="409" spans="1:24" ht="17.25" customHeight="1" x14ac:dyDescent="0.25">
      <c r="A409" s="45" t="str">
        <f>+IF(BASE!B407="","",BASE!B407)</f>
        <v/>
      </c>
      <c r="B409" s="36" t="s">
        <v>39</v>
      </c>
      <c r="C409" s="44">
        <f t="shared" si="87"/>
        <v>0</v>
      </c>
      <c r="D409" s="44">
        <f t="shared" si="88"/>
        <v>0</v>
      </c>
      <c r="E409" s="44">
        <f t="shared" si="89"/>
        <v>0</v>
      </c>
      <c r="F409" s="44">
        <f t="shared" si="90"/>
        <v>0</v>
      </c>
      <c r="G409" s="44">
        <f t="shared" si="91"/>
        <v>0</v>
      </c>
      <c r="H409" s="165"/>
      <c r="I409" s="101"/>
      <c r="J409" s="44">
        <f t="shared" si="92"/>
        <v>0</v>
      </c>
      <c r="K409" s="44">
        <f t="shared" si="93"/>
        <v>0</v>
      </c>
      <c r="L409" s="44">
        <f t="shared" si="94"/>
        <v>0</v>
      </c>
      <c r="M409" s="44">
        <f t="shared" si="95"/>
        <v>0</v>
      </c>
      <c r="N409" s="44">
        <f t="shared" si="96"/>
        <v>0</v>
      </c>
      <c r="O409" s="165"/>
      <c r="P409" s="101"/>
      <c r="Q409" s="101"/>
      <c r="R409" s="36">
        <f t="shared" si="97"/>
        <v>0</v>
      </c>
      <c r="S409" s="36">
        <v>398</v>
      </c>
      <c r="T409" s="44">
        <f t="shared" si="82"/>
        <v>0</v>
      </c>
      <c r="U409" s="44">
        <f t="shared" si="83"/>
        <v>0</v>
      </c>
      <c r="V409" s="44">
        <f t="shared" si="84"/>
        <v>0</v>
      </c>
      <c r="W409" s="44">
        <f t="shared" si="85"/>
        <v>0</v>
      </c>
      <c r="X409" s="44">
        <f t="shared" si="86"/>
        <v>0</v>
      </c>
    </row>
    <row r="410" spans="1:24" ht="17.25" customHeight="1" x14ac:dyDescent="0.25">
      <c r="A410" s="45" t="str">
        <f>+IF(BASE!B408="","",BASE!B408)</f>
        <v/>
      </c>
      <c r="B410" s="36" t="s">
        <v>39</v>
      </c>
      <c r="C410" s="44">
        <f t="shared" si="87"/>
        <v>0</v>
      </c>
      <c r="D410" s="44">
        <f t="shared" si="88"/>
        <v>0</v>
      </c>
      <c r="E410" s="44">
        <f t="shared" si="89"/>
        <v>0</v>
      </c>
      <c r="F410" s="44">
        <f t="shared" si="90"/>
        <v>0</v>
      </c>
      <c r="G410" s="44">
        <f t="shared" si="91"/>
        <v>0</v>
      </c>
      <c r="H410" s="165"/>
      <c r="I410" s="101"/>
      <c r="J410" s="44">
        <f t="shared" si="92"/>
        <v>0</v>
      </c>
      <c r="K410" s="44">
        <f t="shared" si="93"/>
        <v>0</v>
      </c>
      <c r="L410" s="44">
        <f t="shared" si="94"/>
        <v>0</v>
      </c>
      <c r="M410" s="44">
        <f t="shared" si="95"/>
        <v>0</v>
      </c>
      <c r="N410" s="44">
        <f t="shared" si="96"/>
        <v>0</v>
      </c>
      <c r="O410" s="165"/>
      <c r="P410" s="101"/>
      <c r="Q410" s="101"/>
      <c r="R410" s="36">
        <f t="shared" si="97"/>
        <v>0</v>
      </c>
      <c r="S410" s="36">
        <v>399</v>
      </c>
      <c r="T410" s="44">
        <f t="shared" si="82"/>
        <v>0</v>
      </c>
      <c r="U410" s="44">
        <f t="shared" si="83"/>
        <v>0</v>
      </c>
      <c r="V410" s="44">
        <f t="shared" si="84"/>
        <v>0</v>
      </c>
      <c r="W410" s="44">
        <f t="shared" si="85"/>
        <v>0</v>
      </c>
      <c r="X410" s="44">
        <f t="shared" si="86"/>
        <v>0</v>
      </c>
    </row>
    <row r="411" spans="1:24" ht="17.25" customHeight="1" x14ac:dyDescent="0.25">
      <c r="A411" s="45" t="str">
        <f>+IF(BASE!B409="","",BASE!B409)</f>
        <v/>
      </c>
      <c r="B411" s="36" t="s">
        <v>39</v>
      </c>
      <c r="C411" s="44">
        <f t="shared" si="87"/>
        <v>0</v>
      </c>
      <c r="D411" s="44">
        <f t="shared" si="88"/>
        <v>0</v>
      </c>
      <c r="E411" s="44">
        <f t="shared" si="89"/>
        <v>0</v>
      </c>
      <c r="F411" s="44">
        <f t="shared" si="90"/>
        <v>0</v>
      </c>
      <c r="G411" s="44">
        <f t="shared" si="91"/>
        <v>0</v>
      </c>
      <c r="H411" s="165"/>
      <c r="I411" s="101"/>
      <c r="J411" s="44">
        <f t="shared" si="92"/>
        <v>0</v>
      </c>
      <c r="K411" s="44">
        <f t="shared" si="93"/>
        <v>0</v>
      </c>
      <c r="L411" s="44">
        <f t="shared" si="94"/>
        <v>0</v>
      </c>
      <c r="M411" s="44">
        <f t="shared" si="95"/>
        <v>0</v>
      </c>
      <c r="N411" s="44">
        <f t="shared" si="96"/>
        <v>0</v>
      </c>
      <c r="O411" s="165"/>
      <c r="P411" s="101"/>
      <c r="Q411" s="101"/>
      <c r="R411" s="36">
        <f t="shared" si="97"/>
        <v>0</v>
      </c>
      <c r="S411" s="36">
        <v>400</v>
      </c>
      <c r="T411" s="44">
        <f t="shared" si="82"/>
        <v>0</v>
      </c>
      <c r="U411" s="44">
        <f t="shared" si="83"/>
        <v>0</v>
      </c>
      <c r="V411" s="44">
        <f t="shared" si="84"/>
        <v>0</v>
      </c>
      <c r="W411" s="44">
        <f t="shared" si="85"/>
        <v>0</v>
      </c>
      <c r="X411" s="44">
        <f t="shared" si="86"/>
        <v>0</v>
      </c>
    </row>
    <row r="412" spans="1:24" ht="17.25" customHeight="1" x14ac:dyDescent="0.25">
      <c r="A412" s="45" t="str">
        <f>+IF(BASE!B410="","",BASE!B410)</f>
        <v/>
      </c>
      <c r="B412" s="36" t="s">
        <v>39</v>
      </c>
      <c r="C412" s="44">
        <f t="shared" si="87"/>
        <v>0</v>
      </c>
      <c r="D412" s="44">
        <f t="shared" si="88"/>
        <v>0</v>
      </c>
      <c r="E412" s="44">
        <f t="shared" si="89"/>
        <v>0</v>
      </c>
      <c r="F412" s="44">
        <f t="shared" si="90"/>
        <v>0</v>
      </c>
      <c r="G412" s="44">
        <f t="shared" si="91"/>
        <v>0</v>
      </c>
      <c r="H412" s="165"/>
      <c r="I412" s="101"/>
      <c r="J412" s="44">
        <f t="shared" si="92"/>
        <v>0</v>
      </c>
      <c r="K412" s="44">
        <f t="shared" si="93"/>
        <v>0</v>
      </c>
      <c r="L412" s="44">
        <f t="shared" si="94"/>
        <v>0</v>
      </c>
      <c r="M412" s="44">
        <f t="shared" si="95"/>
        <v>0</v>
      </c>
      <c r="N412" s="44">
        <f t="shared" si="96"/>
        <v>0</v>
      </c>
      <c r="O412" s="165"/>
      <c r="P412" s="101"/>
      <c r="Q412" s="101"/>
      <c r="R412" s="36">
        <f t="shared" si="97"/>
        <v>0</v>
      </c>
      <c r="S412" s="36">
        <v>401</v>
      </c>
      <c r="T412" s="44">
        <f t="shared" si="82"/>
        <v>0</v>
      </c>
      <c r="U412" s="44">
        <f t="shared" si="83"/>
        <v>0</v>
      </c>
      <c r="V412" s="44">
        <f t="shared" si="84"/>
        <v>0</v>
      </c>
      <c r="W412" s="44">
        <f t="shared" si="85"/>
        <v>0</v>
      </c>
      <c r="X412" s="44">
        <f t="shared" si="86"/>
        <v>0</v>
      </c>
    </row>
    <row r="413" spans="1:24" ht="17.25" customHeight="1" x14ac:dyDescent="0.25">
      <c r="A413" s="45" t="str">
        <f>+IF(BASE!B411="","",BASE!B411)</f>
        <v/>
      </c>
      <c r="B413" s="36" t="s">
        <v>39</v>
      </c>
      <c r="C413" s="44">
        <f t="shared" si="87"/>
        <v>0</v>
      </c>
      <c r="D413" s="44">
        <f t="shared" si="88"/>
        <v>0</v>
      </c>
      <c r="E413" s="44">
        <f t="shared" si="89"/>
        <v>0</v>
      </c>
      <c r="F413" s="44">
        <f t="shared" si="90"/>
        <v>0</v>
      </c>
      <c r="G413" s="44">
        <f t="shared" si="91"/>
        <v>0</v>
      </c>
      <c r="H413" s="165"/>
      <c r="I413" s="101"/>
      <c r="J413" s="44">
        <f t="shared" si="92"/>
        <v>0</v>
      </c>
      <c r="K413" s="44">
        <f t="shared" si="93"/>
        <v>0</v>
      </c>
      <c r="L413" s="44">
        <f t="shared" si="94"/>
        <v>0</v>
      </c>
      <c r="M413" s="44">
        <f t="shared" si="95"/>
        <v>0</v>
      </c>
      <c r="N413" s="44">
        <f t="shared" si="96"/>
        <v>0</v>
      </c>
      <c r="O413" s="165"/>
      <c r="P413" s="101"/>
      <c r="Q413" s="101"/>
      <c r="R413" s="36">
        <f t="shared" si="97"/>
        <v>0</v>
      </c>
      <c r="S413" s="36">
        <v>402</v>
      </c>
      <c r="T413" s="44">
        <f t="shared" si="82"/>
        <v>0</v>
      </c>
      <c r="U413" s="44">
        <f t="shared" si="83"/>
        <v>0</v>
      </c>
      <c r="V413" s="44">
        <f t="shared" si="84"/>
        <v>0</v>
      </c>
      <c r="W413" s="44">
        <f t="shared" si="85"/>
        <v>0</v>
      </c>
      <c r="X413" s="44">
        <f t="shared" si="86"/>
        <v>0</v>
      </c>
    </row>
    <row r="414" spans="1:24" ht="17.25" customHeight="1" x14ac:dyDescent="0.25">
      <c r="A414" s="45" t="str">
        <f>+IF(BASE!B412="","",BASE!B412)</f>
        <v/>
      </c>
      <c r="B414" s="36" t="s">
        <v>39</v>
      </c>
      <c r="C414" s="44">
        <f t="shared" si="87"/>
        <v>0</v>
      </c>
      <c r="D414" s="44">
        <f t="shared" si="88"/>
        <v>0</v>
      </c>
      <c r="E414" s="44">
        <f t="shared" si="89"/>
        <v>0</v>
      </c>
      <c r="F414" s="44">
        <f t="shared" si="90"/>
        <v>0</v>
      </c>
      <c r="G414" s="44">
        <f t="shared" si="91"/>
        <v>0</v>
      </c>
      <c r="H414" s="165"/>
      <c r="I414" s="101"/>
      <c r="J414" s="44">
        <f t="shared" si="92"/>
        <v>0</v>
      </c>
      <c r="K414" s="44">
        <f t="shared" si="93"/>
        <v>0</v>
      </c>
      <c r="L414" s="44">
        <f t="shared" si="94"/>
        <v>0</v>
      </c>
      <c r="M414" s="44">
        <f t="shared" si="95"/>
        <v>0</v>
      </c>
      <c r="N414" s="44">
        <f t="shared" si="96"/>
        <v>0</v>
      </c>
      <c r="O414" s="165"/>
      <c r="P414" s="101"/>
      <c r="Q414" s="101"/>
      <c r="R414" s="36">
        <f t="shared" si="97"/>
        <v>0</v>
      </c>
      <c r="S414" s="36">
        <v>403</v>
      </c>
      <c r="T414" s="44">
        <f t="shared" si="82"/>
        <v>0</v>
      </c>
      <c r="U414" s="44">
        <f t="shared" si="83"/>
        <v>0</v>
      </c>
      <c r="V414" s="44">
        <f t="shared" si="84"/>
        <v>0</v>
      </c>
      <c r="W414" s="44">
        <f t="shared" si="85"/>
        <v>0</v>
      </c>
      <c r="X414" s="44">
        <f t="shared" si="86"/>
        <v>0</v>
      </c>
    </row>
    <row r="415" spans="1:24" ht="17.25" customHeight="1" x14ac:dyDescent="0.25">
      <c r="A415" s="45" t="str">
        <f>+IF(BASE!B413="","",BASE!B413)</f>
        <v/>
      </c>
      <c r="B415" s="36" t="s">
        <v>39</v>
      </c>
      <c r="C415" s="44">
        <f t="shared" si="87"/>
        <v>0</v>
      </c>
      <c r="D415" s="44">
        <f t="shared" si="88"/>
        <v>0</v>
      </c>
      <c r="E415" s="44">
        <f t="shared" si="89"/>
        <v>0</v>
      </c>
      <c r="F415" s="44">
        <f t="shared" si="90"/>
        <v>0</v>
      </c>
      <c r="G415" s="44">
        <f t="shared" si="91"/>
        <v>0</v>
      </c>
      <c r="H415" s="165"/>
      <c r="I415" s="101"/>
      <c r="J415" s="44">
        <f t="shared" si="92"/>
        <v>0</v>
      </c>
      <c r="K415" s="44">
        <f t="shared" si="93"/>
        <v>0</v>
      </c>
      <c r="L415" s="44">
        <f t="shared" si="94"/>
        <v>0</v>
      </c>
      <c r="M415" s="44">
        <f t="shared" si="95"/>
        <v>0</v>
      </c>
      <c r="N415" s="44">
        <f t="shared" si="96"/>
        <v>0</v>
      </c>
      <c r="O415" s="165"/>
      <c r="P415" s="101"/>
      <c r="Q415" s="101"/>
      <c r="R415" s="36">
        <f t="shared" si="97"/>
        <v>0</v>
      </c>
      <c r="S415" s="36">
        <v>404</v>
      </c>
      <c r="T415" s="44">
        <f t="shared" si="82"/>
        <v>0</v>
      </c>
      <c r="U415" s="44">
        <f t="shared" si="83"/>
        <v>0</v>
      </c>
      <c r="V415" s="44">
        <f t="shared" si="84"/>
        <v>0</v>
      </c>
      <c r="W415" s="44">
        <f t="shared" si="85"/>
        <v>0</v>
      </c>
      <c r="X415" s="44">
        <f t="shared" si="86"/>
        <v>0</v>
      </c>
    </row>
    <row r="416" spans="1:24" ht="17.25" customHeight="1" x14ac:dyDescent="0.25">
      <c r="A416" s="45" t="str">
        <f>+IF(BASE!B414="","",BASE!B414)</f>
        <v/>
      </c>
      <c r="B416" s="36" t="s">
        <v>39</v>
      </c>
      <c r="C416" s="44">
        <f t="shared" si="87"/>
        <v>0</v>
      </c>
      <c r="D416" s="44">
        <f t="shared" si="88"/>
        <v>0</v>
      </c>
      <c r="E416" s="44">
        <f t="shared" si="89"/>
        <v>0</v>
      </c>
      <c r="F416" s="44">
        <f t="shared" si="90"/>
        <v>0</v>
      </c>
      <c r="G416" s="44">
        <f t="shared" si="91"/>
        <v>0</v>
      </c>
      <c r="H416" s="165"/>
      <c r="I416" s="101"/>
      <c r="J416" s="44">
        <f t="shared" si="92"/>
        <v>0</v>
      </c>
      <c r="K416" s="44">
        <f t="shared" si="93"/>
        <v>0</v>
      </c>
      <c r="L416" s="44">
        <f t="shared" si="94"/>
        <v>0</v>
      </c>
      <c r="M416" s="44">
        <f t="shared" si="95"/>
        <v>0</v>
      </c>
      <c r="N416" s="44">
        <f t="shared" si="96"/>
        <v>0</v>
      </c>
      <c r="O416" s="165"/>
      <c r="P416" s="101"/>
      <c r="Q416" s="101"/>
      <c r="R416" s="36">
        <f t="shared" si="97"/>
        <v>0</v>
      </c>
      <c r="S416" s="36">
        <v>405</v>
      </c>
      <c r="T416" s="44">
        <f t="shared" si="82"/>
        <v>0</v>
      </c>
      <c r="U416" s="44">
        <f t="shared" si="83"/>
        <v>0</v>
      </c>
      <c r="V416" s="44">
        <f t="shared" si="84"/>
        <v>0</v>
      </c>
      <c r="W416" s="44">
        <f t="shared" si="85"/>
        <v>0</v>
      </c>
      <c r="X416" s="44">
        <f t="shared" si="86"/>
        <v>0</v>
      </c>
    </row>
    <row r="417" spans="1:24" ht="17.25" customHeight="1" x14ac:dyDescent="0.25">
      <c r="A417" s="45" t="str">
        <f>+IF(BASE!B415="","",BASE!B415)</f>
        <v/>
      </c>
      <c r="B417" s="36" t="s">
        <v>39</v>
      </c>
      <c r="C417" s="44">
        <f t="shared" si="87"/>
        <v>0</v>
      </c>
      <c r="D417" s="44">
        <f t="shared" si="88"/>
        <v>0</v>
      </c>
      <c r="E417" s="44">
        <f t="shared" si="89"/>
        <v>0</v>
      </c>
      <c r="F417" s="44">
        <f t="shared" si="90"/>
        <v>0</v>
      </c>
      <c r="G417" s="44">
        <f t="shared" si="91"/>
        <v>0</v>
      </c>
      <c r="H417" s="165"/>
      <c r="I417" s="101"/>
      <c r="J417" s="44">
        <f t="shared" si="92"/>
        <v>0</v>
      </c>
      <c r="K417" s="44">
        <f t="shared" si="93"/>
        <v>0</v>
      </c>
      <c r="L417" s="44">
        <f t="shared" si="94"/>
        <v>0</v>
      </c>
      <c r="M417" s="44">
        <f t="shared" si="95"/>
        <v>0</v>
      </c>
      <c r="N417" s="44">
        <f t="shared" si="96"/>
        <v>0</v>
      </c>
      <c r="O417" s="165"/>
      <c r="P417" s="101"/>
      <c r="Q417" s="101"/>
      <c r="R417" s="36">
        <f t="shared" si="97"/>
        <v>0</v>
      </c>
      <c r="S417" s="36">
        <v>406</v>
      </c>
      <c r="T417" s="44">
        <f t="shared" si="82"/>
        <v>0</v>
      </c>
      <c r="U417" s="44">
        <f t="shared" si="83"/>
        <v>0</v>
      </c>
      <c r="V417" s="44">
        <f t="shared" si="84"/>
        <v>0</v>
      </c>
      <c r="W417" s="44">
        <f t="shared" si="85"/>
        <v>0</v>
      </c>
      <c r="X417" s="44">
        <f t="shared" si="86"/>
        <v>0</v>
      </c>
    </row>
    <row r="418" spans="1:24" ht="17.25" customHeight="1" x14ac:dyDescent="0.25">
      <c r="A418" s="45" t="str">
        <f>+IF(BASE!B416="","",BASE!B416)</f>
        <v/>
      </c>
      <c r="B418" s="36" t="s">
        <v>39</v>
      </c>
      <c r="C418" s="44">
        <f t="shared" si="87"/>
        <v>0</v>
      </c>
      <c r="D418" s="44">
        <f t="shared" si="88"/>
        <v>0</v>
      </c>
      <c r="E418" s="44">
        <f t="shared" si="89"/>
        <v>0</v>
      </c>
      <c r="F418" s="44">
        <f t="shared" si="90"/>
        <v>0</v>
      </c>
      <c r="G418" s="44">
        <f t="shared" si="91"/>
        <v>0</v>
      </c>
      <c r="H418" s="165"/>
      <c r="I418" s="101"/>
      <c r="J418" s="44">
        <f t="shared" si="92"/>
        <v>0</v>
      </c>
      <c r="K418" s="44">
        <f t="shared" si="93"/>
        <v>0</v>
      </c>
      <c r="L418" s="44">
        <f t="shared" si="94"/>
        <v>0</v>
      </c>
      <c r="M418" s="44">
        <f t="shared" si="95"/>
        <v>0</v>
      </c>
      <c r="N418" s="44">
        <f t="shared" si="96"/>
        <v>0</v>
      </c>
      <c r="O418" s="165"/>
      <c r="P418" s="101"/>
      <c r="Q418" s="101"/>
      <c r="R418" s="36">
        <f t="shared" si="97"/>
        <v>0</v>
      </c>
      <c r="S418" s="36">
        <v>407</v>
      </c>
      <c r="T418" s="44">
        <f t="shared" si="82"/>
        <v>0</v>
      </c>
      <c r="U418" s="44">
        <f t="shared" si="83"/>
        <v>0</v>
      </c>
      <c r="V418" s="44">
        <f t="shared" si="84"/>
        <v>0</v>
      </c>
      <c r="W418" s="44">
        <f t="shared" si="85"/>
        <v>0</v>
      </c>
      <c r="X418" s="44">
        <f t="shared" si="86"/>
        <v>0</v>
      </c>
    </row>
    <row r="419" spans="1:24" ht="17.25" customHeight="1" x14ac:dyDescent="0.25">
      <c r="A419" s="45" t="str">
        <f>+IF(BASE!B417="","",BASE!B417)</f>
        <v/>
      </c>
      <c r="B419" s="36" t="s">
        <v>39</v>
      </c>
      <c r="C419" s="44">
        <f t="shared" si="87"/>
        <v>0</v>
      </c>
      <c r="D419" s="44">
        <f t="shared" si="88"/>
        <v>0</v>
      </c>
      <c r="E419" s="44">
        <f t="shared" si="89"/>
        <v>0</v>
      </c>
      <c r="F419" s="44">
        <f t="shared" si="90"/>
        <v>0</v>
      </c>
      <c r="G419" s="44">
        <f t="shared" si="91"/>
        <v>0</v>
      </c>
      <c r="H419" s="165"/>
      <c r="I419" s="101"/>
      <c r="J419" s="44">
        <f t="shared" si="92"/>
        <v>0</v>
      </c>
      <c r="K419" s="44">
        <f t="shared" si="93"/>
        <v>0</v>
      </c>
      <c r="L419" s="44">
        <f t="shared" si="94"/>
        <v>0</v>
      </c>
      <c r="M419" s="44">
        <f t="shared" si="95"/>
        <v>0</v>
      </c>
      <c r="N419" s="44">
        <f t="shared" si="96"/>
        <v>0</v>
      </c>
      <c r="O419" s="165"/>
      <c r="P419" s="101"/>
      <c r="Q419" s="101"/>
      <c r="R419" s="36">
        <f t="shared" si="97"/>
        <v>0</v>
      </c>
      <c r="S419" s="36">
        <v>408</v>
      </c>
      <c r="T419" s="44">
        <f t="shared" si="82"/>
        <v>0</v>
      </c>
      <c r="U419" s="44">
        <f t="shared" si="83"/>
        <v>0</v>
      </c>
      <c r="V419" s="44">
        <f t="shared" si="84"/>
        <v>0</v>
      </c>
      <c r="W419" s="44">
        <f t="shared" si="85"/>
        <v>0</v>
      </c>
      <c r="X419" s="44">
        <f t="shared" si="86"/>
        <v>0</v>
      </c>
    </row>
    <row r="420" spans="1:24" ht="17.25" customHeight="1" x14ac:dyDescent="0.25">
      <c r="A420" s="45" t="str">
        <f>+IF(BASE!B418="","",BASE!B418)</f>
        <v/>
      </c>
      <c r="B420" s="36" t="s">
        <v>39</v>
      </c>
      <c r="C420" s="44">
        <f t="shared" si="87"/>
        <v>0</v>
      </c>
      <c r="D420" s="44">
        <f t="shared" si="88"/>
        <v>0</v>
      </c>
      <c r="E420" s="44">
        <f t="shared" si="89"/>
        <v>0</v>
      </c>
      <c r="F420" s="44">
        <f t="shared" si="90"/>
        <v>0</v>
      </c>
      <c r="G420" s="44">
        <f t="shared" si="91"/>
        <v>0</v>
      </c>
      <c r="H420" s="165"/>
      <c r="I420" s="101"/>
      <c r="J420" s="44">
        <f t="shared" si="92"/>
        <v>0</v>
      </c>
      <c r="K420" s="44">
        <f t="shared" si="93"/>
        <v>0</v>
      </c>
      <c r="L420" s="44">
        <f t="shared" si="94"/>
        <v>0</v>
      </c>
      <c r="M420" s="44">
        <f t="shared" si="95"/>
        <v>0</v>
      </c>
      <c r="N420" s="44">
        <f t="shared" si="96"/>
        <v>0</v>
      </c>
      <c r="O420" s="165"/>
      <c r="P420" s="101"/>
      <c r="Q420" s="101"/>
      <c r="R420" s="36">
        <f t="shared" si="97"/>
        <v>0</v>
      </c>
      <c r="S420" s="36">
        <v>409</v>
      </c>
      <c r="T420" s="44">
        <f t="shared" si="82"/>
        <v>0</v>
      </c>
      <c r="U420" s="44">
        <f t="shared" si="83"/>
        <v>0</v>
      </c>
      <c r="V420" s="44">
        <f t="shared" si="84"/>
        <v>0</v>
      </c>
      <c r="W420" s="44">
        <f t="shared" si="85"/>
        <v>0</v>
      </c>
      <c r="X420" s="44">
        <f t="shared" si="86"/>
        <v>0</v>
      </c>
    </row>
    <row r="421" spans="1:24" ht="17.25" customHeight="1" x14ac:dyDescent="0.25">
      <c r="A421" s="45" t="str">
        <f>+IF(BASE!B419="","",BASE!B419)</f>
        <v/>
      </c>
      <c r="B421" s="36" t="s">
        <v>39</v>
      </c>
      <c r="C421" s="44">
        <f t="shared" si="87"/>
        <v>0</v>
      </c>
      <c r="D421" s="44">
        <f t="shared" si="88"/>
        <v>0</v>
      </c>
      <c r="E421" s="44">
        <f t="shared" si="89"/>
        <v>0</v>
      </c>
      <c r="F421" s="44">
        <f t="shared" si="90"/>
        <v>0</v>
      </c>
      <c r="G421" s="44">
        <f t="shared" si="91"/>
        <v>0</v>
      </c>
      <c r="H421" s="165"/>
      <c r="I421" s="101"/>
      <c r="J421" s="44">
        <f t="shared" si="92"/>
        <v>0</v>
      </c>
      <c r="K421" s="44">
        <f t="shared" si="93"/>
        <v>0</v>
      </c>
      <c r="L421" s="44">
        <f t="shared" si="94"/>
        <v>0</v>
      </c>
      <c r="M421" s="44">
        <f t="shared" si="95"/>
        <v>0</v>
      </c>
      <c r="N421" s="44">
        <f t="shared" si="96"/>
        <v>0</v>
      </c>
      <c r="O421" s="165"/>
      <c r="P421" s="101"/>
      <c r="Q421" s="101"/>
      <c r="R421" s="36">
        <f t="shared" si="97"/>
        <v>0</v>
      </c>
      <c r="S421" s="36">
        <v>410</v>
      </c>
      <c r="T421" s="44">
        <f t="shared" si="82"/>
        <v>0</v>
      </c>
      <c r="U421" s="44">
        <f t="shared" si="83"/>
        <v>0</v>
      </c>
      <c r="V421" s="44">
        <f t="shared" si="84"/>
        <v>0</v>
      </c>
      <c r="W421" s="44">
        <f t="shared" si="85"/>
        <v>0</v>
      </c>
      <c r="X421" s="44">
        <f t="shared" si="86"/>
        <v>0</v>
      </c>
    </row>
    <row r="422" spans="1:24" ht="17.25" customHeight="1" x14ac:dyDescent="0.25">
      <c r="A422" s="45" t="str">
        <f>+IF(BASE!B420="","",BASE!B420)</f>
        <v/>
      </c>
      <c r="B422" s="36" t="s">
        <v>39</v>
      </c>
      <c r="C422" s="44">
        <f t="shared" si="87"/>
        <v>0</v>
      </c>
      <c r="D422" s="44">
        <f t="shared" si="88"/>
        <v>0</v>
      </c>
      <c r="E422" s="44">
        <f t="shared" si="89"/>
        <v>0</v>
      </c>
      <c r="F422" s="44">
        <f t="shared" si="90"/>
        <v>0</v>
      </c>
      <c r="G422" s="44">
        <f t="shared" si="91"/>
        <v>0</v>
      </c>
      <c r="H422" s="165"/>
      <c r="I422" s="101"/>
      <c r="J422" s="44">
        <f t="shared" si="92"/>
        <v>0</v>
      </c>
      <c r="K422" s="44">
        <f t="shared" si="93"/>
        <v>0</v>
      </c>
      <c r="L422" s="44">
        <f t="shared" si="94"/>
        <v>0</v>
      </c>
      <c r="M422" s="44">
        <f t="shared" si="95"/>
        <v>0</v>
      </c>
      <c r="N422" s="44">
        <f t="shared" si="96"/>
        <v>0</v>
      </c>
      <c r="O422" s="165"/>
      <c r="P422" s="101"/>
      <c r="Q422" s="101"/>
      <c r="R422" s="36">
        <f t="shared" si="97"/>
        <v>0</v>
      </c>
      <c r="S422" s="36">
        <v>411</v>
      </c>
      <c r="T422" s="44">
        <f t="shared" si="82"/>
        <v>0</v>
      </c>
      <c r="U422" s="44">
        <f t="shared" si="83"/>
        <v>0</v>
      </c>
      <c r="V422" s="44">
        <f t="shared" si="84"/>
        <v>0</v>
      </c>
      <c r="W422" s="44">
        <f t="shared" si="85"/>
        <v>0</v>
      </c>
      <c r="X422" s="44">
        <f t="shared" si="86"/>
        <v>0</v>
      </c>
    </row>
    <row r="423" spans="1:24" ht="17.25" customHeight="1" x14ac:dyDescent="0.25">
      <c r="A423" s="45" t="str">
        <f>+IF(BASE!B421="","",BASE!B421)</f>
        <v/>
      </c>
      <c r="B423" s="36" t="s">
        <v>39</v>
      </c>
      <c r="C423" s="44">
        <f t="shared" si="87"/>
        <v>0</v>
      </c>
      <c r="D423" s="44">
        <f t="shared" si="88"/>
        <v>0</v>
      </c>
      <c r="E423" s="44">
        <f t="shared" si="89"/>
        <v>0</v>
      </c>
      <c r="F423" s="44">
        <f t="shared" si="90"/>
        <v>0</v>
      </c>
      <c r="G423" s="44">
        <f t="shared" si="91"/>
        <v>0</v>
      </c>
      <c r="H423" s="165"/>
      <c r="I423" s="101"/>
      <c r="J423" s="44">
        <f t="shared" si="92"/>
        <v>0</v>
      </c>
      <c r="K423" s="44">
        <f t="shared" si="93"/>
        <v>0</v>
      </c>
      <c r="L423" s="44">
        <f t="shared" si="94"/>
        <v>0</v>
      </c>
      <c r="M423" s="44">
        <f t="shared" si="95"/>
        <v>0</v>
      </c>
      <c r="N423" s="44">
        <f t="shared" si="96"/>
        <v>0</v>
      </c>
      <c r="O423" s="165"/>
      <c r="P423" s="101"/>
      <c r="Q423" s="101"/>
      <c r="R423" s="36">
        <f t="shared" si="97"/>
        <v>0</v>
      </c>
      <c r="S423" s="36">
        <v>412</v>
      </c>
      <c r="T423" s="44">
        <f t="shared" si="82"/>
        <v>0</v>
      </c>
      <c r="U423" s="44">
        <f t="shared" si="83"/>
        <v>0</v>
      </c>
      <c r="V423" s="44">
        <f t="shared" si="84"/>
        <v>0</v>
      </c>
      <c r="W423" s="44">
        <f t="shared" si="85"/>
        <v>0</v>
      </c>
      <c r="X423" s="44">
        <f t="shared" si="86"/>
        <v>0</v>
      </c>
    </row>
    <row r="424" spans="1:24" ht="17.25" customHeight="1" x14ac:dyDescent="0.25">
      <c r="A424" s="45" t="str">
        <f>+IF(BASE!B422="","",BASE!B422)</f>
        <v/>
      </c>
      <c r="B424" s="36" t="s">
        <v>39</v>
      </c>
      <c r="C424" s="44">
        <f t="shared" si="87"/>
        <v>0</v>
      </c>
      <c r="D424" s="44">
        <f t="shared" si="88"/>
        <v>0</v>
      </c>
      <c r="E424" s="44">
        <f t="shared" si="89"/>
        <v>0</v>
      </c>
      <c r="F424" s="44">
        <f t="shared" si="90"/>
        <v>0</v>
      </c>
      <c r="G424" s="44">
        <f t="shared" si="91"/>
        <v>0</v>
      </c>
      <c r="H424" s="165"/>
      <c r="I424" s="101"/>
      <c r="J424" s="44">
        <f t="shared" si="92"/>
        <v>0</v>
      </c>
      <c r="K424" s="44">
        <f t="shared" si="93"/>
        <v>0</v>
      </c>
      <c r="L424" s="44">
        <f t="shared" si="94"/>
        <v>0</v>
      </c>
      <c r="M424" s="44">
        <f t="shared" si="95"/>
        <v>0</v>
      </c>
      <c r="N424" s="44">
        <f t="shared" si="96"/>
        <v>0</v>
      </c>
      <c r="O424" s="165"/>
      <c r="P424" s="101"/>
      <c r="Q424" s="101"/>
      <c r="R424" s="36">
        <f t="shared" si="97"/>
        <v>0</v>
      </c>
      <c r="S424" s="36">
        <v>413</v>
      </c>
      <c r="T424" s="44">
        <f t="shared" si="82"/>
        <v>0</v>
      </c>
      <c r="U424" s="44">
        <f t="shared" si="83"/>
        <v>0</v>
      </c>
      <c r="V424" s="44">
        <f t="shared" si="84"/>
        <v>0</v>
      </c>
      <c r="W424" s="44">
        <f t="shared" si="85"/>
        <v>0</v>
      </c>
      <c r="X424" s="44">
        <f t="shared" si="86"/>
        <v>0</v>
      </c>
    </row>
    <row r="425" spans="1:24" ht="17.25" customHeight="1" x14ac:dyDescent="0.25">
      <c r="A425" s="45" t="str">
        <f>+IF(BASE!B423="","",BASE!B423)</f>
        <v/>
      </c>
      <c r="B425" s="36" t="s">
        <v>39</v>
      </c>
      <c r="C425" s="44">
        <f t="shared" si="87"/>
        <v>0</v>
      </c>
      <c r="D425" s="44">
        <f t="shared" si="88"/>
        <v>0</v>
      </c>
      <c r="E425" s="44">
        <f t="shared" si="89"/>
        <v>0</v>
      </c>
      <c r="F425" s="44">
        <f t="shared" si="90"/>
        <v>0</v>
      </c>
      <c r="G425" s="44">
        <f t="shared" si="91"/>
        <v>0</v>
      </c>
      <c r="H425" s="165"/>
      <c r="I425" s="101"/>
      <c r="J425" s="44">
        <f t="shared" si="92"/>
        <v>0</v>
      </c>
      <c r="K425" s="44">
        <f t="shared" si="93"/>
        <v>0</v>
      </c>
      <c r="L425" s="44">
        <f t="shared" si="94"/>
        <v>0</v>
      </c>
      <c r="M425" s="44">
        <f t="shared" si="95"/>
        <v>0</v>
      </c>
      <c r="N425" s="44">
        <f t="shared" si="96"/>
        <v>0</v>
      </c>
      <c r="O425" s="165"/>
      <c r="P425" s="101"/>
      <c r="Q425" s="101"/>
      <c r="R425" s="36">
        <f t="shared" si="97"/>
        <v>0</v>
      </c>
      <c r="S425" s="36">
        <v>414</v>
      </c>
      <c r="T425" s="44">
        <f t="shared" si="82"/>
        <v>0</v>
      </c>
      <c r="U425" s="44">
        <f t="shared" si="83"/>
        <v>0</v>
      </c>
      <c r="V425" s="44">
        <f t="shared" si="84"/>
        <v>0</v>
      </c>
      <c r="W425" s="44">
        <f t="shared" si="85"/>
        <v>0</v>
      </c>
      <c r="X425" s="44">
        <f t="shared" si="86"/>
        <v>0</v>
      </c>
    </row>
    <row r="426" spans="1:24" ht="17.25" customHeight="1" x14ac:dyDescent="0.25">
      <c r="A426" s="45" t="str">
        <f>+IF(BASE!B424="","",BASE!B424)</f>
        <v/>
      </c>
      <c r="B426" s="36" t="s">
        <v>39</v>
      </c>
      <c r="C426" s="44">
        <f t="shared" si="87"/>
        <v>0</v>
      </c>
      <c r="D426" s="44">
        <f t="shared" si="88"/>
        <v>0</v>
      </c>
      <c r="E426" s="44">
        <f t="shared" si="89"/>
        <v>0</v>
      </c>
      <c r="F426" s="44">
        <f t="shared" si="90"/>
        <v>0</v>
      </c>
      <c r="G426" s="44">
        <f t="shared" si="91"/>
        <v>0</v>
      </c>
      <c r="H426" s="165"/>
      <c r="I426" s="101"/>
      <c r="J426" s="44">
        <f t="shared" si="92"/>
        <v>0</v>
      </c>
      <c r="K426" s="44">
        <f t="shared" si="93"/>
        <v>0</v>
      </c>
      <c r="L426" s="44">
        <f t="shared" si="94"/>
        <v>0</v>
      </c>
      <c r="M426" s="44">
        <f t="shared" si="95"/>
        <v>0</v>
      </c>
      <c r="N426" s="44">
        <f t="shared" si="96"/>
        <v>0</v>
      </c>
      <c r="O426" s="165"/>
      <c r="P426" s="101"/>
      <c r="Q426" s="101"/>
      <c r="R426" s="36">
        <f t="shared" si="97"/>
        <v>0</v>
      </c>
      <c r="S426" s="36">
        <v>415</v>
      </c>
      <c r="T426" s="44">
        <f t="shared" si="82"/>
        <v>0</v>
      </c>
      <c r="U426" s="44">
        <f t="shared" si="83"/>
        <v>0</v>
      </c>
      <c r="V426" s="44">
        <f t="shared" si="84"/>
        <v>0</v>
      </c>
      <c r="W426" s="44">
        <f t="shared" si="85"/>
        <v>0</v>
      </c>
      <c r="X426" s="44">
        <f t="shared" si="86"/>
        <v>0</v>
      </c>
    </row>
    <row r="427" spans="1:24" ht="17.25" customHeight="1" x14ac:dyDescent="0.25">
      <c r="A427" s="45" t="str">
        <f>+IF(BASE!B425="","",BASE!B425)</f>
        <v/>
      </c>
      <c r="B427" s="36" t="s">
        <v>39</v>
      </c>
      <c r="C427" s="44">
        <f t="shared" si="87"/>
        <v>0</v>
      </c>
      <c r="D427" s="44">
        <f t="shared" si="88"/>
        <v>0</v>
      </c>
      <c r="E427" s="44">
        <f t="shared" si="89"/>
        <v>0</v>
      </c>
      <c r="F427" s="44">
        <f t="shared" si="90"/>
        <v>0</v>
      </c>
      <c r="G427" s="44">
        <f t="shared" si="91"/>
        <v>0</v>
      </c>
      <c r="H427" s="165"/>
      <c r="I427" s="101"/>
      <c r="J427" s="44">
        <f t="shared" si="92"/>
        <v>0</v>
      </c>
      <c r="K427" s="44">
        <f t="shared" si="93"/>
        <v>0</v>
      </c>
      <c r="L427" s="44">
        <f t="shared" si="94"/>
        <v>0</v>
      </c>
      <c r="M427" s="44">
        <f t="shared" si="95"/>
        <v>0</v>
      </c>
      <c r="N427" s="44">
        <f t="shared" si="96"/>
        <v>0</v>
      </c>
      <c r="O427" s="165"/>
      <c r="P427" s="101"/>
      <c r="Q427" s="101"/>
      <c r="R427" s="36">
        <f t="shared" si="97"/>
        <v>0</v>
      </c>
      <c r="S427" s="36">
        <v>416</v>
      </c>
      <c r="T427" s="44">
        <f t="shared" si="82"/>
        <v>0</v>
      </c>
      <c r="U427" s="44">
        <f t="shared" si="83"/>
        <v>0</v>
      </c>
      <c r="V427" s="44">
        <f t="shared" si="84"/>
        <v>0</v>
      </c>
      <c r="W427" s="44">
        <f t="shared" si="85"/>
        <v>0</v>
      </c>
      <c r="X427" s="44">
        <f t="shared" si="86"/>
        <v>0</v>
      </c>
    </row>
    <row r="428" spans="1:24" ht="17.25" customHeight="1" x14ac:dyDescent="0.25">
      <c r="A428" s="45" t="str">
        <f>+IF(BASE!B426="","",BASE!B426)</f>
        <v/>
      </c>
      <c r="B428" s="36" t="s">
        <v>39</v>
      </c>
      <c r="C428" s="44">
        <f t="shared" si="87"/>
        <v>0</v>
      </c>
      <c r="D428" s="44">
        <f t="shared" si="88"/>
        <v>0</v>
      </c>
      <c r="E428" s="44">
        <f t="shared" si="89"/>
        <v>0</v>
      </c>
      <c r="F428" s="44">
        <f t="shared" si="90"/>
        <v>0</v>
      </c>
      <c r="G428" s="44">
        <f t="shared" si="91"/>
        <v>0</v>
      </c>
      <c r="H428" s="165"/>
      <c r="I428" s="101"/>
      <c r="J428" s="44">
        <f t="shared" si="92"/>
        <v>0</v>
      </c>
      <c r="K428" s="44">
        <f t="shared" si="93"/>
        <v>0</v>
      </c>
      <c r="L428" s="44">
        <f t="shared" si="94"/>
        <v>0</v>
      </c>
      <c r="M428" s="44">
        <f t="shared" si="95"/>
        <v>0</v>
      </c>
      <c r="N428" s="44">
        <f t="shared" si="96"/>
        <v>0</v>
      </c>
      <c r="O428" s="165"/>
      <c r="P428" s="101"/>
      <c r="Q428" s="101"/>
      <c r="R428" s="36">
        <f t="shared" si="97"/>
        <v>0</v>
      </c>
      <c r="S428" s="36">
        <v>417</v>
      </c>
      <c r="T428" s="44">
        <f t="shared" si="82"/>
        <v>0</v>
      </c>
      <c r="U428" s="44">
        <f t="shared" si="83"/>
        <v>0</v>
      </c>
      <c r="V428" s="44">
        <f t="shared" si="84"/>
        <v>0</v>
      </c>
      <c r="W428" s="44">
        <f t="shared" si="85"/>
        <v>0</v>
      </c>
      <c r="X428" s="44">
        <f t="shared" si="86"/>
        <v>0</v>
      </c>
    </row>
    <row r="429" spans="1:24" ht="17.25" customHeight="1" x14ac:dyDescent="0.25">
      <c r="A429" s="45" t="str">
        <f>+IF(BASE!B427="","",BASE!B427)</f>
        <v/>
      </c>
      <c r="B429" s="36" t="s">
        <v>39</v>
      </c>
      <c r="C429" s="44">
        <f t="shared" si="87"/>
        <v>0</v>
      </c>
      <c r="D429" s="44">
        <f t="shared" si="88"/>
        <v>0</v>
      </c>
      <c r="E429" s="44">
        <f t="shared" si="89"/>
        <v>0</v>
      </c>
      <c r="F429" s="44">
        <f t="shared" si="90"/>
        <v>0</v>
      </c>
      <c r="G429" s="44">
        <f t="shared" si="91"/>
        <v>0</v>
      </c>
      <c r="H429" s="165"/>
      <c r="I429" s="101"/>
      <c r="J429" s="44">
        <f t="shared" si="92"/>
        <v>0</v>
      </c>
      <c r="K429" s="44">
        <f t="shared" si="93"/>
        <v>0</v>
      </c>
      <c r="L429" s="44">
        <f t="shared" si="94"/>
        <v>0</v>
      </c>
      <c r="M429" s="44">
        <f t="shared" si="95"/>
        <v>0</v>
      </c>
      <c r="N429" s="44">
        <f t="shared" si="96"/>
        <v>0</v>
      </c>
      <c r="O429" s="165"/>
      <c r="P429" s="101"/>
      <c r="Q429" s="101"/>
      <c r="R429" s="36">
        <f t="shared" si="97"/>
        <v>0</v>
      </c>
      <c r="S429" s="36">
        <v>418</v>
      </c>
      <c r="T429" s="44">
        <f t="shared" si="82"/>
        <v>0</v>
      </c>
      <c r="U429" s="44">
        <f t="shared" si="83"/>
        <v>0</v>
      </c>
      <c r="V429" s="44">
        <f t="shared" si="84"/>
        <v>0</v>
      </c>
      <c r="W429" s="44">
        <f t="shared" si="85"/>
        <v>0</v>
      </c>
      <c r="X429" s="44">
        <f t="shared" si="86"/>
        <v>0</v>
      </c>
    </row>
    <row r="430" spans="1:24" ht="17.25" customHeight="1" x14ac:dyDescent="0.25">
      <c r="A430" s="45" t="str">
        <f>+IF(BASE!B428="","",BASE!B428)</f>
        <v/>
      </c>
      <c r="B430" s="36" t="s">
        <v>39</v>
      </c>
      <c r="C430" s="44">
        <f t="shared" si="87"/>
        <v>0</v>
      </c>
      <c r="D430" s="44">
        <f t="shared" si="88"/>
        <v>0</v>
      </c>
      <c r="E430" s="44">
        <f t="shared" si="89"/>
        <v>0</v>
      </c>
      <c r="F430" s="44">
        <f t="shared" si="90"/>
        <v>0</v>
      </c>
      <c r="G430" s="44">
        <f t="shared" si="91"/>
        <v>0</v>
      </c>
      <c r="H430" s="165"/>
      <c r="I430" s="101"/>
      <c r="J430" s="44">
        <f t="shared" si="92"/>
        <v>0</v>
      </c>
      <c r="K430" s="44">
        <f t="shared" si="93"/>
        <v>0</v>
      </c>
      <c r="L430" s="44">
        <f t="shared" si="94"/>
        <v>0</v>
      </c>
      <c r="M430" s="44">
        <f t="shared" si="95"/>
        <v>0</v>
      </c>
      <c r="N430" s="44">
        <f t="shared" si="96"/>
        <v>0</v>
      </c>
      <c r="O430" s="165"/>
      <c r="P430" s="101"/>
      <c r="Q430" s="101"/>
      <c r="R430" s="36">
        <f t="shared" si="97"/>
        <v>0</v>
      </c>
      <c r="S430" s="36">
        <v>419</v>
      </c>
      <c r="T430" s="44">
        <f t="shared" si="82"/>
        <v>0</v>
      </c>
      <c r="U430" s="44">
        <f t="shared" si="83"/>
        <v>0</v>
      </c>
      <c r="V430" s="44">
        <f t="shared" si="84"/>
        <v>0</v>
      </c>
      <c r="W430" s="44">
        <f t="shared" si="85"/>
        <v>0</v>
      </c>
      <c r="X430" s="44">
        <f t="shared" si="86"/>
        <v>0</v>
      </c>
    </row>
    <row r="431" spans="1:24" ht="17.25" customHeight="1" x14ac:dyDescent="0.25">
      <c r="A431" s="45" t="str">
        <f>+IF(BASE!B429="","",BASE!B429)</f>
        <v/>
      </c>
      <c r="B431" s="36" t="s">
        <v>39</v>
      </c>
      <c r="C431" s="44">
        <f t="shared" si="87"/>
        <v>0</v>
      </c>
      <c r="D431" s="44">
        <f t="shared" si="88"/>
        <v>0</v>
      </c>
      <c r="E431" s="44">
        <f t="shared" si="89"/>
        <v>0</v>
      </c>
      <c r="F431" s="44">
        <f t="shared" si="90"/>
        <v>0</v>
      </c>
      <c r="G431" s="44">
        <f t="shared" si="91"/>
        <v>0</v>
      </c>
      <c r="H431" s="165"/>
      <c r="I431" s="101"/>
      <c r="J431" s="44">
        <f t="shared" si="92"/>
        <v>0</v>
      </c>
      <c r="K431" s="44">
        <f t="shared" si="93"/>
        <v>0</v>
      </c>
      <c r="L431" s="44">
        <f t="shared" si="94"/>
        <v>0</v>
      </c>
      <c r="M431" s="44">
        <f t="shared" si="95"/>
        <v>0</v>
      </c>
      <c r="N431" s="44">
        <f t="shared" si="96"/>
        <v>0</v>
      </c>
      <c r="O431" s="165"/>
      <c r="P431" s="101"/>
      <c r="Q431" s="101"/>
      <c r="R431" s="36">
        <f t="shared" si="97"/>
        <v>0</v>
      </c>
      <c r="S431" s="36">
        <v>420</v>
      </c>
      <c r="T431" s="44">
        <f t="shared" si="82"/>
        <v>0</v>
      </c>
      <c r="U431" s="44">
        <f t="shared" si="83"/>
        <v>0</v>
      </c>
      <c r="V431" s="44">
        <f t="shared" si="84"/>
        <v>0</v>
      </c>
      <c r="W431" s="44">
        <f t="shared" si="85"/>
        <v>0</v>
      </c>
      <c r="X431" s="44">
        <f t="shared" si="86"/>
        <v>0</v>
      </c>
    </row>
    <row r="432" spans="1:24" ht="17.25" customHeight="1" x14ac:dyDescent="0.25">
      <c r="A432" s="45" t="str">
        <f>+IF(BASE!B430="","",BASE!B430)</f>
        <v/>
      </c>
      <c r="B432" s="36" t="s">
        <v>39</v>
      </c>
      <c r="C432" s="44">
        <f t="shared" si="87"/>
        <v>0</v>
      </c>
      <c r="D432" s="44">
        <f t="shared" si="88"/>
        <v>0</v>
      </c>
      <c r="E432" s="44">
        <f t="shared" si="89"/>
        <v>0</v>
      </c>
      <c r="F432" s="44">
        <f t="shared" si="90"/>
        <v>0</v>
      </c>
      <c r="G432" s="44">
        <f t="shared" si="91"/>
        <v>0</v>
      </c>
      <c r="H432" s="165"/>
      <c r="I432" s="101"/>
      <c r="J432" s="44">
        <f t="shared" si="92"/>
        <v>0</v>
      </c>
      <c r="K432" s="44">
        <f t="shared" si="93"/>
        <v>0</v>
      </c>
      <c r="L432" s="44">
        <f t="shared" si="94"/>
        <v>0</v>
      </c>
      <c r="M432" s="44">
        <f t="shared" si="95"/>
        <v>0</v>
      </c>
      <c r="N432" s="44">
        <f t="shared" si="96"/>
        <v>0</v>
      </c>
      <c r="O432" s="165"/>
      <c r="P432" s="101"/>
      <c r="Q432" s="101"/>
      <c r="R432" s="36">
        <f t="shared" si="97"/>
        <v>0</v>
      </c>
      <c r="S432" s="36">
        <v>421</v>
      </c>
      <c r="T432" s="44">
        <f t="shared" si="82"/>
        <v>0</v>
      </c>
      <c r="U432" s="44">
        <f t="shared" si="83"/>
        <v>0</v>
      </c>
      <c r="V432" s="44">
        <f t="shared" si="84"/>
        <v>0</v>
      </c>
      <c r="W432" s="44">
        <f t="shared" si="85"/>
        <v>0</v>
      </c>
      <c r="X432" s="44">
        <f t="shared" si="86"/>
        <v>0</v>
      </c>
    </row>
    <row r="433" spans="1:24" ht="17.25" customHeight="1" x14ac:dyDescent="0.25">
      <c r="A433" s="45" t="str">
        <f>+IF(BASE!B431="","",BASE!B431)</f>
        <v/>
      </c>
      <c r="B433" s="36" t="s">
        <v>39</v>
      </c>
      <c r="C433" s="44">
        <f t="shared" si="87"/>
        <v>0</v>
      </c>
      <c r="D433" s="44">
        <f t="shared" si="88"/>
        <v>0</v>
      </c>
      <c r="E433" s="44">
        <f t="shared" si="89"/>
        <v>0</v>
      </c>
      <c r="F433" s="44">
        <f t="shared" si="90"/>
        <v>0</v>
      </c>
      <c r="G433" s="44">
        <f t="shared" si="91"/>
        <v>0</v>
      </c>
      <c r="H433" s="165"/>
      <c r="I433" s="101"/>
      <c r="J433" s="44">
        <f t="shared" si="92"/>
        <v>0</v>
      </c>
      <c r="K433" s="44">
        <f t="shared" si="93"/>
        <v>0</v>
      </c>
      <c r="L433" s="44">
        <f t="shared" si="94"/>
        <v>0</v>
      </c>
      <c r="M433" s="44">
        <f t="shared" si="95"/>
        <v>0</v>
      </c>
      <c r="N433" s="44">
        <f t="shared" si="96"/>
        <v>0</v>
      </c>
      <c r="O433" s="165"/>
      <c r="P433" s="101"/>
      <c r="Q433" s="101"/>
      <c r="R433" s="36">
        <f t="shared" si="97"/>
        <v>0</v>
      </c>
      <c r="S433" s="36">
        <v>422</v>
      </c>
      <c r="T433" s="44">
        <f t="shared" si="82"/>
        <v>0</v>
      </c>
      <c r="U433" s="44">
        <f t="shared" si="83"/>
        <v>0</v>
      </c>
      <c r="V433" s="44">
        <f t="shared" si="84"/>
        <v>0</v>
      </c>
      <c r="W433" s="44">
        <f t="shared" si="85"/>
        <v>0</v>
      </c>
      <c r="X433" s="44">
        <f t="shared" si="86"/>
        <v>0</v>
      </c>
    </row>
    <row r="434" spans="1:24" ht="17.25" customHeight="1" x14ac:dyDescent="0.25">
      <c r="A434" s="45" t="str">
        <f>+IF(BASE!B432="","",BASE!B432)</f>
        <v/>
      </c>
      <c r="B434" s="36" t="s">
        <v>39</v>
      </c>
      <c r="C434" s="44">
        <f t="shared" si="87"/>
        <v>0</v>
      </c>
      <c r="D434" s="44">
        <f t="shared" si="88"/>
        <v>0</v>
      </c>
      <c r="E434" s="44">
        <f t="shared" si="89"/>
        <v>0</v>
      </c>
      <c r="F434" s="44">
        <f t="shared" si="90"/>
        <v>0</v>
      </c>
      <c r="G434" s="44">
        <f t="shared" si="91"/>
        <v>0</v>
      </c>
      <c r="H434" s="165"/>
      <c r="I434" s="101"/>
      <c r="J434" s="44">
        <f t="shared" si="92"/>
        <v>0</v>
      </c>
      <c r="K434" s="44">
        <f t="shared" si="93"/>
        <v>0</v>
      </c>
      <c r="L434" s="44">
        <f t="shared" si="94"/>
        <v>0</v>
      </c>
      <c r="M434" s="44">
        <f t="shared" si="95"/>
        <v>0</v>
      </c>
      <c r="N434" s="44">
        <f t="shared" si="96"/>
        <v>0</v>
      </c>
      <c r="O434" s="165"/>
      <c r="P434" s="101"/>
      <c r="Q434" s="101"/>
      <c r="R434" s="36">
        <f t="shared" si="97"/>
        <v>0</v>
      </c>
      <c r="S434" s="36">
        <v>423</v>
      </c>
      <c r="T434" s="44">
        <f t="shared" si="82"/>
        <v>0</v>
      </c>
      <c r="U434" s="44">
        <f t="shared" si="83"/>
        <v>0</v>
      </c>
      <c r="V434" s="44">
        <f t="shared" si="84"/>
        <v>0</v>
      </c>
      <c r="W434" s="44">
        <f t="shared" si="85"/>
        <v>0</v>
      </c>
      <c r="X434" s="44">
        <f t="shared" si="86"/>
        <v>0</v>
      </c>
    </row>
    <row r="435" spans="1:24" ht="17.25" customHeight="1" x14ac:dyDescent="0.25">
      <c r="A435" s="45" t="str">
        <f>+IF(BASE!B433="","",BASE!B433)</f>
        <v/>
      </c>
      <c r="B435" s="36" t="s">
        <v>39</v>
      </c>
      <c r="C435" s="44">
        <f t="shared" si="87"/>
        <v>0</v>
      </c>
      <c r="D435" s="44">
        <f t="shared" si="88"/>
        <v>0</v>
      </c>
      <c r="E435" s="44">
        <f t="shared" si="89"/>
        <v>0</v>
      </c>
      <c r="F435" s="44">
        <f t="shared" si="90"/>
        <v>0</v>
      </c>
      <c r="G435" s="44">
        <f t="shared" si="91"/>
        <v>0</v>
      </c>
      <c r="H435" s="165"/>
      <c r="I435" s="101"/>
      <c r="J435" s="44">
        <f t="shared" si="92"/>
        <v>0</v>
      </c>
      <c r="K435" s="44">
        <f t="shared" si="93"/>
        <v>0</v>
      </c>
      <c r="L435" s="44">
        <f t="shared" si="94"/>
        <v>0</v>
      </c>
      <c r="M435" s="44">
        <f t="shared" si="95"/>
        <v>0</v>
      </c>
      <c r="N435" s="44">
        <f t="shared" si="96"/>
        <v>0</v>
      </c>
      <c r="O435" s="165"/>
      <c r="P435" s="101"/>
      <c r="Q435" s="101"/>
      <c r="R435" s="36">
        <f t="shared" si="97"/>
        <v>0</v>
      </c>
      <c r="S435" s="36">
        <v>424</v>
      </c>
      <c r="T435" s="44">
        <f t="shared" si="82"/>
        <v>0</v>
      </c>
      <c r="U435" s="44">
        <f t="shared" si="83"/>
        <v>0</v>
      </c>
      <c r="V435" s="44">
        <f t="shared" si="84"/>
        <v>0</v>
      </c>
      <c r="W435" s="44">
        <f t="shared" si="85"/>
        <v>0</v>
      </c>
      <c r="X435" s="44">
        <f t="shared" si="86"/>
        <v>0</v>
      </c>
    </row>
    <row r="436" spans="1:24" ht="17.25" customHeight="1" x14ac:dyDescent="0.25">
      <c r="A436" s="45" t="str">
        <f>+IF(BASE!B434="","",BASE!B434)</f>
        <v/>
      </c>
      <c r="B436" s="36" t="s">
        <v>39</v>
      </c>
      <c r="C436" s="44">
        <f t="shared" si="87"/>
        <v>0</v>
      </c>
      <c r="D436" s="44">
        <f t="shared" si="88"/>
        <v>0</v>
      </c>
      <c r="E436" s="44">
        <f t="shared" si="89"/>
        <v>0</v>
      </c>
      <c r="F436" s="44">
        <f t="shared" si="90"/>
        <v>0</v>
      </c>
      <c r="G436" s="44">
        <f t="shared" si="91"/>
        <v>0</v>
      </c>
      <c r="H436" s="165"/>
      <c r="I436" s="101"/>
      <c r="J436" s="44">
        <f t="shared" si="92"/>
        <v>0</v>
      </c>
      <c r="K436" s="44">
        <f t="shared" si="93"/>
        <v>0</v>
      </c>
      <c r="L436" s="44">
        <f t="shared" si="94"/>
        <v>0</v>
      </c>
      <c r="M436" s="44">
        <f t="shared" si="95"/>
        <v>0</v>
      </c>
      <c r="N436" s="44">
        <f t="shared" si="96"/>
        <v>0</v>
      </c>
      <c r="O436" s="165"/>
      <c r="P436" s="101"/>
      <c r="Q436" s="101"/>
      <c r="R436" s="36">
        <f t="shared" si="97"/>
        <v>0</v>
      </c>
      <c r="S436" s="36">
        <v>425</v>
      </c>
      <c r="T436" s="44">
        <f t="shared" si="82"/>
        <v>0</v>
      </c>
      <c r="U436" s="44">
        <f t="shared" si="83"/>
        <v>0</v>
      </c>
      <c r="V436" s="44">
        <f t="shared" si="84"/>
        <v>0</v>
      </c>
      <c r="W436" s="44">
        <f t="shared" si="85"/>
        <v>0</v>
      </c>
      <c r="X436" s="44">
        <f t="shared" si="86"/>
        <v>0</v>
      </c>
    </row>
    <row r="437" spans="1:24" ht="17.25" customHeight="1" x14ac:dyDescent="0.25">
      <c r="A437" s="45" t="str">
        <f>+IF(BASE!B435="","",BASE!B435)</f>
        <v/>
      </c>
      <c r="B437" s="36" t="s">
        <v>39</v>
      </c>
      <c r="C437" s="44">
        <f t="shared" si="87"/>
        <v>0</v>
      </c>
      <c r="D437" s="44">
        <f t="shared" si="88"/>
        <v>0</v>
      </c>
      <c r="E437" s="44">
        <f t="shared" si="89"/>
        <v>0</v>
      </c>
      <c r="F437" s="44">
        <f t="shared" si="90"/>
        <v>0</v>
      </c>
      <c r="G437" s="44">
        <f t="shared" si="91"/>
        <v>0</v>
      </c>
      <c r="H437" s="165"/>
      <c r="I437" s="101"/>
      <c r="J437" s="44">
        <f t="shared" si="92"/>
        <v>0</v>
      </c>
      <c r="K437" s="44">
        <f t="shared" si="93"/>
        <v>0</v>
      </c>
      <c r="L437" s="44">
        <f t="shared" si="94"/>
        <v>0</v>
      </c>
      <c r="M437" s="44">
        <f t="shared" si="95"/>
        <v>0</v>
      </c>
      <c r="N437" s="44">
        <f t="shared" si="96"/>
        <v>0</v>
      </c>
      <c r="O437" s="165"/>
      <c r="P437" s="101"/>
      <c r="Q437" s="101"/>
      <c r="R437" s="36">
        <f t="shared" si="97"/>
        <v>0</v>
      </c>
      <c r="S437" s="36">
        <v>426</v>
      </c>
      <c r="T437" s="44">
        <f t="shared" si="82"/>
        <v>0</v>
      </c>
      <c r="U437" s="44">
        <f t="shared" si="83"/>
        <v>0</v>
      </c>
      <c r="V437" s="44">
        <f t="shared" si="84"/>
        <v>0</v>
      </c>
      <c r="W437" s="44">
        <f t="shared" si="85"/>
        <v>0</v>
      </c>
      <c r="X437" s="44">
        <f t="shared" si="86"/>
        <v>0</v>
      </c>
    </row>
    <row r="438" spans="1:24" ht="17.25" customHeight="1" x14ac:dyDescent="0.25">
      <c r="A438" s="45" t="str">
        <f>+IF(BASE!B436="","",BASE!B436)</f>
        <v/>
      </c>
      <c r="B438" s="36" t="s">
        <v>39</v>
      </c>
      <c r="C438" s="44">
        <f t="shared" si="87"/>
        <v>0</v>
      </c>
      <c r="D438" s="44">
        <f t="shared" si="88"/>
        <v>0</v>
      </c>
      <c r="E438" s="44">
        <f t="shared" si="89"/>
        <v>0</v>
      </c>
      <c r="F438" s="44">
        <f t="shared" si="90"/>
        <v>0</v>
      </c>
      <c r="G438" s="44">
        <f t="shared" si="91"/>
        <v>0</v>
      </c>
      <c r="H438" s="165"/>
      <c r="I438" s="101"/>
      <c r="J438" s="44">
        <f t="shared" si="92"/>
        <v>0</v>
      </c>
      <c r="K438" s="44">
        <f t="shared" si="93"/>
        <v>0</v>
      </c>
      <c r="L438" s="44">
        <f t="shared" si="94"/>
        <v>0</v>
      </c>
      <c r="M438" s="44">
        <f t="shared" si="95"/>
        <v>0</v>
      </c>
      <c r="N438" s="44">
        <f t="shared" si="96"/>
        <v>0</v>
      </c>
      <c r="O438" s="165"/>
      <c r="P438" s="101"/>
      <c r="Q438" s="101"/>
      <c r="R438" s="36">
        <f t="shared" si="97"/>
        <v>0</v>
      </c>
      <c r="S438" s="36">
        <v>427</v>
      </c>
      <c r="T438" s="44">
        <f t="shared" si="82"/>
        <v>0</v>
      </c>
      <c r="U438" s="44">
        <f t="shared" si="83"/>
        <v>0</v>
      </c>
      <c r="V438" s="44">
        <f t="shared" si="84"/>
        <v>0</v>
      </c>
      <c r="W438" s="44">
        <f t="shared" si="85"/>
        <v>0</v>
      </c>
      <c r="X438" s="44">
        <f t="shared" si="86"/>
        <v>0</v>
      </c>
    </row>
    <row r="439" spans="1:24" ht="17.25" customHeight="1" x14ac:dyDescent="0.25">
      <c r="A439" s="45" t="str">
        <f>+IF(BASE!B437="","",BASE!B437)</f>
        <v/>
      </c>
      <c r="B439" s="36" t="s">
        <v>39</v>
      </c>
      <c r="C439" s="44">
        <f t="shared" si="87"/>
        <v>0</v>
      </c>
      <c r="D439" s="44">
        <f t="shared" si="88"/>
        <v>0</v>
      </c>
      <c r="E439" s="44">
        <f t="shared" si="89"/>
        <v>0</v>
      </c>
      <c r="F439" s="44">
        <f t="shared" si="90"/>
        <v>0</v>
      </c>
      <c r="G439" s="44">
        <f t="shared" si="91"/>
        <v>0</v>
      </c>
      <c r="H439" s="165"/>
      <c r="I439" s="101"/>
      <c r="J439" s="44">
        <f t="shared" si="92"/>
        <v>0</v>
      </c>
      <c r="K439" s="44">
        <f t="shared" si="93"/>
        <v>0</v>
      </c>
      <c r="L439" s="44">
        <f t="shared" si="94"/>
        <v>0</v>
      </c>
      <c r="M439" s="44">
        <f t="shared" si="95"/>
        <v>0</v>
      </c>
      <c r="N439" s="44">
        <f t="shared" si="96"/>
        <v>0</v>
      </c>
      <c r="O439" s="165"/>
      <c r="P439" s="101"/>
      <c r="Q439" s="101"/>
      <c r="R439" s="36">
        <f t="shared" si="97"/>
        <v>0</v>
      </c>
      <c r="S439" s="36">
        <v>428</v>
      </c>
      <c r="T439" s="44">
        <f t="shared" si="82"/>
        <v>0</v>
      </c>
      <c r="U439" s="44">
        <f t="shared" si="83"/>
        <v>0</v>
      </c>
      <c r="V439" s="44">
        <f t="shared" si="84"/>
        <v>0</v>
      </c>
      <c r="W439" s="44">
        <f t="shared" si="85"/>
        <v>0</v>
      </c>
      <c r="X439" s="44">
        <f t="shared" si="86"/>
        <v>0</v>
      </c>
    </row>
    <row r="440" spans="1:24" ht="17.25" customHeight="1" x14ac:dyDescent="0.25">
      <c r="A440" s="45" t="str">
        <f>+IF(BASE!B438="","",BASE!B438)</f>
        <v/>
      </c>
      <c r="B440" s="36" t="s">
        <v>39</v>
      </c>
      <c r="C440" s="44">
        <f t="shared" si="87"/>
        <v>0</v>
      </c>
      <c r="D440" s="44">
        <f t="shared" si="88"/>
        <v>0</v>
      </c>
      <c r="E440" s="44">
        <f t="shared" si="89"/>
        <v>0</v>
      </c>
      <c r="F440" s="44">
        <f t="shared" si="90"/>
        <v>0</v>
      </c>
      <c r="G440" s="44">
        <f t="shared" si="91"/>
        <v>0</v>
      </c>
      <c r="H440" s="165"/>
      <c r="I440" s="101"/>
      <c r="J440" s="44">
        <f t="shared" si="92"/>
        <v>0</v>
      </c>
      <c r="K440" s="44">
        <f t="shared" si="93"/>
        <v>0</v>
      </c>
      <c r="L440" s="44">
        <f t="shared" si="94"/>
        <v>0</v>
      </c>
      <c r="M440" s="44">
        <f t="shared" si="95"/>
        <v>0</v>
      </c>
      <c r="N440" s="44">
        <f t="shared" si="96"/>
        <v>0</v>
      </c>
      <c r="O440" s="165"/>
      <c r="P440" s="101"/>
      <c r="Q440" s="101"/>
      <c r="R440" s="36">
        <f t="shared" si="97"/>
        <v>0</v>
      </c>
      <c r="S440" s="36">
        <v>429</v>
      </c>
      <c r="T440" s="44">
        <f t="shared" si="82"/>
        <v>0</v>
      </c>
      <c r="U440" s="44">
        <f t="shared" si="83"/>
        <v>0</v>
      </c>
      <c r="V440" s="44">
        <f t="shared" si="84"/>
        <v>0</v>
      </c>
      <c r="W440" s="44">
        <f t="shared" si="85"/>
        <v>0</v>
      </c>
      <c r="X440" s="44">
        <f t="shared" si="86"/>
        <v>0</v>
      </c>
    </row>
    <row r="441" spans="1:24" ht="17.25" customHeight="1" x14ac:dyDescent="0.25">
      <c r="A441" s="45" t="str">
        <f>+IF(BASE!B439="","",BASE!B439)</f>
        <v/>
      </c>
      <c r="B441" s="36" t="s">
        <v>39</v>
      </c>
      <c r="C441" s="44">
        <f t="shared" si="87"/>
        <v>0</v>
      </c>
      <c r="D441" s="44">
        <f t="shared" si="88"/>
        <v>0</v>
      </c>
      <c r="E441" s="44">
        <f t="shared" si="89"/>
        <v>0</v>
      </c>
      <c r="F441" s="44">
        <f t="shared" si="90"/>
        <v>0</v>
      </c>
      <c r="G441" s="44">
        <f t="shared" si="91"/>
        <v>0</v>
      </c>
      <c r="H441" s="165"/>
      <c r="I441" s="101"/>
      <c r="J441" s="44">
        <f t="shared" si="92"/>
        <v>0</v>
      </c>
      <c r="K441" s="44">
        <f t="shared" si="93"/>
        <v>0</v>
      </c>
      <c r="L441" s="44">
        <f t="shared" si="94"/>
        <v>0</v>
      </c>
      <c r="M441" s="44">
        <f t="shared" si="95"/>
        <v>0</v>
      </c>
      <c r="N441" s="44">
        <f t="shared" si="96"/>
        <v>0</v>
      </c>
      <c r="O441" s="165"/>
      <c r="P441" s="101"/>
      <c r="Q441" s="101"/>
      <c r="R441" s="36">
        <f t="shared" si="97"/>
        <v>0</v>
      </c>
      <c r="S441" s="36">
        <v>430</v>
      </c>
      <c r="T441" s="44">
        <f t="shared" si="82"/>
        <v>0</v>
      </c>
      <c r="U441" s="44">
        <f t="shared" si="83"/>
        <v>0</v>
      </c>
      <c r="V441" s="44">
        <f t="shared" si="84"/>
        <v>0</v>
      </c>
      <c r="W441" s="44">
        <f t="shared" si="85"/>
        <v>0</v>
      </c>
      <c r="X441" s="44">
        <f t="shared" si="86"/>
        <v>0</v>
      </c>
    </row>
    <row r="442" spans="1:24" ht="17.25" customHeight="1" x14ac:dyDescent="0.25">
      <c r="A442" s="45" t="str">
        <f>+IF(BASE!B440="","",BASE!B440)</f>
        <v/>
      </c>
      <c r="B442" s="36" t="s">
        <v>39</v>
      </c>
      <c r="C442" s="44">
        <f t="shared" si="87"/>
        <v>0</v>
      </c>
      <c r="D442" s="44">
        <f t="shared" si="88"/>
        <v>0</v>
      </c>
      <c r="E442" s="44">
        <f t="shared" si="89"/>
        <v>0</v>
      </c>
      <c r="F442" s="44">
        <f t="shared" si="90"/>
        <v>0</v>
      </c>
      <c r="G442" s="44">
        <f t="shared" si="91"/>
        <v>0</v>
      </c>
      <c r="H442" s="165"/>
      <c r="I442" s="101"/>
      <c r="J442" s="44">
        <f t="shared" si="92"/>
        <v>0</v>
      </c>
      <c r="K442" s="44">
        <f t="shared" si="93"/>
        <v>0</v>
      </c>
      <c r="L442" s="44">
        <f t="shared" si="94"/>
        <v>0</v>
      </c>
      <c r="M442" s="44">
        <f t="shared" si="95"/>
        <v>0</v>
      </c>
      <c r="N442" s="44">
        <f t="shared" si="96"/>
        <v>0</v>
      </c>
      <c r="O442" s="165"/>
      <c r="P442" s="101"/>
      <c r="Q442" s="101"/>
      <c r="R442" s="36">
        <f t="shared" si="97"/>
        <v>0</v>
      </c>
      <c r="S442" s="36">
        <v>431</v>
      </c>
      <c r="T442" s="44">
        <f t="shared" si="82"/>
        <v>0</v>
      </c>
      <c r="U442" s="44">
        <f t="shared" si="83"/>
        <v>0</v>
      </c>
      <c r="V442" s="44">
        <f t="shared" si="84"/>
        <v>0</v>
      </c>
      <c r="W442" s="44">
        <f t="shared" si="85"/>
        <v>0</v>
      </c>
      <c r="X442" s="44">
        <f t="shared" si="86"/>
        <v>0</v>
      </c>
    </row>
    <row r="443" spans="1:24" ht="17.25" customHeight="1" x14ac:dyDescent="0.25">
      <c r="A443" s="45" t="str">
        <f>+IF(BASE!B441="","",BASE!B441)</f>
        <v/>
      </c>
      <c r="B443" s="36" t="s">
        <v>39</v>
      </c>
      <c r="C443" s="44">
        <f t="shared" si="87"/>
        <v>0</v>
      </c>
      <c r="D443" s="44">
        <f t="shared" si="88"/>
        <v>0</v>
      </c>
      <c r="E443" s="44">
        <f t="shared" si="89"/>
        <v>0</v>
      </c>
      <c r="F443" s="44">
        <f t="shared" si="90"/>
        <v>0</v>
      </c>
      <c r="G443" s="44">
        <f t="shared" si="91"/>
        <v>0</v>
      </c>
      <c r="H443" s="165"/>
      <c r="I443" s="101"/>
      <c r="J443" s="44">
        <f t="shared" si="92"/>
        <v>0</v>
      </c>
      <c r="K443" s="44">
        <f t="shared" si="93"/>
        <v>0</v>
      </c>
      <c r="L443" s="44">
        <f t="shared" si="94"/>
        <v>0</v>
      </c>
      <c r="M443" s="44">
        <f t="shared" si="95"/>
        <v>0</v>
      </c>
      <c r="N443" s="44">
        <f t="shared" si="96"/>
        <v>0</v>
      </c>
      <c r="O443" s="165"/>
      <c r="P443" s="101"/>
      <c r="Q443" s="101"/>
      <c r="R443" s="36">
        <f t="shared" si="97"/>
        <v>0</v>
      </c>
      <c r="S443" s="36">
        <v>432</v>
      </c>
      <c r="T443" s="44">
        <f t="shared" si="82"/>
        <v>0</v>
      </c>
      <c r="U443" s="44">
        <f t="shared" si="83"/>
        <v>0</v>
      </c>
      <c r="V443" s="44">
        <f t="shared" si="84"/>
        <v>0</v>
      </c>
      <c r="W443" s="44">
        <f t="shared" si="85"/>
        <v>0</v>
      </c>
      <c r="X443" s="44">
        <f t="shared" si="86"/>
        <v>0</v>
      </c>
    </row>
    <row r="444" spans="1:24" ht="17.25" customHeight="1" x14ac:dyDescent="0.25">
      <c r="A444" s="45" t="str">
        <f>+IF(BASE!B442="","",BASE!B442)</f>
        <v/>
      </c>
      <c r="B444" s="36" t="s">
        <v>39</v>
      </c>
      <c r="C444" s="44">
        <f t="shared" si="87"/>
        <v>0</v>
      </c>
      <c r="D444" s="44">
        <f t="shared" si="88"/>
        <v>0</v>
      </c>
      <c r="E444" s="44">
        <f t="shared" si="89"/>
        <v>0</v>
      </c>
      <c r="F444" s="44">
        <f t="shared" si="90"/>
        <v>0</v>
      </c>
      <c r="G444" s="44">
        <f t="shared" si="91"/>
        <v>0</v>
      </c>
      <c r="H444" s="165"/>
      <c r="I444" s="101"/>
      <c r="J444" s="44">
        <f t="shared" si="92"/>
        <v>0</v>
      </c>
      <c r="K444" s="44">
        <f t="shared" si="93"/>
        <v>0</v>
      </c>
      <c r="L444" s="44">
        <f t="shared" si="94"/>
        <v>0</v>
      </c>
      <c r="M444" s="44">
        <f t="shared" si="95"/>
        <v>0</v>
      </c>
      <c r="N444" s="44">
        <f t="shared" si="96"/>
        <v>0</v>
      </c>
      <c r="O444" s="165"/>
      <c r="P444" s="101"/>
      <c r="Q444" s="101"/>
      <c r="R444" s="36">
        <f t="shared" si="97"/>
        <v>0</v>
      </c>
      <c r="S444" s="36">
        <v>433</v>
      </c>
      <c r="T444" s="44">
        <f t="shared" si="82"/>
        <v>0</v>
      </c>
      <c r="U444" s="44">
        <f t="shared" si="83"/>
        <v>0</v>
      </c>
      <c r="V444" s="44">
        <f t="shared" si="84"/>
        <v>0</v>
      </c>
      <c r="W444" s="44">
        <f t="shared" si="85"/>
        <v>0</v>
      </c>
      <c r="X444" s="44">
        <f t="shared" si="86"/>
        <v>0</v>
      </c>
    </row>
    <row r="445" spans="1:24" ht="17.25" customHeight="1" x14ac:dyDescent="0.25">
      <c r="A445" s="45" t="str">
        <f>+IF(BASE!B443="","",BASE!B443)</f>
        <v/>
      </c>
      <c r="B445" s="36" t="s">
        <v>39</v>
      </c>
      <c r="C445" s="44">
        <f t="shared" si="87"/>
        <v>0</v>
      </c>
      <c r="D445" s="44">
        <f t="shared" si="88"/>
        <v>0</v>
      </c>
      <c r="E445" s="44">
        <f t="shared" si="89"/>
        <v>0</v>
      </c>
      <c r="F445" s="44">
        <f t="shared" si="90"/>
        <v>0</v>
      </c>
      <c r="G445" s="44">
        <f t="shared" si="91"/>
        <v>0</v>
      </c>
      <c r="H445" s="165"/>
      <c r="I445" s="101"/>
      <c r="J445" s="44">
        <f t="shared" si="92"/>
        <v>0</v>
      </c>
      <c r="K445" s="44">
        <f t="shared" si="93"/>
        <v>0</v>
      </c>
      <c r="L445" s="44">
        <f t="shared" si="94"/>
        <v>0</v>
      </c>
      <c r="M445" s="44">
        <f t="shared" si="95"/>
        <v>0</v>
      </c>
      <c r="N445" s="44">
        <f t="shared" si="96"/>
        <v>0</v>
      </c>
      <c r="O445" s="165"/>
      <c r="P445" s="101"/>
      <c r="Q445" s="101"/>
      <c r="R445" s="36">
        <f t="shared" si="97"/>
        <v>0</v>
      </c>
      <c r="S445" s="36">
        <v>434</v>
      </c>
      <c r="T445" s="44">
        <f t="shared" ref="T445:T461" si="98">SUMIF($C$11:$Q$11,1,C445:Q445)</f>
        <v>0</v>
      </c>
      <c r="U445" s="44">
        <f t="shared" ref="U445:U461" si="99">SUMIF($C$11:$Q$11,2,C445:Q445)</f>
        <v>0</v>
      </c>
      <c r="V445" s="44">
        <f t="shared" ref="V445:V461" si="100">SUMIF($C$11:$Q$11,3,C445:Q445)</f>
        <v>0</v>
      </c>
      <c r="W445" s="44">
        <f t="shared" ref="W445:W461" si="101">SUMIF($C$11:$Q$11,4,C445:Q445)</f>
        <v>0</v>
      </c>
      <c r="X445" s="44">
        <f t="shared" ref="X445:X461" si="102">SUMIF($C$11:$Q$11,5,C445:Q445)</f>
        <v>0</v>
      </c>
    </row>
    <row r="446" spans="1:24" ht="17.25" customHeight="1" x14ac:dyDescent="0.25">
      <c r="A446" s="45" t="str">
        <f>+IF(BASE!B444="","",BASE!B444)</f>
        <v/>
      </c>
      <c r="B446" s="36" t="s">
        <v>39</v>
      </c>
      <c r="C446" s="44">
        <f t="shared" si="87"/>
        <v>0</v>
      </c>
      <c r="D446" s="44">
        <f t="shared" si="88"/>
        <v>0</v>
      </c>
      <c r="E446" s="44">
        <f t="shared" si="89"/>
        <v>0</v>
      </c>
      <c r="F446" s="44">
        <f t="shared" si="90"/>
        <v>0</v>
      </c>
      <c r="G446" s="44">
        <f t="shared" si="91"/>
        <v>0</v>
      </c>
      <c r="H446" s="165"/>
      <c r="I446" s="101"/>
      <c r="J446" s="44">
        <f t="shared" si="92"/>
        <v>0</v>
      </c>
      <c r="K446" s="44">
        <f t="shared" si="93"/>
        <v>0</v>
      </c>
      <c r="L446" s="44">
        <f t="shared" si="94"/>
        <v>0</v>
      </c>
      <c r="M446" s="44">
        <f t="shared" si="95"/>
        <v>0</v>
      </c>
      <c r="N446" s="44">
        <f t="shared" si="96"/>
        <v>0</v>
      </c>
      <c r="O446" s="165"/>
      <c r="P446" s="101"/>
      <c r="Q446" s="101"/>
      <c r="R446" s="36">
        <f t="shared" si="97"/>
        <v>0</v>
      </c>
      <c r="S446" s="36">
        <v>435</v>
      </c>
      <c r="T446" s="44">
        <f t="shared" si="98"/>
        <v>0</v>
      </c>
      <c r="U446" s="44">
        <f t="shared" si="99"/>
        <v>0</v>
      </c>
      <c r="V446" s="44">
        <f t="shared" si="100"/>
        <v>0</v>
      </c>
      <c r="W446" s="44">
        <f t="shared" si="101"/>
        <v>0</v>
      </c>
      <c r="X446" s="44">
        <f t="shared" si="102"/>
        <v>0</v>
      </c>
    </row>
    <row r="447" spans="1:24" ht="17.25" customHeight="1" x14ac:dyDescent="0.25">
      <c r="A447" s="45" t="str">
        <f>+IF(BASE!B445="","",BASE!B445)</f>
        <v/>
      </c>
      <c r="B447" s="36" t="s">
        <v>39</v>
      </c>
      <c r="C447" s="44">
        <f t="shared" si="87"/>
        <v>0</v>
      </c>
      <c r="D447" s="44">
        <f t="shared" si="88"/>
        <v>0</v>
      </c>
      <c r="E447" s="44">
        <f t="shared" si="89"/>
        <v>0</v>
      </c>
      <c r="F447" s="44">
        <f t="shared" si="90"/>
        <v>0</v>
      </c>
      <c r="G447" s="44">
        <f t="shared" si="91"/>
        <v>0</v>
      </c>
      <c r="H447" s="165"/>
      <c r="I447" s="101"/>
      <c r="J447" s="44">
        <f t="shared" si="92"/>
        <v>0</v>
      </c>
      <c r="K447" s="44">
        <f t="shared" si="93"/>
        <v>0</v>
      </c>
      <c r="L447" s="44">
        <f t="shared" si="94"/>
        <v>0</v>
      </c>
      <c r="M447" s="44">
        <f t="shared" si="95"/>
        <v>0</v>
      </c>
      <c r="N447" s="44">
        <f t="shared" si="96"/>
        <v>0</v>
      </c>
      <c r="O447" s="165"/>
      <c r="P447" s="101"/>
      <c r="Q447" s="101"/>
      <c r="R447" s="36">
        <f t="shared" si="97"/>
        <v>0</v>
      </c>
      <c r="S447" s="36">
        <v>436</v>
      </c>
      <c r="T447" s="44">
        <f t="shared" si="98"/>
        <v>0</v>
      </c>
      <c r="U447" s="44">
        <f t="shared" si="99"/>
        <v>0</v>
      </c>
      <c r="V447" s="44">
        <f t="shared" si="100"/>
        <v>0</v>
      </c>
      <c r="W447" s="44">
        <f t="shared" si="101"/>
        <v>0</v>
      </c>
      <c r="X447" s="44">
        <f t="shared" si="102"/>
        <v>0</v>
      </c>
    </row>
    <row r="448" spans="1:24" ht="17.25" customHeight="1" x14ac:dyDescent="0.25">
      <c r="A448" s="45" t="str">
        <f>+IF(BASE!B446="","",BASE!B446)</f>
        <v/>
      </c>
      <c r="B448" s="36" t="s">
        <v>39</v>
      </c>
      <c r="C448" s="44">
        <f t="shared" si="87"/>
        <v>0</v>
      </c>
      <c r="D448" s="44">
        <f t="shared" si="88"/>
        <v>0</v>
      </c>
      <c r="E448" s="44">
        <f t="shared" si="89"/>
        <v>0</v>
      </c>
      <c r="F448" s="44">
        <f t="shared" si="90"/>
        <v>0</v>
      </c>
      <c r="G448" s="44">
        <f t="shared" si="91"/>
        <v>0</v>
      </c>
      <c r="H448" s="165"/>
      <c r="I448" s="101"/>
      <c r="J448" s="44">
        <f t="shared" si="92"/>
        <v>0</v>
      </c>
      <c r="K448" s="44">
        <f t="shared" si="93"/>
        <v>0</v>
      </c>
      <c r="L448" s="44">
        <f t="shared" si="94"/>
        <v>0</v>
      </c>
      <c r="M448" s="44">
        <f t="shared" si="95"/>
        <v>0</v>
      </c>
      <c r="N448" s="44">
        <f t="shared" si="96"/>
        <v>0</v>
      </c>
      <c r="O448" s="165"/>
      <c r="P448" s="101"/>
      <c r="Q448" s="101"/>
      <c r="R448" s="36">
        <f t="shared" si="97"/>
        <v>0</v>
      </c>
      <c r="S448" s="36">
        <v>437</v>
      </c>
      <c r="T448" s="44">
        <f t="shared" si="98"/>
        <v>0</v>
      </c>
      <c r="U448" s="44">
        <f t="shared" si="99"/>
        <v>0</v>
      </c>
      <c r="V448" s="44">
        <f t="shared" si="100"/>
        <v>0</v>
      </c>
      <c r="W448" s="44">
        <f t="shared" si="101"/>
        <v>0</v>
      </c>
      <c r="X448" s="44">
        <f t="shared" si="102"/>
        <v>0</v>
      </c>
    </row>
    <row r="449" spans="1:24" ht="17.25" customHeight="1" x14ac:dyDescent="0.25">
      <c r="A449" s="45" t="str">
        <f>+IF(BASE!B447="","",BASE!B447)</f>
        <v/>
      </c>
      <c r="B449" s="36" t="s">
        <v>39</v>
      </c>
      <c r="C449" s="44">
        <f t="shared" si="87"/>
        <v>0</v>
      </c>
      <c r="D449" s="44">
        <f t="shared" si="88"/>
        <v>0</v>
      </c>
      <c r="E449" s="44">
        <f t="shared" si="89"/>
        <v>0</v>
      </c>
      <c r="F449" s="44">
        <f t="shared" si="90"/>
        <v>0</v>
      </c>
      <c r="G449" s="44">
        <f t="shared" si="91"/>
        <v>0</v>
      </c>
      <c r="H449" s="165"/>
      <c r="I449" s="101"/>
      <c r="J449" s="44">
        <f t="shared" si="92"/>
        <v>0</v>
      </c>
      <c r="K449" s="44">
        <f t="shared" si="93"/>
        <v>0</v>
      </c>
      <c r="L449" s="44">
        <f t="shared" si="94"/>
        <v>0</v>
      </c>
      <c r="M449" s="44">
        <f t="shared" si="95"/>
        <v>0</v>
      </c>
      <c r="N449" s="44">
        <f t="shared" si="96"/>
        <v>0</v>
      </c>
      <c r="O449" s="165"/>
      <c r="P449" s="101"/>
      <c r="Q449" s="101"/>
      <c r="R449" s="36">
        <f t="shared" si="97"/>
        <v>0</v>
      </c>
      <c r="S449" s="36">
        <v>438</v>
      </c>
      <c r="T449" s="44">
        <f t="shared" si="98"/>
        <v>0</v>
      </c>
      <c r="U449" s="44">
        <f t="shared" si="99"/>
        <v>0</v>
      </c>
      <c r="V449" s="44">
        <f t="shared" si="100"/>
        <v>0</v>
      </c>
      <c r="W449" s="44">
        <f t="shared" si="101"/>
        <v>0</v>
      </c>
      <c r="X449" s="44">
        <f t="shared" si="102"/>
        <v>0</v>
      </c>
    </row>
    <row r="450" spans="1:24" ht="17.25" customHeight="1" x14ac:dyDescent="0.25">
      <c r="A450" s="45" t="str">
        <f>+IF(BASE!B448="","",BASE!B448)</f>
        <v/>
      </c>
      <c r="B450" s="36" t="s">
        <v>39</v>
      </c>
      <c r="C450" s="44">
        <f t="shared" si="87"/>
        <v>0</v>
      </c>
      <c r="D450" s="44">
        <f t="shared" si="88"/>
        <v>0</v>
      </c>
      <c r="E450" s="44">
        <f t="shared" si="89"/>
        <v>0</v>
      </c>
      <c r="F450" s="44">
        <f t="shared" si="90"/>
        <v>0</v>
      </c>
      <c r="G450" s="44">
        <f t="shared" si="91"/>
        <v>0</v>
      </c>
      <c r="H450" s="165"/>
      <c r="I450" s="101"/>
      <c r="J450" s="44">
        <f t="shared" si="92"/>
        <v>0</v>
      </c>
      <c r="K450" s="44">
        <f t="shared" si="93"/>
        <v>0</v>
      </c>
      <c r="L450" s="44">
        <f t="shared" si="94"/>
        <v>0</v>
      </c>
      <c r="M450" s="44">
        <f t="shared" si="95"/>
        <v>0</v>
      </c>
      <c r="N450" s="44">
        <f t="shared" si="96"/>
        <v>0</v>
      </c>
      <c r="O450" s="165"/>
      <c r="P450" s="101"/>
      <c r="Q450" s="101"/>
      <c r="R450" s="36">
        <f t="shared" si="97"/>
        <v>0</v>
      </c>
      <c r="S450" s="36">
        <v>439</v>
      </c>
      <c r="T450" s="44">
        <f t="shared" si="98"/>
        <v>0</v>
      </c>
      <c r="U450" s="44">
        <f t="shared" si="99"/>
        <v>0</v>
      </c>
      <c r="V450" s="44">
        <f t="shared" si="100"/>
        <v>0</v>
      </c>
      <c r="W450" s="44">
        <f t="shared" si="101"/>
        <v>0</v>
      </c>
      <c r="X450" s="44">
        <f t="shared" si="102"/>
        <v>0</v>
      </c>
    </row>
    <row r="451" spans="1:24" ht="17.25" customHeight="1" x14ac:dyDescent="0.25">
      <c r="A451" s="45" t="str">
        <f>+IF(BASE!B449="","",BASE!B449)</f>
        <v/>
      </c>
      <c r="B451" s="36" t="s">
        <v>39</v>
      </c>
      <c r="C451" s="44">
        <f t="shared" si="87"/>
        <v>0</v>
      </c>
      <c r="D451" s="44">
        <f t="shared" si="88"/>
        <v>0</v>
      </c>
      <c r="E451" s="44">
        <f t="shared" si="89"/>
        <v>0</v>
      </c>
      <c r="F451" s="44">
        <f t="shared" si="90"/>
        <v>0</v>
      </c>
      <c r="G451" s="44">
        <f t="shared" si="91"/>
        <v>0</v>
      </c>
      <c r="H451" s="165"/>
      <c r="I451" s="101"/>
      <c r="J451" s="44">
        <f t="shared" si="92"/>
        <v>0</v>
      </c>
      <c r="K451" s="44">
        <f t="shared" si="93"/>
        <v>0</v>
      </c>
      <c r="L451" s="44">
        <f t="shared" si="94"/>
        <v>0</v>
      </c>
      <c r="M451" s="44">
        <f t="shared" si="95"/>
        <v>0</v>
      </c>
      <c r="N451" s="44">
        <f t="shared" si="96"/>
        <v>0</v>
      </c>
      <c r="O451" s="165"/>
      <c r="P451" s="101"/>
      <c r="Q451" s="101"/>
      <c r="R451" s="36">
        <f t="shared" si="97"/>
        <v>0</v>
      </c>
      <c r="S451" s="36">
        <v>440</v>
      </c>
      <c r="T451" s="44">
        <f t="shared" si="98"/>
        <v>0</v>
      </c>
      <c r="U451" s="44">
        <f t="shared" si="99"/>
        <v>0</v>
      </c>
      <c r="V451" s="44">
        <f t="shared" si="100"/>
        <v>0</v>
      </c>
      <c r="W451" s="44">
        <f t="shared" si="101"/>
        <v>0</v>
      </c>
      <c r="X451" s="44">
        <f t="shared" si="102"/>
        <v>0</v>
      </c>
    </row>
    <row r="452" spans="1:24" ht="15.75" customHeight="1" x14ac:dyDescent="0.25">
      <c r="A452" s="45" t="str">
        <f>+IF(BASE!B450="","",BASE!B450)</f>
        <v/>
      </c>
      <c r="B452" s="36" t="s">
        <v>39</v>
      </c>
      <c r="C452" s="44">
        <f t="shared" si="87"/>
        <v>0</v>
      </c>
      <c r="D452" s="44">
        <f t="shared" si="88"/>
        <v>0</v>
      </c>
      <c r="E452" s="44">
        <f t="shared" si="89"/>
        <v>0</v>
      </c>
      <c r="F452" s="44">
        <f t="shared" si="90"/>
        <v>0</v>
      </c>
      <c r="G452" s="44">
        <f t="shared" si="91"/>
        <v>0</v>
      </c>
      <c r="H452" s="165"/>
      <c r="I452" s="94"/>
      <c r="J452" s="44">
        <f t="shared" si="92"/>
        <v>0</v>
      </c>
      <c r="K452" s="44">
        <f t="shared" si="93"/>
        <v>0</v>
      </c>
      <c r="L452" s="44">
        <f t="shared" si="94"/>
        <v>0</v>
      </c>
      <c r="M452" s="44">
        <f t="shared" si="95"/>
        <v>0</v>
      </c>
      <c r="N452" s="44">
        <f t="shared" si="96"/>
        <v>0</v>
      </c>
      <c r="O452" s="165"/>
      <c r="P452" s="94"/>
      <c r="Q452" s="94"/>
      <c r="R452" s="36">
        <f t="shared" si="97"/>
        <v>0</v>
      </c>
      <c r="S452" s="36">
        <v>441</v>
      </c>
      <c r="T452" s="44">
        <f t="shared" si="98"/>
        <v>0</v>
      </c>
      <c r="U452" s="44">
        <f t="shared" si="99"/>
        <v>0</v>
      </c>
      <c r="V452" s="44">
        <f t="shared" si="100"/>
        <v>0</v>
      </c>
      <c r="W452" s="44">
        <f t="shared" si="101"/>
        <v>0</v>
      </c>
      <c r="X452" s="44">
        <f t="shared" si="102"/>
        <v>0</v>
      </c>
    </row>
    <row r="453" spans="1:24" ht="15.75" customHeight="1" x14ac:dyDescent="0.25">
      <c r="A453" s="45" t="str">
        <f>+IF(BASE!B451="","",BASE!B451)</f>
        <v/>
      </c>
      <c r="B453" s="36" t="s">
        <v>39</v>
      </c>
      <c r="C453" s="44">
        <f t="shared" si="87"/>
        <v>0</v>
      </c>
      <c r="D453" s="44">
        <f t="shared" si="88"/>
        <v>0</v>
      </c>
      <c r="E453" s="44">
        <f t="shared" si="89"/>
        <v>0</v>
      </c>
      <c r="F453" s="44">
        <f t="shared" si="90"/>
        <v>0</v>
      </c>
      <c r="G453" s="44">
        <f t="shared" si="91"/>
        <v>0</v>
      </c>
      <c r="H453" s="165"/>
      <c r="I453" s="94"/>
      <c r="J453" s="44">
        <f t="shared" si="92"/>
        <v>0</v>
      </c>
      <c r="K453" s="44">
        <f t="shared" si="93"/>
        <v>0</v>
      </c>
      <c r="L453" s="44">
        <f t="shared" si="94"/>
        <v>0</v>
      </c>
      <c r="M453" s="44">
        <f t="shared" si="95"/>
        <v>0</v>
      </c>
      <c r="N453" s="44">
        <f t="shared" si="96"/>
        <v>0</v>
      </c>
      <c r="O453" s="165"/>
      <c r="P453" s="94"/>
      <c r="Q453" s="94"/>
      <c r="R453" s="36">
        <f t="shared" si="97"/>
        <v>0</v>
      </c>
      <c r="S453" s="36">
        <v>442</v>
      </c>
      <c r="T453" s="44">
        <f t="shared" si="98"/>
        <v>0</v>
      </c>
      <c r="U453" s="44">
        <f t="shared" si="99"/>
        <v>0</v>
      </c>
      <c r="V453" s="44">
        <f t="shared" si="100"/>
        <v>0</v>
      </c>
      <c r="W453" s="44">
        <f t="shared" si="101"/>
        <v>0</v>
      </c>
      <c r="X453" s="44">
        <f t="shared" si="102"/>
        <v>0</v>
      </c>
    </row>
    <row r="454" spans="1:24" ht="15.75" customHeight="1" x14ac:dyDescent="0.25">
      <c r="A454" s="45" t="str">
        <f>+IF(BASE!B452="","",BASE!B452)</f>
        <v/>
      </c>
      <c r="B454" s="36" t="s">
        <v>39</v>
      </c>
      <c r="C454" s="44">
        <f t="shared" si="87"/>
        <v>0</v>
      </c>
      <c r="D454" s="44">
        <f t="shared" si="88"/>
        <v>0</v>
      </c>
      <c r="E454" s="44">
        <f t="shared" si="89"/>
        <v>0</v>
      </c>
      <c r="F454" s="44">
        <f t="shared" si="90"/>
        <v>0</v>
      </c>
      <c r="G454" s="44">
        <f t="shared" si="91"/>
        <v>0</v>
      </c>
      <c r="H454" s="165"/>
      <c r="I454" s="94"/>
      <c r="J454" s="44">
        <f t="shared" si="92"/>
        <v>0</v>
      </c>
      <c r="K454" s="44">
        <f t="shared" si="93"/>
        <v>0</v>
      </c>
      <c r="L454" s="44">
        <f t="shared" si="94"/>
        <v>0</v>
      </c>
      <c r="M454" s="44">
        <f t="shared" si="95"/>
        <v>0</v>
      </c>
      <c r="N454" s="44">
        <f t="shared" si="96"/>
        <v>0</v>
      </c>
      <c r="O454" s="165"/>
      <c r="P454" s="94"/>
      <c r="Q454" s="94"/>
      <c r="R454" s="36">
        <f t="shared" si="97"/>
        <v>0</v>
      </c>
      <c r="S454" s="36">
        <v>443</v>
      </c>
      <c r="T454" s="44">
        <f t="shared" si="98"/>
        <v>0</v>
      </c>
      <c r="U454" s="44">
        <f t="shared" si="99"/>
        <v>0</v>
      </c>
      <c r="V454" s="44">
        <f t="shared" si="100"/>
        <v>0</v>
      </c>
      <c r="W454" s="44">
        <f t="shared" si="101"/>
        <v>0</v>
      </c>
      <c r="X454" s="44">
        <f t="shared" si="102"/>
        <v>0</v>
      </c>
    </row>
    <row r="455" spans="1:24" ht="15.75" customHeight="1" x14ac:dyDescent="0.25">
      <c r="A455" s="45" t="str">
        <f>+IF(BASE!B453="","",BASE!B453)</f>
        <v/>
      </c>
      <c r="B455" s="36" t="s">
        <v>39</v>
      </c>
      <c r="C455" s="44">
        <f t="shared" si="87"/>
        <v>0</v>
      </c>
      <c r="D455" s="44">
        <f t="shared" si="88"/>
        <v>0</v>
      </c>
      <c r="E455" s="44">
        <f t="shared" si="89"/>
        <v>0</v>
      </c>
      <c r="F455" s="44">
        <f t="shared" si="90"/>
        <v>0</v>
      </c>
      <c r="G455" s="44">
        <f t="shared" si="91"/>
        <v>0</v>
      </c>
      <c r="H455" s="165"/>
      <c r="I455" s="94"/>
      <c r="J455" s="44">
        <f t="shared" si="92"/>
        <v>0</v>
      </c>
      <c r="K455" s="44">
        <f t="shared" si="93"/>
        <v>0</v>
      </c>
      <c r="L455" s="44">
        <f t="shared" si="94"/>
        <v>0</v>
      </c>
      <c r="M455" s="44">
        <f t="shared" si="95"/>
        <v>0</v>
      </c>
      <c r="N455" s="44">
        <f t="shared" si="96"/>
        <v>0</v>
      </c>
      <c r="O455" s="165"/>
      <c r="P455" s="94"/>
      <c r="Q455" s="94"/>
      <c r="R455" s="36">
        <f t="shared" si="97"/>
        <v>0</v>
      </c>
      <c r="S455" s="36">
        <v>444</v>
      </c>
      <c r="T455" s="44">
        <f t="shared" si="98"/>
        <v>0</v>
      </c>
      <c r="U455" s="44">
        <f t="shared" si="99"/>
        <v>0</v>
      </c>
      <c r="V455" s="44">
        <f t="shared" si="100"/>
        <v>0</v>
      </c>
      <c r="W455" s="44">
        <f t="shared" si="101"/>
        <v>0</v>
      </c>
      <c r="X455" s="44">
        <f t="shared" si="102"/>
        <v>0</v>
      </c>
    </row>
    <row r="456" spans="1:24" ht="15.75" customHeight="1" x14ac:dyDescent="0.25">
      <c r="A456" s="45" t="str">
        <f>+IF(BASE!B454="","",BASE!B454)</f>
        <v/>
      </c>
      <c r="B456" s="36" t="s">
        <v>39</v>
      </c>
      <c r="C456" s="44">
        <f t="shared" si="87"/>
        <v>0</v>
      </c>
      <c r="D456" s="44">
        <f t="shared" si="88"/>
        <v>0</v>
      </c>
      <c r="E456" s="44">
        <f t="shared" si="89"/>
        <v>0</v>
      </c>
      <c r="F456" s="44">
        <f t="shared" si="90"/>
        <v>0</v>
      </c>
      <c r="G456" s="44">
        <f t="shared" si="91"/>
        <v>0</v>
      </c>
      <c r="H456" s="165"/>
      <c r="I456" s="94"/>
      <c r="J456" s="44">
        <f t="shared" si="92"/>
        <v>0</v>
      </c>
      <c r="K456" s="44">
        <f t="shared" si="93"/>
        <v>0</v>
      </c>
      <c r="L456" s="44">
        <f t="shared" si="94"/>
        <v>0</v>
      </c>
      <c r="M456" s="44">
        <f t="shared" si="95"/>
        <v>0</v>
      </c>
      <c r="N456" s="44">
        <f t="shared" si="96"/>
        <v>0</v>
      </c>
      <c r="O456" s="165"/>
      <c r="P456" s="94"/>
      <c r="Q456" s="94"/>
      <c r="R456" s="36">
        <f t="shared" si="97"/>
        <v>0</v>
      </c>
      <c r="S456" s="36">
        <v>445</v>
      </c>
      <c r="T456" s="44">
        <f t="shared" si="98"/>
        <v>0</v>
      </c>
      <c r="U456" s="44">
        <f t="shared" si="99"/>
        <v>0</v>
      </c>
      <c r="V456" s="44">
        <f t="shared" si="100"/>
        <v>0</v>
      </c>
      <c r="W456" s="44">
        <f t="shared" si="101"/>
        <v>0</v>
      </c>
      <c r="X456" s="44">
        <f t="shared" si="102"/>
        <v>0</v>
      </c>
    </row>
    <row r="457" spans="1:24" ht="15.75" customHeight="1" x14ac:dyDescent="0.25">
      <c r="A457" s="45" t="str">
        <f>+IF(BASE!B455="","",BASE!B455)</f>
        <v/>
      </c>
      <c r="B457" s="36" t="s">
        <v>39</v>
      </c>
      <c r="C457" s="44">
        <f t="shared" si="87"/>
        <v>0</v>
      </c>
      <c r="D457" s="44">
        <f t="shared" si="88"/>
        <v>0</v>
      </c>
      <c r="E457" s="44">
        <f t="shared" si="89"/>
        <v>0</v>
      </c>
      <c r="F457" s="44">
        <f t="shared" si="90"/>
        <v>0</v>
      </c>
      <c r="G457" s="44">
        <f t="shared" si="91"/>
        <v>0</v>
      </c>
      <c r="H457" s="165"/>
      <c r="I457" s="94"/>
      <c r="J457" s="44">
        <f t="shared" si="92"/>
        <v>0</v>
      </c>
      <c r="K457" s="44">
        <f t="shared" si="93"/>
        <v>0</v>
      </c>
      <c r="L457" s="44">
        <f t="shared" si="94"/>
        <v>0</v>
      </c>
      <c r="M457" s="44">
        <f t="shared" si="95"/>
        <v>0</v>
      </c>
      <c r="N457" s="44">
        <f t="shared" si="96"/>
        <v>0</v>
      </c>
      <c r="O457" s="165"/>
      <c r="P457" s="94"/>
      <c r="Q457" s="94"/>
      <c r="R457" s="36">
        <f t="shared" si="97"/>
        <v>0</v>
      </c>
      <c r="S457" s="36">
        <v>446</v>
      </c>
      <c r="T457" s="44">
        <f t="shared" si="98"/>
        <v>0</v>
      </c>
      <c r="U457" s="44">
        <f t="shared" si="99"/>
        <v>0</v>
      </c>
      <c r="V457" s="44">
        <f t="shared" si="100"/>
        <v>0</v>
      </c>
      <c r="W457" s="44">
        <f t="shared" si="101"/>
        <v>0</v>
      </c>
      <c r="X457" s="44">
        <f t="shared" si="102"/>
        <v>0</v>
      </c>
    </row>
    <row r="458" spans="1:24" ht="15.75" customHeight="1" x14ac:dyDescent="0.25">
      <c r="A458" s="45" t="str">
        <f>+IF(BASE!B456="","",BASE!B456)</f>
        <v/>
      </c>
      <c r="B458" s="36" t="s">
        <v>39</v>
      </c>
      <c r="C458" s="44">
        <f t="shared" si="87"/>
        <v>0</v>
      </c>
      <c r="D458" s="44">
        <f t="shared" si="88"/>
        <v>0</v>
      </c>
      <c r="E458" s="44">
        <f t="shared" si="89"/>
        <v>0</v>
      </c>
      <c r="F458" s="44">
        <f t="shared" si="90"/>
        <v>0</v>
      </c>
      <c r="G458" s="44">
        <f t="shared" si="91"/>
        <v>0</v>
      </c>
      <c r="H458" s="165"/>
      <c r="I458" s="94"/>
      <c r="J458" s="44">
        <f t="shared" si="92"/>
        <v>0</v>
      </c>
      <c r="K458" s="44">
        <f t="shared" si="93"/>
        <v>0</v>
      </c>
      <c r="L458" s="44">
        <f t="shared" si="94"/>
        <v>0</v>
      </c>
      <c r="M458" s="44">
        <f t="shared" si="95"/>
        <v>0</v>
      </c>
      <c r="N458" s="44">
        <f t="shared" si="96"/>
        <v>0</v>
      </c>
      <c r="O458" s="165"/>
      <c r="P458" s="94"/>
      <c r="Q458" s="94"/>
      <c r="R458" s="36">
        <f t="shared" si="97"/>
        <v>0</v>
      </c>
      <c r="S458" s="36">
        <v>447</v>
      </c>
      <c r="T458" s="44">
        <f t="shared" si="98"/>
        <v>0</v>
      </c>
      <c r="U458" s="44">
        <f t="shared" si="99"/>
        <v>0</v>
      </c>
      <c r="V458" s="44">
        <f t="shared" si="100"/>
        <v>0</v>
      </c>
      <c r="W458" s="44">
        <f t="shared" si="101"/>
        <v>0</v>
      </c>
      <c r="X458" s="44">
        <f t="shared" si="102"/>
        <v>0</v>
      </c>
    </row>
    <row r="459" spans="1:24" ht="15.75" customHeight="1" x14ac:dyDescent="0.25">
      <c r="A459" s="45" t="str">
        <f>+IF(BASE!B457="","",BASE!B457)</f>
        <v/>
      </c>
      <c r="B459" s="36" t="s">
        <v>39</v>
      </c>
      <c r="C459" s="44">
        <f t="shared" si="87"/>
        <v>0</v>
      </c>
      <c r="D459" s="44">
        <f t="shared" si="88"/>
        <v>0</v>
      </c>
      <c r="E459" s="44">
        <f t="shared" si="89"/>
        <v>0</v>
      </c>
      <c r="F459" s="44">
        <f t="shared" si="90"/>
        <v>0</v>
      </c>
      <c r="G459" s="44">
        <f t="shared" si="91"/>
        <v>0</v>
      </c>
      <c r="H459" s="165"/>
      <c r="I459" s="94"/>
      <c r="J459" s="44">
        <f t="shared" si="92"/>
        <v>0</v>
      </c>
      <c r="K459" s="44">
        <f t="shared" si="93"/>
        <v>0</v>
      </c>
      <c r="L459" s="44">
        <f t="shared" si="94"/>
        <v>0</v>
      </c>
      <c r="M459" s="44">
        <f t="shared" si="95"/>
        <v>0</v>
      </c>
      <c r="N459" s="44">
        <f t="shared" si="96"/>
        <v>0</v>
      </c>
      <c r="O459" s="165"/>
      <c r="P459" s="94"/>
      <c r="Q459" s="94"/>
      <c r="R459" s="36">
        <f t="shared" si="97"/>
        <v>0</v>
      </c>
      <c r="S459" s="36">
        <v>448</v>
      </c>
      <c r="T459" s="44">
        <f t="shared" si="98"/>
        <v>0</v>
      </c>
      <c r="U459" s="44">
        <f t="shared" si="99"/>
        <v>0</v>
      </c>
      <c r="V459" s="44">
        <f t="shared" si="100"/>
        <v>0</v>
      </c>
      <c r="W459" s="44">
        <f t="shared" si="101"/>
        <v>0</v>
      </c>
      <c r="X459" s="44">
        <f t="shared" si="102"/>
        <v>0</v>
      </c>
    </row>
    <row r="460" spans="1:24" ht="15.75" customHeight="1" x14ac:dyDescent="0.25">
      <c r="A460" s="45" t="str">
        <f>+IF(BASE!B458="","",BASE!B458)</f>
        <v/>
      </c>
      <c r="B460" s="36" t="s">
        <v>39</v>
      </c>
      <c r="C460" s="44">
        <f t="shared" si="87"/>
        <v>0</v>
      </c>
      <c r="D460" s="44">
        <f t="shared" si="88"/>
        <v>0</v>
      </c>
      <c r="E460" s="44">
        <f t="shared" si="89"/>
        <v>0</v>
      </c>
      <c r="F460" s="44">
        <f t="shared" si="90"/>
        <v>0</v>
      </c>
      <c r="G460" s="44">
        <f t="shared" si="91"/>
        <v>0</v>
      </c>
      <c r="H460" s="165"/>
      <c r="I460" s="94"/>
      <c r="J460" s="44">
        <f t="shared" si="92"/>
        <v>0</v>
      </c>
      <c r="K460" s="44">
        <f t="shared" si="93"/>
        <v>0</v>
      </c>
      <c r="L460" s="44">
        <f t="shared" si="94"/>
        <v>0</v>
      </c>
      <c r="M460" s="44">
        <f t="shared" si="95"/>
        <v>0</v>
      </c>
      <c r="N460" s="44">
        <f t="shared" si="96"/>
        <v>0</v>
      </c>
      <c r="O460" s="165"/>
      <c r="P460" s="94"/>
      <c r="Q460" s="94"/>
      <c r="R460" s="36">
        <f t="shared" si="97"/>
        <v>0</v>
      </c>
      <c r="S460" s="36">
        <v>449</v>
      </c>
      <c r="T460" s="44">
        <f t="shared" si="98"/>
        <v>0</v>
      </c>
      <c r="U460" s="44">
        <f t="shared" si="99"/>
        <v>0</v>
      </c>
      <c r="V460" s="44">
        <f t="shared" si="100"/>
        <v>0</v>
      </c>
      <c r="W460" s="44">
        <f t="shared" si="101"/>
        <v>0</v>
      </c>
      <c r="X460" s="44">
        <f t="shared" si="102"/>
        <v>0</v>
      </c>
    </row>
    <row r="461" spans="1:24" ht="15.75" customHeight="1" x14ac:dyDescent="0.25">
      <c r="A461" s="45" t="str">
        <f>+IF(BASE!B459="","",BASE!B459)</f>
        <v/>
      </c>
      <c r="B461" s="36" t="s">
        <v>39</v>
      </c>
      <c r="C461" s="44">
        <f t="shared" ref="C461" si="103">(H461/5)</f>
        <v>0</v>
      </c>
      <c r="D461" s="44">
        <f t="shared" ref="D461" si="104">(H461/5)</f>
        <v>0</v>
      </c>
      <c r="E461" s="44">
        <f t="shared" ref="E461" si="105">(H461/5)</f>
        <v>0</v>
      </c>
      <c r="F461" s="44">
        <f t="shared" ref="F461" si="106">(H461/5)</f>
        <v>0</v>
      </c>
      <c r="G461" s="44">
        <f t="shared" ref="G461" si="107">(H461/5)</f>
        <v>0</v>
      </c>
      <c r="H461" s="165"/>
      <c r="I461" s="94"/>
      <c r="J461" s="44">
        <f t="shared" ref="J461" si="108">(O461/5)</f>
        <v>0</v>
      </c>
      <c r="K461" s="44">
        <f t="shared" ref="K461" si="109">(O461/5)</f>
        <v>0</v>
      </c>
      <c r="L461" s="44">
        <f t="shared" ref="L461" si="110">(O461/5)</f>
        <v>0</v>
      </c>
      <c r="M461" s="44">
        <f t="shared" ref="M461" si="111">(O461/5)</f>
        <v>0</v>
      </c>
      <c r="N461" s="44">
        <f t="shared" ref="N461" si="112">(O461/5)</f>
        <v>0</v>
      </c>
      <c r="O461" s="165"/>
      <c r="P461" s="94"/>
      <c r="Q461" s="94"/>
      <c r="R461" s="36">
        <f t="shared" ref="R461" si="113">SUM(H461,O461)</f>
        <v>0</v>
      </c>
      <c r="S461" s="36">
        <v>450</v>
      </c>
      <c r="T461" s="44">
        <f t="shared" si="98"/>
        <v>0</v>
      </c>
      <c r="U461" s="44">
        <f t="shared" si="99"/>
        <v>0</v>
      </c>
      <c r="V461" s="44">
        <f t="shared" si="100"/>
        <v>0</v>
      </c>
      <c r="W461" s="44">
        <f t="shared" si="101"/>
        <v>0</v>
      </c>
      <c r="X461" s="44">
        <f t="shared" si="102"/>
        <v>0</v>
      </c>
    </row>
    <row r="463" spans="1:24" ht="15.75" customHeight="1" x14ac:dyDescent="0.25"/>
    <row r="464" spans="1:2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</sheetData>
  <sheetProtection deleteColumns="0" deleteRows="0"/>
  <mergeCells count="31">
    <mergeCell ref="A1:R1"/>
    <mergeCell ref="S1:X1"/>
    <mergeCell ref="A2:R2"/>
    <mergeCell ref="S2:X2"/>
    <mergeCell ref="A3:R3"/>
    <mergeCell ref="S3:X3"/>
    <mergeCell ref="J7:N7"/>
    <mergeCell ref="A9:A11"/>
    <mergeCell ref="G4:J4"/>
    <mergeCell ref="K4:N4"/>
    <mergeCell ref="C5:F5"/>
    <mergeCell ref="G5:R5"/>
    <mergeCell ref="C6:F6"/>
    <mergeCell ref="L6:P6"/>
    <mergeCell ref="R9:R11"/>
    <mergeCell ref="C4:F4"/>
    <mergeCell ref="G6:I6"/>
    <mergeCell ref="J6:K6"/>
    <mergeCell ref="C7:H7"/>
    <mergeCell ref="S9:S11"/>
    <mergeCell ref="T11:X11"/>
    <mergeCell ref="O4:R4"/>
    <mergeCell ref="S4:T4"/>
    <mergeCell ref="Q6:R6"/>
    <mergeCell ref="S6:T6"/>
    <mergeCell ref="U6:V6"/>
    <mergeCell ref="U4:X4"/>
    <mergeCell ref="S5:T5"/>
    <mergeCell ref="U5:X5"/>
    <mergeCell ref="S7:T7"/>
    <mergeCell ref="U7:X7"/>
  </mergeCells>
  <dataValidations count="2">
    <dataValidation type="decimal" allowBlank="1" showInputMessage="1" showErrorMessage="1" sqref="H12:H461" xr:uid="{00000000-0002-0000-0500-000000000000}">
      <formula1>0</formula1>
      <formula2>15</formula2>
    </dataValidation>
    <dataValidation type="decimal" allowBlank="1" showInputMessage="1" showErrorMessage="1" sqref="K13 O12:O461" xr:uid="{00000000-0002-0000-0500-000001000000}">
      <formula1>0</formula1>
      <formula2>5</formula2>
    </dataValidation>
  </dataValidations>
  <printOptions horizontalCentered="1"/>
  <pageMargins left="0.43307086614173229" right="0.19685039370078741" top="0.51181102362204722" bottom="0.51181102362204722" header="0" footer="0"/>
  <pageSetup paperSize="9" orientation="portrait"/>
  <rowBreaks count="4" manualBreakCount="4">
    <brk id="43" man="1"/>
    <brk id="139" man="1"/>
    <brk id="59" man="1"/>
    <brk id="10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82"/>
  <sheetViews>
    <sheetView zoomScale="85" zoomScaleNormal="85" workbookViewId="0">
      <selection activeCell="I437" sqref="I437"/>
    </sheetView>
  </sheetViews>
  <sheetFormatPr defaultColWidth="14.42578125" defaultRowHeight="15" customHeight="1" x14ac:dyDescent="0.25"/>
  <cols>
    <col min="1" max="1" width="18.85546875" customWidth="1"/>
    <col min="2" max="5" width="8.7109375" customWidth="1"/>
    <col min="6" max="6" width="9.7109375" customWidth="1"/>
    <col min="7" max="7" width="8.7109375" customWidth="1"/>
    <col min="8" max="8" width="6.5703125" customWidth="1"/>
    <col min="9" max="23" width="9.140625" customWidth="1"/>
  </cols>
  <sheetData>
    <row r="1" spans="1:23" ht="21" customHeight="1" x14ac:dyDescent="0.25">
      <c r="A1" s="298" t="str">
        <f>BASE!A1</f>
        <v>KONGU ENGINEERING COLLEGE, ERODE - 638 060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ht="24" customHeight="1" x14ac:dyDescent="0.25">
      <c r="A2" s="298" t="str">
        <f>BASE!A2</f>
        <v>DEPARTMENT OF __________________________________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3" ht="24" customHeight="1" x14ac:dyDescent="0.25">
      <c r="A3" s="298" t="str">
        <f>BASE!A3</f>
        <v>THEORY COURSE OUTCOME ANALYSIS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1:23" ht="38.25" customHeight="1" x14ac:dyDescent="0.25">
      <c r="A4" s="51" t="str">
        <f>BASE!A5</f>
        <v>Name of Faculty(s)</v>
      </c>
      <c r="B4" s="52" t="s">
        <v>39</v>
      </c>
      <c r="C4" s="297">
        <f>BASE!D5</f>
        <v>1</v>
      </c>
      <c r="D4" s="200"/>
      <c r="E4" s="297">
        <f>BASE!G5</f>
        <v>1</v>
      </c>
      <c r="F4" s="199"/>
      <c r="G4" s="200"/>
      <c r="H4" s="297">
        <f>BASE!J5</f>
        <v>1</v>
      </c>
      <c r="I4" s="200"/>
      <c r="J4" s="299">
        <f>BASE!M5</f>
        <v>1</v>
      </c>
      <c r="K4" s="200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3" ht="38.25" customHeight="1" x14ac:dyDescent="0.25">
      <c r="A5" s="51" t="str">
        <f>BASE!A6</f>
        <v>Course Code and Name</v>
      </c>
      <c r="B5" s="52" t="s">
        <v>39</v>
      </c>
      <c r="C5" s="264" t="str">
        <f>BASE!D6</f>
        <v>22ABXCXX</v>
      </c>
      <c r="D5" s="200"/>
      <c r="E5" s="297" t="str">
        <f>BASE!G6</f>
        <v>XXXXXXXX XXXXX XXXXXXXX</v>
      </c>
      <c r="F5" s="199"/>
      <c r="G5" s="199"/>
      <c r="H5" s="199"/>
      <c r="I5" s="199"/>
      <c r="J5" s="199"/>
      <c r="K5" s="200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3" ht="38.25" customHeight="1" x14ac:dyDescent="0.25">
      <c r="A6" s="51" t="str">
        <f>BASE!A7</f>
        <v>Branch / Year / Semester</v>
      </c>
      <c r="B6" s="52" t="s">
        <v>39</v>
      </c>
      <c r="C6" s="264" t="str">
        <f>BASE!D7</f>
        <v>abcd</v>
      </c>
      <c r="D6" s="199"/>
      <c r="E6" s="200"/>
      <c r="F6" s="52">
        <f>BASE!H7</f>
        <v>1</v>
      </c>
      <c r="G6" s="52" t="str">
        <f>BASE!L7</f>
        <v>IV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3" ht="39" customHeight="1" x14ac:dyDescent="0.25">
      <c r="A7" s="51" t="s">
        <v>65</v>
      </c>
      <c r="B7" s="52">
        <f>+BASE!I16</f>
        <v>68</v>
      </c>
      <c r="C7" s="264" t="s">
        <v>66</v>
      </c>
      <c r="D7" s="199"/>
      <c r="E7" s="199"/>
      <c r="F7" s="200"/>
      <c r="G7" s="52">
        <f>+BASE!$N$16</f>
        <v>3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3" ht="17.25" customHeight="1" x14ac:dyDescent="0.25">
      <c r="A8" s="53"/>
      <c r="B8" s="16"/>
      <c r="C8" s="54" t="s">
        <v>67</v>
      </c>
      <c r="D8" s="55" t="s">
        <v>68</v>
      </c>
      <c r="E8" s="55" t="s">
        <v>69</v>
      </c>
      <c r="F8" s="55" t="s">
        <v>70</v>
      </c>
      <c r="G8" s="55" t="s">
        <v>71</v>
      </c>
      <c r="H8" s="1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3" ht="54" x14ac:dyDescent="0.25">
      <c r="A9" s="56" t="s">
        <v>72</v>
      </c>
      <c r="B9" s="16"/>
      <c r="C9" s="57">
        <f>'CAT-1'!T10+'CAT- 2'!T10+'CAT-3'!T10+'Tut-Ass-OA'!T10</f>
        <v>46</v>
      </c>
      <c r="D9" s="57">
        <f>'CAT-1'!U10+'CAT- 2'!U10+'CAT-3'!U10+'Tut-Ass-OA'!U10</f>
        <v>50</v>
      </c>
      <c r="E9" s="57">
        <f>'CAT-1'!V10+'CAT- 2'!V10+'CAT-3'!V10+'Tut-Ass-OA'!V10</f>
        <v>36</v>
      </c>
      <c r="F9" s="57">
        <f>'CAT-1'!W10+'CAT- 2'!W10+'CAT-3'!W10+'Tut-Ass-OA'!W10</f>
        <v>34</v>
      </c>
      <c r="G9" s="57">
        <f>'CAT-1'!X10+'CAT- 2'!X10+'CAT-3'!X10+'Tut-Ass-OA'!X10</f>
        <v>34</v>
      </c>
      <c r="H9" s="15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3" ht="36" customHeight="1" x14ac:dyDescent="0.25">
      <c r="A10" s="56" t="s">
        <v>73</v>
      </c>
      <c r="B10" s="58"/>
      <c r="C10" s="294"/>
      <c r="D10" s="295"/>
      <c r="E10" s="295"/>
      <c r="F10" s="295"/>
      <c r="G10" s="29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spans="1:23" ht="16.5" customHeight="1" x14ac:dyDescent="0.25">
      <c r="A11" s="59" t="str">
        <f>+IF(BASE!B10="","",BASE!B10)</f>
        <v>23XXR001</v>
      </c>
      <c r="B11" s="115" t="s">
        <v>39</v>
      </c>
      <c r="C11" s="57">
        <f>'CAT-1'!T12+'CAT- 2'!T12+'CAT-3'!T12+'Tut-Ass-OA'!T12</f>
        <v>0</v>
      </c>
      <c r="D11" s="57">
        <f>'CAT-1'!U12+'CAT- 2'!U12+'CAT-3'!U12+'Tut-Ass-OA'!U12</f>
        <v>0</v>
      </c>
      <c r="E11" s="57">
        <f>'CAT-1'!V12+'CAT- 2'!V12+'CAT-3'!V12+'Tut-Ass-OA'!V12</f>
        <v>0</v>
      </c>
      <c r="F11" s="57">
        <f>'CAT-1'!W12+'CAT- 2'!W12+'CAT-3'!W12+'Tut-Ass-OA'!W12</f>
        <v>0</v>
      </c>
      <c r="G11" s="57">
        <f>'CAT-1'!X12+'CAT- 2'!X12+'CAT-3'!X12+'Tut-Ass-OA'!X12</f>
        <v>0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spans="1:23" ht="16.5" customHeight="1" x14ac:dyDescent="0.25">
      <c r="A12" s="59" t="str">
        <f>+IF(BASE!B11="","",BASE!B11)</f>
        <v>23XXR002</v>
      </c>
      <c r="B12" s="115" t="s">
        <v>39</v>
      </c>
      <c r="C12" s="57">
        <f>'CAT-1'!T13+'CAT- 2'!T13+'CAT-3'!T13+'Tut-Ass-OA'!T13</f>
        <v>0</v>
      </c>
      <c r="D12" s="57">
        <f>'CAT-1'!U13+'CAT- 2'!U13+'CAT-3'!U13+'Tut-Ass-OA'!U13</f>
        <v>0</v>
      </c>
      <c r="E12" s="57">
        <f>'CAT-1'!V13+'CAT- 2'!V13+'CAT-3'!V13+'Tut-Ass-OA'!V13</f>
        <v>0</v>
      </c>
      <c r="F12" s="57">
        <f>'CAT-1'!W13+'CAT- 2'!W13+'CAT-3'!W13+'Tut-Ass-OA'!W13</f>
        <v>0</v>
      </c>
      <c r="G12" s="57">
        <f>'CAT-1'!X13+'CAT- 2'!X13+'CAT-3'!X13+'Tut-Ass-OA'!X13</f>
        <v>0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spans="1:23" ht="16.5" customHeight="1" x14ac:dyDescent="0.25">
      <c r="A13" s="59" t="str">
        <f>+IF(BASE!B12="","",BASE!B12)</f>
        <v>23XXR003</v>
      </c>
      <c r="B13" s="115" t="s">
        <v>39</v>
      </c>
      <c r="C13" s="57">
        <f>'CAT-1'!T14+'CAT- 2'!T14+'CAT-3'!T14+'Tut-Ass-OA'!T14</f>
        <v>0</v>
      </c>
      <c r="D13" s="57">
        <f>'CAT-1'!U14+'CAT- 2'!U14+'CAT-3'!U14+'Tut-Ass-OA'!U14</f>
        <v>0</v>
      </c>
      <c r="E13" s="57">
        <f>'CAT-1'!V14+'CAT- 2'!V14+'CAT-3'!V14+'Tut-Ass-OA'!V14</f>
        <v>0</v>
      </c>
      <c r="F13" s="57">
        <f>'CAT-1'!W14+'CAT- 2'!W14+'CAT-3'!W14+'Tut-Ass-OA'!W14</f>
        <v>0</v>
      </c>
      <c r="G13" s="57">
        <f>'CAT-1'!X14+'CAT- 2'!X14+'CAT-3'!X14+'Tut-Ass-OA'!X14</f>
        <v>0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3" ht="16.5" customHeight="1" x14ac:dyDescent="0.25">
      <c r="A14" s="59" t="str">
        <f>+IF(BASE!B13="","",BASE!B13)</f>
        <v>23XXR004</v>
      </c>
      <c r="B14" s="115" t="s">
        <v>39</v>
      </c>
      <c r="C14" s="57">
        <f>'CAT-1'!T15+'CAT- 2'!T15+'CAT-3'!T15+'Tut-Ass-OA'!T15</f>
        <v>0</v>
      </c>
      <c r="D14" s="57">
        <f>'CAT-1'!U15+'CAT- 2'!U15+'CAT-3'!U15+'Tut-Ass-OA'!U15</f>
        <v>0</v>
      </c>
      <c r="E14" s="57">
        <f>'CAT-1'!V15+'CAT- 2'!V15+'CAT-3'!V15+'Tut-Ass-OA'!V15</f>
        <v>0</v>
      </c>
      <c r="F14" s="57">
        <f>'CAT-1'!W15+'CAT- 2'!W15+'CAT-3'!W15+'Tut-Ass-OA'!W15</f>
        <v>0</v>
      </c>
      <c r="G14" s="57">
        <f>'CAT-1'!X15+'CAT- 2'!X15+'CAT-3'!X15+'Tut-Ass-OA'!X15</f>
        <v>0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3" ht="16.5" customHeight="1" x14ac:dyDescent="0.25">
      <c r="A15" s="59" t="str">
        <f>+IF(BASE!B14="","",BASE!B14)</f>
        <v>23XXR005</v>
      </c>
      <c r="B15" s="115" t="s">
        <v>39</v>
      </c>
      <c r="C15" s="57">
        <f>'CAT-1'!T16+'CAT- 2'!T16+'CAT-3'!T16+'Tut-Ass-OA'!T16</f>
        <v>0</v>
      </c>
      <c r="D15" s="57">
        <f>'CAT-1'!U16+'CAT- 2'!U16+'CAT-3'!U16+'Tut-Ass-OA'!U16</f>
        <v>0</v>
      </c>
      <c r="E15" s="57">
        <f>'CAT-1'!V16+'CAT- 2'!V16+'CAT-3'!V16+'Tut-Ass-OA'!V16</f>
        <v>0</v>
      </c>
      <c r="F15" s="57">
        <f>'CAT-1'!W16+'CAT- 2'!W16+'CAT-3'!W16+'Tut-Ass-OA'!W16</f>
        <v>0</v>
      </c>
      <c r="G15" s="57">
        <f>'CAT-1'!X16+'CAT- 2'!X16+'CAT-3'!X16+'Tut-Ass-OA'!X16</f>
        <v>0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spans="1:23" ht="16.5" customHeight="1" x14ac:dyDescent="0.25">
      <c r="A16" s="59" t="str">
        <f>+IF(BASE!B15="","",BASE!B15)</f>
        <v>23XXR006</v>
      </c>
      <c r="B16" s="115" t="s">
        <v>39</v>
      </c>
      <c r="C16" s="57">
        <f>'CAT-1'!T17+'CAT- 2'!T17+'CAT-3'!T17+'Tut-Ass-OA'!T17</f>
        <v>0</v>
      </c>
      <c r="D16" s="57">
        <f>'CAT-1'!U17+'CAT- 2'!U17+'CAT-3'!U17+'Tut-Ass-OA'!U17</f>
        <v>0</v>
      </c>
      <c r="E16" s="57">
        <f>'CAT-1'!V17+'CAT- 2'!V17+'CAT-3'!V17+'Tut-Ass-OA'!V17</f>
        <v>0</v>
      </c>
      <c r="F16" s="57">
        <f>'CAT-1'!W17+'CAT- 2'!W17+'CAT-3'!W17+'Tut-Ass-OA'!W17</f>
        <v>0</v>
      </c>
      <c r="G16" s="57">
        <f>'CAT-1'!X17+'CAT- 2'!X17+'CAT-3'!X17+'Tut-Ass-OA'!X17</f>
        <v>0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spans="1:23" ht="16.5" customHeight="1" x14ac:dyDescent="0.25">
      <c r="A17" s="59" t="str">
        <f>+IF(BASE!B16="","",BASE!B16)</f>
        <v>23XXR007</v>
      </c>
      <c r="B17" s="115" t="s">
        <v>39</v>
      </c>
      <c r="C17" s="57">
        <f>'CAT-1'!T18+'CAT- 2'!T18+'CAT-3'!T18+'Tut-Ass-OA'!T18</f>
        <v>0</v>
      </c>
      <c r="D17" s="57">
        <f>'CAT-1'!U18+'CAT- 2'!U18+'CAT-3'!U18+'Tut-Ass-OA'!U18</f>
        <v>0</v>
      </c>
      <c r="E17" s="57">
        <f>'CAT-1'!V18+'CAT- 2'!V18+'CAT-3'!V18+'Tut-Ass-OA'!V18</f>
        <v>0</v>
      </c>
      <c r="F17" s="57">
        <f>'CAT-1'!W18+'CAT- 2'!W18+'CAT-3'!W18+'Tut-Ass-OA'!W18</f>
        <v>0</v>
      </c>
      <c r="G17" s="57">
        <f>'CAT-1'!X18+'CAT- 2'!X18+'CAT-3'!X18+'Tut-Ass-OA'!X18</f>
        <v>0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spans="1:23" ht="16.5" customHeight="1" x14ac:dyDescent="0.25">
      <c r="A18" s="59" t="str">
        <f>+IF(BASE!B17="","",BASE!B17)</f>
        <v>23XXR008</v>
      </c>
      <c r="B18" s="115" t="s">
        <v>39</v>
      </c>
      <c r="C18" s="57">
        <f>'CAT-1'!T19+'CAT- 2'!T19+'CAT-3'!T19+'Tut-Ass-OA'!T19</f>
        <v>0</v>
      </c>
      <c r="D18" s="57">
        <f>'CAT-1'!U19+'CAT- 2'!U19+'CAT-3'!U19+'Tut-Ass-OA'!U19</f>
        <v>0</v>
      </c>
      <c r="E18" s="57">
        <f>'CAT-1'!V19+'CAT- 2'!V19+'CAT-3'!V19+'Tut-Ass-OA'!V19</f>
        <v>0</v>
      </c>
      <c r="F18" s="57">
        <f>'CAT-1'!W19+'CAT- 2'!W19+'CAT-3'!W19+'Tut-Ass-OA'!W19</f>
        <v>0</v>
      </c>
      <c r="G18" s="57">
        <f>'CAT-1'!X19+'CAT- 2'!X19+'CAT-3'!X19+'Tut-Ass-OA'!X19</f>
        <v>0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spans="1:23" ht="16.5" customHeight="1" x14ac:dyDescent="0.25">
      <c r="A19" s="59" t="str">
        <f>+IF(BASE!B18="","",BASE!B18)</f>
        <v>23XXR009</v>
      </c>
      <c r="B19" s="115" t="s">
        <v>39</v>
      </c>
      <c r="C19" s="57">
        <f>'CAT-1'!T20+'CAT- 2'!T20+'CAT-3'!T20+'Tut-Ass-OA'!T20</f>
        <v>0</v>
      </c>
      <c r="D19" s="57">
        <f>'CAT-1'!U20+'CAT- 2'!U20+'CAT-3'!U20+'Tut-Ass-OA'!U20</f>
        <v>0</v>
      </c>
      <c r="E19" s="57">
        <f>'CAT-1'!V20+'CAT- 2'!V20+'CAT-3'!V20+'Tut-Ass-OA'!V20</f>
        <v>0</v>
      </c>
      <c r="F19" s="57">
        <f>'CAT-1'!W20+'CAT- 2'!W20+'CAT-3'!W20+'Tut-Ass-OA'!W20</f>
        <v>0</v>
      </c>
      <c r="G19" s="57">
        <f>'CAT-1'!X20+'CAT- 2'!X20+'CAT-3'!X20+'Tut-Ass-OA'!X20</f>
        <v>0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spans="1:23" ht="16.5" customHeight="1" x14ac:dyDescent="0.25">
      <c r="A20" s="59" t="str">
        <f>+IF(BASE!B19="","",BASE!B19)</f>
        <v>23XXR010</v>
      </c>
      <c r="B20" s="115" t="s">
        <v>39</v>
      </c>
      <c r="C20" s="57">
        <f>'CAT-1'!T21+'CAT- 2'!T21+'CAT-3'!T21+'Tut-Ass-OA'!T21</f>
        <v>0</v>
      </c>
      <c r="D20" s="57">
        <f>'CAT-1'!U21+'CAT- 2'!U21+'CAT-3'!U21+'Tut-Ass-OA'!U21</f>
        <v>0</v>
      </c>
      <c r="E20" s="57">
        <f>'CAT-1'!V21+'CAT- 2'!V21+'CAT-3'!V21+'Tut-Ass-OA'!V21</f>
        <v>0</v>
      </c>
      <c r="F20" s="57">
        <f>'CAT-1'!W21+'CAT- 2'!W21+'CAT-3'!W21+'Tut-Ass-OA'!W21</f>
        <v>0</v>
      </c>
      <c r="G20" s="57">
        <f>'CAT-1'!X21+'CAT- 2'!X21+'CAT-3'!X21+'Tut-Ass-OA'!X21</f>
        <v>0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1:23" ht="16.5" customHeight="1" x14ac:dyDescent="0.25">
      <c r="A21" s="59" t="str">
        <f>+IF(BASE!B20="","",BASE!B20)</f>
        <v>23XXR011</v>
      </c>
      <c r="B21" s="115" t="s">
        <v>39</v>
      </c>
      <c r="C21" s="57">
        <f>'CAT-1'!T22+'CAT- 2'!T22+'CAT-3'!T22+'Tut-Ass-OA'!T22</f>
        <v>0</v>
      </c>
      <c r="D21" s="57">
        <f>'CAT-1'!U22+'CAT- 2'!U22+'CAT-3'!U22+'Tut-Ass-OA'!U22</f>
        <v>0</v>
      </c>
      <c r="E21" s="57">
        <f>'CAT-1'!V22+'CAT- 2'!V22+'CAT-3'!V22+'Tut-Ass-OA'!V22</f>
        <v>0</v>
      </c>
      <c r="F21" s="57">
        <f>'CAT-1'!W22+'CAT- 2'!W22+'CAT-3'!W22+'Tut-Ass-OA'!W22</f>
        <v>0</v>
      </c>
      <c r="G21" s="57">
        <f>'CAT-1'!X22+'CAT- 2'!X22+'CAT-3'!X22+'Tut-Ass-OA'!X22</f>
        <v>0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spans="1:23" ht="16.5" customHeight="1" x14ac:dyDescent="0.25">
      <c r="A22" s="59" t="str">
        <f>+IF(BASE!B21="","",BASE!B21)</f>
        <v>23XXR012</v>
      </c>
      <c r="B22" s="115" t="s">
        <v>39</v>
      </c>
      <c r="C22" s="57">
        <f>'CAT-1'!T23+'CAT- 2'!T23+'CAT-3'!T23+'Tut-Ass-OA'!T23</f>
        <v>0</v>
      </c>
      <c r="D22" s="57">
        <f>'CAT-1'!U23+'CAT- 2'!U23+'CAT-3'!U23+'Tut-Ass-OA'!U23</f>
        <v>0</v>
      </c>
      <c r="E22" s="57">
        <f>'CAT-1'!V23+'CAT- 2'!V23+'CAT-3'!V23+'Tut-Ass-OA'!V23</f>
        <v>0</v>
      </c>
      <c r="F22" s="57">
        <f>'CAT-1'!W23+'CAT- 2'!W23+'CAT-3'!W23+'Tut-Ass-OA'!W23</f>
        <v>0</v>
      </c>
      <c r="G22" s="57">
        <f>'CAT-1'!X23+'CAT- 2'!X23+'CAT-3'!X23+'Tut-Ass-OA'!X23</f>
        <v>0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spans="1:23" ht="16.5" customHeight="1" x14ac:dyDescent="0.25">
      <c r="A23" s="59" t="str">
        <f>+IF(BASE!B22="","",BASE!B22)</f>
        <v>23XXR013</v>
      </c>
      <c r="B23" s="115" t="s">
        <v>39</v>
      </c>
      <c r="C23" s="57">
        <f>'CAT-1'!T24+'CAT- 2'!T24+'CAT-3'!T24+'Tut-Ass-OA'!T24</f>
        <v>0</v>
      </c>
      <c r="D23" s="57">
        <f>'CAT-1'!U24+'CAT- 2'!U24+'CAT-3'!U24+'Tut-Ass-OA'!U24</f>
        <v>0</v>
      </c>
      <c r="E23" s="57">
        <f>'CAT-1'!V24+'CAT- 2'!V24+'CAT-3'!V24+'Tut-Ass-OA'!V24</f>
        <v>0</v>
      </c>
      <c r="F23" s="57">
        <f>'CAT-1'!W24+'CAT- 2'!W24+'CAT-3'!W24+'Tut-Ass-OA'!W24</f>
        <v>0</v>
      </c>
      <c r="G23" s="57">
        <f>'CAT-1'!X24+'CAT- 2'!X24+'CAT-3'!X24+'Tut-Ass-OA'!X24</f>
        <v>0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spans="1:23" ht="16.5" customHeight="1" x14ac:dyDescent="0.25">
      <c r="A24" s="59" t="str">
        <f>+IF(BASE!B23="","",BASE!B23)</f>
        <v>23XXR014</v>
      </c>
      <c r="B24" s="115" t="s">
        <v>39</v>
      </c>
      <c r="C24" s="57">
        <f>'CAT-1'!T25+'CAT- 2'!T25+'CAT-3'!T25+'Tut-Ass-OA'!T25</f>
        <v>0</v>
      </c>
      <c r="D24" s="57">
        <f>'CAT-1'!U25+'CAT- 2'!U25+'CAT-3'!U25+'Tut-Ass-OA'!U25</f>
        <v>0</v>
      </c>
      <c r="E24" s="57">
        <f>'CAT-1'!V25+'CAT- 2'!V25+'CAT-3'!V25+'Tut-Ass-OA'!V25</f>
        <v>0</v>
      </c>
      <c r="F24" s="57">
        <f>'CAT-1'!W25+'CAT- 2'!W25+'CAT-3'!W25+'Tut-Ass-OA'!W25</f>
        <v>0</v>
      </c>
      <c r="G24" s="57">
        <f>'CAT-1'!X25+'CAT- 2'!X25+'CAT-3'!X25+'Tut-Ass-OA'!X25</f>
        <v>0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spans="1:23" ht="16.5" customHeight="1" x14ac:dyDescent="0.25">
      <c r="A25" s="59" t="str">
        <f>+IF(BASE!B24="","",BASE!B24)</f>
        <v>23XXR015</v>
      </c>
      <c r="B25" s="115" t="s">
        <v>39</v>
      </c>
      <c r="C25" s="57">
        <f>'CAT-1'!T26+'CAT- 2'!T26+'CAT-3'!T26+'Tut-Ass-OA'!T26</f>
        <v>0</v>
      </c>
      <c r="D25" s="57">
        <f>'CAT-1'!U26+'CAT- 2'!U26+'CAT-3'!U26+'Tut-Ass-OA'!U26</f>
        <v>0</v>
      </c>
      <c r="E25" s="57">
        <f>'CAT-1'!V26+'CAT- 2'!V26+'CAT-3'!V26+'Tut-Ass-OA'!V26</f>
        <v>0</v>
      </c>
      <c r="F25" s="57">
        <f>'CAT-1'!W26+'CAT- 2'!W26+'CAT-3'!W26+'Tut-Ass-OA'!W26</f>
        <v>0</v>
      </c>
      <c r="G25" s="57">
        <f>'CAT-1'!X26+'CAT- 2'!X26+'CAT-3'!X26+'Tut-Ass-OA'!X26</f>
        <v>0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spans="1:23" ht="16.5" customHeight="1" x14ac:dyDescent="0.25">
      <c r="A26" s="59" t="str">
        <f>+IF(BASE!B25="","",BASE!B25)</f>
        <v>23XXR016</v>
      </c>
      <c r="B26" s="115" t="s">
        <v>39</v>
      </c>
      <c r="C26" s="57">
        <f>'CAT-1'!T27+'CAT- 2'!T27+'CAT-3'!T27+'Tut-Ass-OA'!T27</f>
        <v>0</v>
      </c>
      <c r="D26" s="57">
        <f>'CAT-1'!U27+'CAT- 2'!U27+'CAT-3'!U27+'Tut-Ass-OA'!U27</f>
        <v>0</v>
      </c>
      <c r="E26" s="57">
        <f>'CAT-1'!V27+'CAT- 2'!V27+'CAT-3'!V27+'Tut-Ass-OA'!V27</f>
        <v>0</v>
      </c>
      <c r="F26" s="57">
        <f>'CAT-1'!W27+'CAT- 2'!W27+'CAT-3'!W27+'Tut-Ass-OA'!W27</f>
        <v>0</v>
      </c>
      <c r="G26" s="57">
        <f>'CAT-1'!X27+'CAT- 2'!X27+'CAT-3'!X27+'Tut-Ass-OA'!X27</f>
        <v>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spans="1:23" ht="16.5" customHeight="1" x14ac:dyDescent="0.25">
      <c r="A27" s="59" t="str">
        <f>+IF(BASE!B26="","",BASE!B26)</f>
        <v>23XXR017</v>
      </c>
      <c r="B27" s="115" t="s">
        <v>39</v>
      </c>
      <c r="C27" s="57">
        <f>'CAT-1'!T28+'CAT- 2'!T28+'CAT-3'!T28+'Tut-Ass-OA'!T28</f>
        <v>0</v>
      </c>
      <c r="D27" s="57">
        <f>'CAT-1'!U28+'CAT- 2'!U28+'CAT-3'!U28+'Tut-Ass-OA'!U28</f>
        <v>0</v>
      </c>
      <c r="E27" s="57">
        <f>'CAT-1'!V28+'CAT- 2'!V28+'CAT-3'!V28+'Tut-Ass-OA'!V28</f>
        <v>0</v>
      </c>
      <c r="F27" s="57">
        <f>'CAT-1'!W28+'CAT- 2'!W28+'CAT-3'!W28+'Tut-Ass-OA'!W28</f>
        <v>0</v>
      </c>
      <c r="G27" s="57">
        <f>'CAT-1'!X28+'CAT- 2'!X28+'CAT-3'!X28+'Tut-Ass-OA'!X28</f>
        <v>0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1:23" ht="16.5" customHeight="1" x14ac:dyDescent="0.25">
      <c r="A28" s="59" t="str">
        <f>+IF(BASE!B27="","",BASE!B27)</f>
        <v>23XXR018</v>
      </c>
      <c r="B28" s="115" t="s">
        <v>39</v>
      </c>
      <c r="C28" s="57">
        <f>'CAT-1'!T29+'CAT- 2'!T29+'CAT-3'!T29+'Tut-Ass-OA'!T29</f>
        <v>0</v>
      </c>
      <c r="D28" s="57">
        <f>'CAT-1'!U29+'CAT- 2'!U29+'CAT-3'!U29+'Tut-Ass-OA'!U29</f>
        <v>0</v>
      </c>
      <c r="E28" s="57">
        <f>'CAT-1'!V29+'CAT- 2'!V29+'CAT-3'!V29+'Tut-Ass-OA'!V29</f>
        <v>0</v>
      </c>
      <c r="F28" s="57">
        <f>'CAT-1'!W29+'CAT- 2'!W29+'CAT-3'!W29+'Tut-Ass-OA'!W29</f>
        <v>0</v>
      </c>
      <c r="G28" s="57">
        <f>'CAT-1'!X29+'CAT- 2'!X29+'CAT-3'!X29+'Tut-Ass-OA'!X29</f>
        <v>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1:23" ht="16.5" customHeight="1" x14ac:dyDescent="0.25">
      <c r="A29" s="59" t="str">
        <f>+IF(BASE!B28="","",BASE!B28)</f>
        <v>23XXR019</v>
      </c>
      <c r="B29" s="115" t="s">
        <v>39</v>
      </c>
      <c r="C29" s="57">
        <f>'CAT-1'!T30+'CAT- 2'!T30+'CAT-3'!T30+'Tut-Ass-OA'!T30</f>
        <v>0</v>
      </c>
      <c r="D29" s="57">
        <f>'CAT-1'!U30+'CAT- 2'!U30+'CAT-3'!U30+'Tut-Ass-OA'!U30</f>
        <v>0</v>
      </c>
      <c r="E29" s="57">
        <f>'CAT-1'!V30+'CAT- 2'!V30+'CAT-3'!V30+'Tut-Ass-OA'!V30</f>
        <v>0</v>
      </c>
      <c r="F29" s="57">
        <f>'CAT-1'!W30+'CAT- 2'!W30+'CAT-3'!W30+'Tut-Ass-OA'!W30</f>
        <v>0</v>
      </c>
      <c r="G29" s="57">
        <f>'CAT-1'!X30+'CAT- 2'!X30+'CAT-3'!X30+'Tut-Ass-OA'!X30</f>
        <v>0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1:23" ht="16.5" customHeight="1" x14ac:dyDescent="0.25">
      <c r="A30" s="59" t="str">
        <f>+IF(BASE!B29="","",BASE!B29)</f>
        <v>23XXR020</v>
      </c>
      <c r="B30" s="115" t="s">
        <v>39</v>
      </c>
      <c r="C30" s="57">
        <f>'CAT-1'!T31+'CAT- 2'!T31+'CAT-3'!T31+'Tut-Ass-OA'!T31</f>
        <v>0</v>
      </c>
      <c r="D30" s="57">
        <f>'CAT-1'!U31+'CAT- 2'!U31+'CAT-3'!U31+'Tut-Ass-OA'!U31</f>
        <v>0</v>
      </c>
      <c r="E30" s="57">
        <f>'CAT-1'!V31+'CAT- 2'!V31+'CAT-3'!V31+'Tut-Ass-OA'!V31</f>
        <v>0</v>
      </c>
      <c r="F30" s="57">
        <f>'CAT-1'!W31+'CAT- 2'!W31+'CAT-3'!W31+'Tut-Ass-OA'!W31</f>
        <v>0</v>
      </c>
      <c r="G30" s="57">
        <f>'CAT-1'!X31+'CAT- 2'!X31+'CAT-3'!X31+'Tut-Ass-OA'!X31</f>
        <v>0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1:23" ht="16.5" customHeight="1" x14ac:dyDescent="0.25">
      <c r="A31" s="59" t="str">
        <f>+IF(BASE!B30="","",BASE!B30)</f>
        <v>23XXR021</v>
      </c>
      <c r="B31" s="115" t="s">
        <v>39</v>
      </c>
      <c r="C31" s="57">
        <f>'CAT-1'!T32+'CAT- 2'!T32+'CAT-3'!T32+'Tut-Ass-OA'!T32</f>
        <v>0</v>
      </c>
      <c r="D31" s="57">
        <f>'CAT-1'!U32+'CAT- 2'!U32+'CAT-3'!U32+'Tut-Ass-OA'!U32</f>
        <v>0</v>
      </c>
      <c r="E31" s="57">
        <f>'CAT-1'!V32+'CAT- 2'!V32+'CAT-3'!V32+'Tut-Ass-OA'!V32</f>
        <v>0</v>
      </c>
      <c r="F31" s="57">
        <f>'CAT-1'!W32+'CAT- 2'!W32+'CAT-3'!W32+'Tut-Ass-OA'!W32</f>
        <v>0</v>
      </c>
      <c r="G31" s="57">
        <f>'CAT-1'!X32+'CAT- 2'!X32+'CAT-3'!X32+'Tut-Ass-OA'!X32</f>
        <v>0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1:23" ht="16.5" customHeight="1" x14ac:dyDescent="0.25">
      <c r="A32" s="59" t="str">
        <f>+IF(BASE!B31="","",BASE!B31)</f>
        <v>23XXR022</v>
      </c>
      <c r="B32" s="115" t="s">
        <v>39</v>
      </c>
      <c r="C32" s="57">
        <f>'CAT-1'!T33+'CAT- 2'!T33+'CAT-3'!T33+'Tut-Ass-OA'!T33</f>
        <v>0</v>
      </c>
      <c r="D32" s="57">
        <f>'CAT-1'!U33+'CAT- 2'!U33+'CAT-3'!U33+'Tut-Ass-OA'!U33</f>
        <v>0</v>
      </c>
      <c r="E32" s="57">
        <f>'CAT-1'!V33+'CAT- 2'!V33+'CAT-3'!V33+'Tut-Ass-OA'!V33</f>
        <v>0</v>
      </c>
      <c r="F32" s="57">
        <f>'CAT-1'!W33+'CAT- 2'!W33+'CAT-3'!W33+'Tut-Ass-OA'!W33</f>
        <v>0</v>
      </c>
      <c r="G32" s="57">
        <f>'CAT-1'!X33+'CAT- 2'!X33+'CAT-3'!X33+'Tut-Ass-OA'!X33</f>
        <v>0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1:23" ht="16.5" customHeight="1" x14ac:dyDescent="0.25">
      <c r="A33" s="59" t="str">
        <f>+IF(BASE!B32="","",BASE!B32)</f>
        <v>23XXR023</v>
      </c>
      <c r="B33" s="115" t="s">
        <v>39</v>
      </c>
      <c r="C33" s="57">
        <f>'CAT-1'!T34+'CAT- 2'!T34+'CAT-3'!T34+'Tut-Ass-OA'!T34</f>
        <v>0</v>
      </c>
      <c r="D33" s="57">
        <f>'CAT-1'!U34+'CAT- 2'!U34+'CAT-3'!U34+'Tut-Ass-OA'!U34</f>
        <v>0</v>
      </c>
      <c r="E33" s="57">
        <f>'CAT-1'!V34+'CAT- 2'!V34+'CAT-3'!V34+'Tut-Ass-OA'!V34</f>
        <v>0</v>
      </c>
      <c r="F33" s="57">
        <f>'CAT-1'!W34+'CAT- 2'!W34+'CAT-3'!W34+'Tut-Ass-OA'!W34</f>
        <v>0</v>
      </c>
      <c r="G33" s="57">
        <f>'CAT-1'!X34+'CAT- 2'!X34+'CAT-3'!X34+'Tut-Ass-OA'!X34</f>
        <v>0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1:23" ht="16.5" customHeight="1" x14ac:dyDescent="0.25">
      <c r="A34" s="59" t="str">
        <f>+IF(BASE!B33="","",BASE!B33)</f>
        <v>23XXR024</v>
      </c>
      <c r="B34" s="115" t="s">
        <v>39</v>
      </c>
      <c r="C34" s="57">
        <f>'CAT-1'!T35+'CAT- 2'!T35+'CAT-3'!T35+'Tut-Ass-OA'!T35</f>
        <v>0</v>
      </c>
      <c r="D34" s="57">
        <f>'CAT-1'!U35+'CAT- 2'!U35+'CAT-3'!U35+'Tut-Ass-OA'!U35</f>
        <v>0</v>
      </c>
      <c r="E34" s="57">
        <f>'CAT-1'!V35+'CAT- 2'!V35+'CAT-3'!V35+'Tut-Ass-OA'!V35</f>
        <v>0</v>
      </c>
      <c r="F34" s="57">
        <f>'CAT-1'!W35+'CAT- 2'!W35+'CAT-3'!W35+'Tut-Ass-OA'!W35</f>
        <v>0</v>
      </c>
      <c r="G34" s="57">
        <f>'CAT-1'!X35+'CAT- 2'!X35+'CAT-3'!X35+'Tut-Ass-OA'!X35</f>
        <v>0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1:23" ht="16.5" customHeight="1" x14ac:dyDescent="0.25">
      <c r="A35" s="59" t="str">
        <f>+IF(BASE!B34="","",BASE!B34)</f>
        <v>23XXR025</v>
      </c>
      <c r="B35" s="115" t="s">
        <v>39</v>
      </c>
      <c r="C35" s="57">
        <f>'CAT-1'!T36+'CAT- 2'!T36+'CAT-3'!T36+'Tut-Ass-OA'!T36</f>
        <v>0</v>
      </c>
      <c r="D35" s="57">
        <f>'CAT-1'!U36+'CAT- 2'!U36+'CAT-3'!U36+'Tut-Ass-OA'!U36</f>
        <v>0</v>
      </c>
      <c r="E35" s="57">
        <f>'CAT-1'!V36+'CAT- 2'!V36+'CAT-3'!V36+'Tut-Ass-OA'!V36</f>
        <v>0</v>
      </c>
      <c r="F35" s="57">
        <f>'CAT-1'!W36+'CAT- 2'!W36+'CAT-3'!W36+'Tut-Ass-OA'!W36</f>
        <v>0</v>
      </c>
      <c r="G35" s="57">
        <f>'CAT-1'!X36+'CAT- 2'!X36+'CAT-3'!X36+'Tut-Ass-OA'!X36</f>
        <v>0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1:23" ht="16.5" customHeight="1" x14ac:dyDescent="0.25">
      <c r="A36" s="59" t="str">
        <f>+IF(BASE!B35="","",BASE!B35)</f>
        <v>23XXR026</v>
      </c>
      <c r="B36" s="115" t="s">
        <v>39</v>
      </c>
      <c r="C36" s="57">
        <f>'CAT-1'!T37+'CAT- 2'!T37+'CAT-3'!T37+'Tut-Ass-OA'!T37</f>
        <v>0</v>
      </c>
      <c r="D36" s="57">
        <f>'CAT-1'!U37+'CAT- 2'!U37+'CAT-3'!U37+'Tut-Ass-OA'!U37</f>
        <v>0</v>
      </c>
      <c r="E36" s="57">
        <f>'CAT-1'!V37+'CAT- 2'!V37+'CAT-3'!V37+'Tut-Ass-OA'!V37</f>
        <v>0</v>
      </c>
      <c r="F36" s="57">
        <f>'CAT-1'!W37+'CAT- 2'!W37+'CAT-3'!W37+'Tut-Ass-OA'!W37</f>
        <v>0</v>
      </c>
      <c r="G36" s="57">
        <f>'CAT-1'!X37+'CAT- 2'!X37+'CAT-3'!X37+'Tut-Ass-OA'!X37</f>
        <v>0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1:23" ht="16.5" customHeight="1" x14ac:dyDescent="0.25">
      <c r="A37" s="59" t="str">
        <f>+IF(BASE!B36="","",BASE!B36)</f>
        <v>23XXR027</v>
      </c>
      <c r="B37" s="115" t="s">
        <v>39</v>
      </c>
      <c r="C37" s="57">
        <f>'CAT-1'!T38+'CAT- 2'!T38+'CAT-3'!T38+'Tut-Ass-OA'!T38</f>
        <v>0</v>
      </c>
      <c r="D37" s="57">
        <f>'CAT-1'!U38+'CAT- 2'!U38+'CAT-3'!U38+'Tut-Ass-OA'!U38</f>
        <v>0</v>
      </c>
      <c r="E37" s="57">
        <f>'CAT-1'!V38+'CAT- 2'!V38+'CAT-3'!V38+'Tut-Ass-OA'!V38</f>
        <v>0</v>
      </c>
      <c r="F37" s="57">
        <f>'CAT-1'!W38+'CAT- 2'!W38+'CAT-3'!W38+'Tut-Ass-OA'!W38</f>
        <v>0</v>
      </c>
      <c r="G37" s="57">
        <f>'CAT-1'!X38+'CAT- 2'!X38+'CAT-3'!X38+'Tut-Ass-OA'!X38</f>
        <v>0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1:23" ht="16.5" customHeight="1" x14ac:dyDescent="0.25">
      <c r="A38" s="59" t="str">
        <f>+IF(BASE!B37="","",BASE!B37)</f>
        <v>23XXR028</v>
      </c>
      <c r="B38" s="115" t="s">
        <v>39</v>
      </c>
      <c r="C38" s="57">
        <f>'CAT-1'!T39+'CAT- 2'!T39+'CAT-3'!T39+'Tut-Ass-OA'!T39</f>
        <v>0</v>
      </c>
      <c r="D38" s="57">
        <f>'CAT-1'!U39+'CAT- 2'!U39+'CAT-3'!U39+'Tut-Ass-OA'!U39</f>
        <v>0</v>
      </c>
      <c r="E38" s="57">
        <f>'CAT-1'!V39+'CAT- 2'!V39+'CAT-3'!V39+'Tut-Ass-OA'!V39</f>
        <v>0</v>
      </c>
      <c r="F38" s="57">
        <f>'CAT-1'!W39+'CAT- 2'!W39+'CAT-3'!W39+'Tut-Ass-OA'!W39</f>
        <v>0</v>
      </c>
      <c r="G38" s="57">
        <f>'CAT-1'!X39+'CAT- 2'!X39+'CAT-3'!X39+'Tut-Ass-OA'!X39</f>
        <v>0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1:23" ht="16.5" customHeight="1" x14ac:dyDescent="0.25">
      <c r="A39" s="59" t="str">
        <f>+IF(BASE!B38="","",BASE!B38)</f>
        <v>23XXR029</v>
      </c>
      <c r="B39" s="115" t="s">
        <v>39</v>
      </c>
      <c r="C39" s="57">
        <f>'CAT-1'!T40+'CAT- 2'!T40+'CAT-3'!T40+'Tut-Ass-OA'!T40</f>
        <v>0</v>
      </c>
      <c r="D39" s="57">
        <f>'CAT-1'!U40+'CAT- 2'!U40+'CAT-3'!U40+'Tut-Ass-OA'!U40</f>
        <v>0</v>
      </c>
      <c r="E39" s="57">
        <f>'CAT-1'!V40+'CAT- 2'!V40+'CAT-3'!V40+'Tut-Ass-OA'!V40</f>
        <v>0</v>
      </c>
      <c r="F39" s="57">
        <f>'CAT-1'!W40+'CAT- 2'!W40+'CAT-3'!W40+'Tut-Ass-OA'!W40</f>
        <v>0</v>
      </c>
      <c r="G39" s="57">
        <f>'CAT-1'!X40+'CAT- 2'!X40+'CAT-3'!X40+'Tut-Ass-OA'!X40</f>
        <v>0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1:23" ht="16.5" customHeight="1" x14ac:dyDescent="0.25">
      <c r="A40" s="59" t="str">
        <f>+IF(BASE!B39="","",BASE!B39)</f>
        <v>23XXR030</v>
      </c>
      <c r="B40" s="115" t="s">
        <v>39</v>
      </c>
      <c r="C40" s="57">
        <f>'CAT-1'!T41+'CAT- 2'!T41+'CAT-3'!T41+'Tut-Ass-OA'!T41</f>
        <v>0</v>
      </c>
      <c r="D40" s="57">
        <f>'CAT-1'!U41+'CAT- 2'!U41+'CAT-3'!U41+'Tut-Ass-OA'!U41</f>
        <v>0</v>
      </c>
      <c r="E40" s="57">
        <f>'CAT-1'!V41+'CAT- 2'!V41+'CAT-3'!V41+'Tut-Ass-OA'!V41</f>
        <v>0</v>
      </c>
      <c r="F40" s="57">
        <f>'CAT-1'!W41+'CAT- 2'!W41+'CAT-3'!W41+'Tut-Ass-OA'!W41</f>
        <v>0</v>
      </c>
      <c r="G40" s="57">
        <f>'CAT-1'!X41+'CAT- 2'!X41+'CAT-3'!X41+'Tut-Ass-OA'!X41</f>
        <v>0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1:23" ht="16.5" customHeight="1" x14ac:dyDescent="0.25">
      <c r="A41" s="59" t="str">
        <f>+IF(BASE!B40="","",BASE!B40)</f>
        <v>23XXR031</v>
      </c>
      <c r="B41" s="115" t="s">
        <v>39</v>
      </c>
      <c r="C41" s="57">
        <f>'CAT-1'!T42+'CAT- 2'!T42+'CAT-3'!T42+'Tut-Ass-OA'!T42</f>
        <v>0</v>
      </c>
      <c r="D41" s="57">
        <f>'CAT-1'!U42+'CAT- 2'!U42+'CAT-3'!U42+'Tut-Ass-OA'!U42</f>
        <v>0</v>
      </c>
      <c r="E41" s="57">
        <f>'CAT-1'!V42+'CAT- 2'!V42+'CAT-3'!V42+'Tut-Ass-OA'!V42</f>
        <v>0</v>
      </c>
      <c r="F41" s="57">
        <f>'CAT-1'!W42+'CAT- 2'!W42+'CAT-3'!W42+'Tut-Ass-OA'!W42</f>
        <v>0</v>
      </c>
      <c r="G41" s="57">
        <f>'CAT-1'!X42+'CAT- 2'!X42+'CAT-3'!X42+'Tut-Ass-OA'!X42</f>
        <v>0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1:23" ht="16.5" customHeight="1" x14ac:dyDescent="0.25">
      <c r="A42" s="59" t="str">
        <f>+IF(BASE!B41="","",BASE!B41)</f>
        <v>23XXR032</v>
      </c>
      <c r="B42" s="115" t="s">
        <v>39</v>
      </c>
      <c r="C42" s="57">
        <f>'CAT-1'!T43+'CAT- 2'!T43+'CAT-3'!T43+'Tut-Ass-OA'!T43</f>
        <v>0</v>
      </c>
      <c r="D42" s="57">
        <f>'CAT-1'!U43+'CAT- 2'!U43+'CAT-3'!U43+'Tut-Ass-OA'!U43</f>
        <v>0</v>
      </c>
      <c r="E42" s="57">
        <f>'CAT-1'!V43+'CAT- 2'!V43+'CAT-3'!V43+'Tut-Ass-OA'!V43</f>
        <v>0</v>
      </c>
      <c r="F42" s="57">
        <f>'CAT-1'!W43+'CAT- 2'!W43+'CAT-3'!W43+'Tut-Ass-OA'!W43</f>
        <v>0</v>
      </c>
      <c r="G42" s="57">
        <f>'CAT-1'!X43+'CAT- 2'!X43+'CAT-3'!X43+'Tut-Ass-OA'!X43</f>
        <v>0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1:23" ht="16.5" customHeight="1" x14ac:dyDescent="0.25">
      <c r="A43" s="59" t="str">
        <f>+IF(BASE!B42="","",BASE!B42)</f>
        <v>23XXR033</v>
      </c>
      <c r="B43" s="115" t="s">
        <v>39</v>
      </c>
      <c r="C43" s="57">
        <f>'CAT-1'!T44+'CAT- 2'!T44+'CAT-3'!T44+'Tut-Ass-OA'!T44</f>
        <v>0</v>
      </c>
      <c r="D43" s="57">
        <f>'CAT-1'!U44+'CAT- 2'!U44+'CAT-3'!U44+'Tut-Ass-OA'!U44</f>
        <v>0</v>
      </c>
      <c r="E43" s="57">
        <f>'CAT-1'!V44+'CAT- 2'!V44+'CAT-3'!V44+'Tut-Ass-OA'!V44</f>
        <v>0</v>
      </c>
      <c r="F43" s="57">
        <f>'CAT-1'!W44+'CAT- 2'!W44+'CAT-3'!W44+'Tut-Ass-OA'!W44</f>
        <v>0</v>
      </c>
      <c r="G43" s="57">
        <f>'CAT-1'!X44+'CAT- 2'!X44+'CAT-3'!X44+'Tut-Ass-OA'!X44</f>
        <v>0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1:23" ht="16.5" customHeight="1" x14ac:dyDescent="0.25">
      <c r="A44" s="59" t="str">
        <f>+IF(BASE!B43="","",BASE!B43)</f>
        <v>23XXR034</v>
      </c>
      <c r="B44" s="115" t="s">
        <v>39</v>
      </c>
      <c r="C44" s="57">
        <f>'CAT-1'!T45+'CAT- 2'!T45+'CAT-3'!T45+'Tut-Ass-OA'!T45</f>
        <v>0</v>
      </c>
      <c r="D44" s="57">
        <f>'CAT-1'!U45+'CAT- 2'!U45+'CAT-3'!U45+'Tut-Ass-OA'!U45</f>
        <v>0</v>
      </c>
      <c r="E44" s="57">
        <f>'CAT-1'!V45+'CAT- 2'!V45+'CAT-3'!V45+'Tut-Ass-OA'!V45</f>
        <v>0</v>
      </c>
      <c r="F44" s="57">
        <f>'CAT-1'!W45+'CAT- 2'!W45+'CAT-3'!W45+'Tut-Ass-OA'!W45</f>
        <v>0</v>
      </c>
      <c r="G44" s="57">
        <f>'CAT-1'!X45+'CAT- 2'!X45+'CAT-3'!X45+'Tut-Ass-OA'!X45</f>
        <v>0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1:23" ht="16.5" customHeight="1" x14ac:dyDescent="0.25">
      <c r="A45" s="59" t="str">
        <f>+IF(BASE!B44="","",BASE!B44)</f>
        <v>23XXR035</v>
      </c>
      <c r="B45" s="115" t="s">
        <v>39</v>
      </c>
      <c r="C45" s="57">
        <f>'CAT-1'!T46+'CAT- 2'!T46+'CAT-3'!T46+'Tut-Ass-OA'!T46</f>
        <v>0</v>
      </c>
      <c r="D45" s="57">
        <f>'CAT-1'!U46+'CAT- 2'!U46+'CAT-3'!U46+'Tut-Ass-OA'!U46</f>
        <v>0</v>
      </c>
      <c r="E45" s="57">
        <f>'CAT-1'!V46+'CAT- 2'!V46+'CAT-3'!V46+'Tut-Ass-OA'!V46</f>
        <v>0</v>
      </c>
      <c r="F45" s="57">
        <f>'CAT-1'!W46+'CAT- 2'!W46+'CAT-3'!W46+'Tut-Ass-OA'!W46</f>
        <v>0</v>
      </c>
      <c r="G45" s="57">
        <f>'CAT-1'!X46+'CAT- 2'!X46+'CAT-3'!X46+'Tut-Ass-OA'!X46</f>
        <v>0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1:23" ht="16.5" customHeight="1" x14ac:dyDescent="0.25">
      <c r="A46" s="59" t="str">
        <f>+IF(BASE!B45="","",BASE!B45)</f>
        <v>23XXR036</v>
      </c>
      <c r="B46" s="115" t="s">
        <v>39</v>
      </c>
      <c r="C46" s="57">
        <f>'CAT-1'!T47+'CAT- 2'!T47+'CAT-3'!T47+'Tut-Ass-OA'!T47</f>
        <v>0</v>
      </c>
      <c r="D46" s="57">
        <f>'CAT-1'!U47+'CAT- 2'!U47+'CAT-3'!U47+'Tut-Ass-OA'!U47</f>
        <v>0</v>
      </c>
      <c r="E46" s="57">
        <f>'CAT-1'!V47+'CAT- 2'!V47+'CAT-3'!V47+'Tut-Ass-OA'!V47</f>
        <v>0</v>
      </c>
      <c r="F46" s="57">
        <f>'CAT-1'!W47+'CAT- 2'!W47+'CAT-3'!W47+'Tut-Ass-OA'!W47</f>
        <v>0</v>
      </c>
      <c r="G46" s="57">
        <f>'CAT-1'!X47+'CAT- 2'!X47+'CAT-3'!X47+'Tut-Ass-OA'!X47</f>
        <v>0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1:23" ht="16.5" customHeight="1" x14ac:dyDescent="0.25">
      <c r="A47" s="59" t="str">
        <f>+IF(BASE!B46="","",BASE!B46)</f>
        <v>23XXR037</v>
      </c>
      <c r="B47" s="115" t="s">
        <v>39</v>
      </c>
      <c r="C47" s="57">
        <f>'CAT-1'!T48+'CAT- 2'!T48+'CAT-3'!T48+'Tut-Ass-OA'!T48</f>
        <v>0</v>
      </c>
      <c r="D47" s="57">
        <f>'CAT-1'!U48+'CAT- 2'!U48+'CAT-3'!U48+'Tut-Ass-OA'!U48</f>
        <v>0</v>
      </c>
      <c r="E47" s="57">
        <f>'CAT-1'!V48+'CAT- 2'!V48+'CAT-3'!V48+'Tut-Ass-OA'!V48</f>
        <v>0</v>
      </c>
      <c r="F47" s="57">
        <f>'CAT-1'!W48+'CAT- 2'!W48+'CAT-3'!W48+'Tut-Ass-OA'!W48</f>
        <v>0</v>
      </c>
      <c r="G47" s="57">
        <f>'CAT-1'!X48+'CAT- 2'!X48+'CAT-3'!X48+'Tut-Ass-OA'!X48</f>
        <v>0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1:23" ht="16.5" customHeight="1" x14ac:dyDescent="0.25">
      <c r="A48" s="59" t="str">
        <f>+IF(BASE!B47="","",BASE!B47)</f>
        <v>23XXR038</v>
      </c>
      <c r="B48" s="115" t="s">
        <v>39</v>
      </c>
      <c r="C48" s="57">
        <f>'CAT-1'!T49+'CAT- 2'!T49+'CAT-3'!T49+'Tut-Ass-OA'!T49</f>
        <v>0</v>
      </c>
      <c r="D48" s="57">
        <f>'CAT-1'!U49+'CAT- 2'!U49+'CAT-3'!U49+'Tut-Ass-OA'!U49</f>
        <v>0</v>
      </c>
      <c r="E48" s="57">
        <f>'CAT-1'!V49+'CAT- 2'!V49+'CAT-3'!V49+'Tut-Ass-OA'!V49</f>
        <v>0</v>
      </c>
      <c r="F48" s="57">
        <f>'CAT-1'!W49+'CAT- 2'!W49+'CAT-3'!W49+'Tut-Ass-OA'!W49</f>
        <v>0</v>
      </c>
      <c r="G48" s="57">
        <f>'CAT-1'!X49+'CAT- 2'!X49+'CAT-3'!X49+'Tut-Ass-OA'!X49</f>
        <v>0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1:23" ht="16.5" customHeight="1" x14ac:dyDescent="0.25">
      <c r="A49" s="59" t="str">
        <f>+IF(BASE!B48="","",BASE!B48)</f>
        <v>23XXR039</v>
      </c>
      <c r="B49" s="115" t="s">
        <v>39</v>
      </c>
      <c r="C49" s="57">
        <f>'CAT-1'!T50+'CAT- 2'!T50+'CAT-3'!T50+'Tut-Ass-OA'!T50</f>
        <v>0</v>
      </c>
      <c r="D49" s="57">
        <f>'CAT-1'!U50+'CAT- 2'!U50+'CAT-3'!U50+'Tut-Ass-OA'!U50</f>
        <v>0</v>
      </c>
      <c r="E49" s="57">
        <f>'CAT-1'!V50+'CAT- 2'!V50+'CAT-3'!V50+'Tut-Ass-OA'!V50</f>
        <v>0</v>
      </c>
      <c r="F49" s="57">
        <f>'CAT-1'!W50+'CAT- 2'!W50+'CAT-3'!W50+'Tut-Ass-OA'!W50</f>
        <v>0</v>
      </c>
      <c r="G49" s="57">
        <f>'CAT-1'!X50+'CAT- 2'!X50+'CAT-3'!X50+'Tut-Ass-OA'!X50</f>
        <v>0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spans="1:23" ht="16.5" customHeight="1" x14ac:dyDescent="0.25">
      <c r="A50" s="59" t="str">
        <f>+IF(BASE!B49="","",BASE!B49)</f>
        <v>23XXR040</v>
      </c>
      <c r="B50" s="115" t="s">
        <v>39</v>
      </c>
      <c r="C50" s="57">
        <f>'CAT-1'!T51+'CAT- 2'!T51+'CAT-3'!T51+'Tut-Ass-OA'!T51</f>
        <v>0</v>
      </c>
      <c r="D50" s="57">
        <f>'CAT-1'!U51+'CAT- 2'!U51+'CAT-3'!U51+'Tut-Ass-OA'!U51</f>
        <v>0</v>
      </c>
      <c r="E50" s="57">
        <f>'CAT-1'!V51+'CAT- 2'!V51+'CAT-3'!V51+'Tut-Ass-OA'!V51</f>
        <v>0</v>
      </c>
      <c r="F50" s="57">
        <f>'CAT-1'!W51+'CAT- 2'!W51+'CAT-3'!W51+'Tut-Ass-OA'!W51</f>
        <v>0</v>
      </c>
      <c r="G50" s="57">
        <f>'CAT-1'!X51+'CAT- 2'!X51+'CAT-3'!X51+'Tut-Ass-OA'!X51</f>
        <v>0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spans="1:23" ht="16.5" customHeight="1" x14ac:dyDescent="0.25">
      <c r="A51" s="59" t="str">
        <f>+IF(BASE!B50="","",BASE!B50)</f>
        <v>23XXR041</v>
      </c>
      <c r="B51" s="115" t="s">
        <v>39</v>
      </c>
      <c r="C51" s="57">
        <f>'CAT-1'!T52+'CAT- 2'!T52+'CAT-3'!T52+'Tut-Ass-OA'!T52</f>
        <v>0</v>
      </c>
      <c r="D51" s="57">
        <f>'CAT-1'!U52+'CAT- 2'!U52+'CAT-3'!U52+'Tut-Ass-OA'!U52</f>
        <v>0</v>
      </c>
      <c r="E51" s="57">
        <f>'CAT-1'!V52+'CAT- 2'!V52+'CAT-3'!V52+'Tut-Ass-OA'!V52</f>
        <v>0</v>
      </c>
      <c r="F51" s="57">
        <f>'CAT-1'!W52+'CAT- 2'!W52+'CAT-3'!W52+'Tut-Ass-OA'!W52</f>
        <v>0</v>
      </c>
      <c r="G51" s="57">
        <f>'CAT-1'!X52+'CAT- 2'!X52+'CAT-3'!X52+'Tut-Ass-OA'!X52</f>
        <v>0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spans="1:23" ht="16.5" customHeight="1" x14ac:dyDescent="0.25">
      <c r="A52" s="59" t="str">
        <f>+IF(BASE!B51="","",BASE!B51)</f>
        <v>23XXR042</v>
      </c>
      <c r="B52" s="115" t="s">
        <v>39</v>
      </c>
      <c r="C52" s="57">
        <f>'CAT-1'!T53+'CAT- 2'!T53+'CAT-3'!T53+'Tut-Ass-OA'!T53</f>
        <v>0</v>
      </c>
      <c r="D52" s="57">
        <f>'CAT-1'!U53+'CAT- 2'!U53+'CAT-3'!U53+'Tut-Ass-OA'!U53</f>
        <v>0</v>
      </c>
      <c r="E52" s="57">
        <f>'CAT-1'!V53+'CAT- 2'!V53+'CAT-3'!V53+'Tut-Ass-OA'!V53</f>
        <v>0</v>
      </c>
      <c r="F52" s="57">
        <f>'CAT-1'!W53+'CAT- 2'!W53+'CAT-3'!W53+'Tut-Ass-OA'!W53</f>
        <v>0</v>
      </c>
      <c r="G52" s="57">
        <f>'CAT-1'!X53+'CAT- 2'!X53+'CAT-3'!X53+'Tut-Ass-OA'!X53</f>
        <v>0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spans="1:23" ht="16.5" customHeight="1" x14ac:dyDescent="0.25">
      <c r="A53" s="59" t="str">
        <f>+IF(BASE!B52="","",BASE!B52)</f>
        <v>23XXR043</v>
      </c>
      <c r="B53" s="115" t="s">
        <v>39</v>
      </c>
      <c r="C53" s="57">
        <f>'CAT-1'!T54+'CAT- 2'!T54+'CAT-3'!T54+'Tut-Ass-OA'!T54</f>
        <v>0</v>
      </c>
      <c r="D53" s="57">
        <f>'CAT-1'!U54+'CAT- 2'!U54+'CAT-3'!U54+'Tut-Ass-OA'!U54</f>
        <v>0</v>
      </c>
      <c r="E53" s="57">
        <f>'CAT-1'!V54+'CAT- 2'!V54+'CAT-3'!V54+'Tut-Ass-OA'!V54</f>
        <v>0</v>
      </c>
      <c r="F53" s="57">
        <f>'CAT-1'!W54+'CAT- 2'!W54+'CAT-3'!W54+'Tut-Ass-OA'!W54</f>
        <v>0</v>
      </c>
      <c r="G53" s="57">
        <f>'CAT-1'!X54+'CAT- 2'!X54+'CAT-3'!X54+'Tut-Ass-OA'!X54</f>
        <v>0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spans="1:23" ht="16.5" customHeight="1" x14ac:dyDescent="0.25">
      <c r="A54" s="59" t="str">
        <f>+IF(BASE!B53="","",BASE!B53)</f>
        <v>23XXR044</v>
      </c>
      <c r="B54" s="115" t="s">
        <v>39</v>
      </c>
      <c r="C54" s="57">
        <f>'CAT-1'!T55+'CAT- 2'!T55+'CAT-3'!T55+'Tut-Ass-OA'!T55</f>
        <v>0</v>
      </c>
      <c r="D54" s="57">
        <f>'CAT-1'!U55+'CAT- 2'!U55+'CAT-3'!U55+'Tut-Ass-OA'!U55</f>
        <v>0</v>
      </c>
      <c r="E54" s="57">
        <f>'CAT-1'!V55+'CAT- 2'!V55+'CAT-3'!V55+'Tut-Ass-OA'!V55</f>
        <v>0</v>
      </c>
      <c r="F54" s="57">
        <f>'CAT-1'!W55+'CAT- 2'!W55+'CAT-3'!W55+'Tut-Ass-OA'!W55</f>
        <v>0</v>
      </c>
      <c r="G54" s="57">
        <f>'CAT-1'!X55+'CAT- 2'!X55+'CAT-3'!X55+'Tut-Ass-OA'!X55</f>
        <v>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spans="1:23" ht="16.5" customHeight="1" x14ac:dyDescent="0.25">
      <c r="A55" s="59" t="str">
        <f>+IF(BASE!B54="","",BASE!B54)</f>
        <v>23XXR045</v>
      </c>
      <c r="B55" s="115" t="s">
        <v>39</v>
      </c>
      <c r="C55" s="57">
        <f>'CAT-1'!T56+'CAT- 2'!T56+'CAT-3'!T56+'Tut-Ass-OA'!T56</f>
        <v>0</v>
      </c>
      <c r="D55" s="57">
        <f>'CAT-1'!U56+'CAT- 2'!U56+'CAT-3'!U56+'Tut-Ass-OA'!U56</f>
        <v>0</v>
      </c>
      <c r="E55" s="57">
        <f>'CAT-1'!V56+'CAT- 2'!V56+'CAT-3'!V56+'Tut-Ass-OA'!V56</f>
        <v>0</v>
      </c>
      <c r="F55" s="57">
        <f>'CAT-1'!W56+'CAT- 2'!W56+'CAT-3'!W56+'Tut-Ass-OA'!W56</f>
        <v>0</v>
      </c>
      <c r="G55" s="57">
        <f>'CAT-1'!X56+'CAT- 2'!X56+'CAT-3'!X56+'Tut-Ass-OA'!X56</f>
        <v>0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spans="1:23" ht="16.5" customHeight="1" x14ac:dyDescent="0.25">
      <c r="A56" s="59" t="str">
        <f>+IF(BASE!B55="","",BASE!B55)</f>
        <v>23XXR046</v>
      </c>
      <c r="B56" s="115" t="s">
        <v>39</v>
      </c>
      <c r="C56" s="57">
        <f>'CAT-1'!T57+'CAT- 2'!T57+'CAT-3'!T57+'Tut-Ass-OA'!T57</f>
        <v>0</v>
      </c>
      <c r="D56" s="57">
        <f>'CAT-1'!U57+'CAT- 2'!U57+'CAT-3'!U57+'Tut-Ass-OA'!U57</f>
        <v>0</v>
      </c>
      <c r="E56" s="57">
        <f>'CAT-1'!V57+'CAT- 2'!V57+'CAT-3'!V57+'Tut-Ass-OA'!V57</f>
        <v>0</v>
      </c>
      <c r="F56" s="57">
        <f>'CAT-1'!W57+'CAT- 2'!W57+'CAT-3'!W57+'Tut-Ass-OA'!W57</f>
        <v>0</v>
      </c>
      <c r="G56" s="57">
        <f>'CAT-1'!X57+'CAT- 2'!X57+'CAT-3'!X57+'Tut-Ass-OA'!X57</f>
        <v>0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spans="1:23" ht="16.5" customHeight="1" x14ac:dyDescent="0.25">
      <c r="A57" s="59" t="str">
        <f>+IF(BASE!B56="","",BASE!B56)</f>
        <v>23XXR047</v>
      </c>
      <c r="B57" s="115" t="s">
        <v>39</v>
      </c>
      <c r="C57" s="57">
        <f>'CAT-1'!T58+'CAT- 2'!T58+'CAT-3'!T58+'Tut-Ass-OA'!T58</f>
        <v>0</v>
      </c>
      <c r="D57" s="57">
        <f>'CAT-1'!U58+'CAT- 2'!U58+'CAT-3'!U58+'Tut-Ass-OA'!U58</f>
        <v>0</v>
      </c>
      <c r="E57" s="57">
        <f>'CAT-1'!V58+'CAT- 2'!V58+'CAT-3'!V58+'Tut-Ass-OA'!V58</f>
        <v>0</v>
      </c>
      <c r="F57" s="57">
        <f>'CAT-1'!W58+'CAT- 2'!W58+'CAT-3'!W58+'Tut-Ass-OA'!W58</f>
        <v>0</v>
      </c>
      <c r="G57" s="57">
        <f>'CAT-1'!X58+'CAT- 2'!X58+'CAT-3'!X58+'Tut-Ass-OA'!X58</f>
        <v>0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spans="1:23" ht="16.5" customHeight="1" x14ac:dyDescent="0.25">
      <c r="A58" s="59" t="str">
        <f>+IF(BASE!B57="","",BASE!B57)</f>
        <v>23XXR048</v>
      </c>
      <c r="B58" s="115" t="s">
        <v>39</v>
      </c>
      <c r="C58" s="57">
        <f>'CAT-1'!T59+'CAT- 2'!T59+'CAT-3'!T59+'Tut-Ass-OA'!T59</f>
        <v>0</v>
      </c>
      <c r="D58" s="57">
        <f>'CAT-1'!U59+'CAT- 2'!U59+'CAT-3'!U59+'Tut-Ass-OA'!U59</f>
        <v>0</v>
      </c>
      <c r="E58" s="57">
        <f>'CAT-1'!V59+'CAT- 2'!V59+'CAT-3'!V59+'Tut-Ass-OA'!V59</f>
        <v>0</v>
      </c>
      <c r="F58" s="57">
        <f>'CAT-1'!W59+'CAT- 2'!W59+'CAT-3'!W59+'Tut-Ass-OA'!W59</f>
        <v>0</v>
      </c>
      <c r="G58" s="57">
        <f>'CAT-1'!X59+'CAT- 2'!X59+'CAT-3'!X59+'Tut-Ass-OA'!X59</f>
        <v>0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spans="1:23" ht="16.5" customHeight="1" x14ac:dyDescent="0.25">
      <c r="A59" s="59" t="str">
        <f>+IF(BASE!B58="","",BASE!B58)</f>
        <v>23XXR049</v>
      </c>
      <c r="B59" s="115" t="s">
        <v>39</v>
      </c>
      <c r="C59" s="57">
        <f>'CAT-1'!T60+'CAT- 2'!T60+'CAT-3'!T60+'Tut-Ass-OA'!T60</f>
        <v>0</v>
      </c>
      <c r="D59" s="57">
        <f>'CAT-1'!U60+'CAT- 2'!U60+'CAT-3'!U60+'Tut-Ass-OA'!U60</f>
        <v>0</v>
      </c>
      <c r="E59" s="57">
        <f>'CAT-1'!V60+'CAT- 2'!V60+'CAT-3'!V60+'Tut-Ass-OA'!V60</f>
        <v>0</v>
      </c>
      <c r="F59" s="57">
        <f>'CAT-1'!W60+'CAT- 2'!W60+'CAT-3'!W60+'Tut-Ass-OA'!W60</f>
        <v>0</v>
      </c>
      <c r="G59" s="57">
        <f>'CAT-1'!X60+'CAT- 2'!X60+'CAT-3'!X60+'Tut-Ass-OA'!X60</f>
        <v>0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</row>
    <row r="60" spans="1:23" ht="16.5" customHeight="1" x14ac:dyDescent="0.25">
      <c r="A60" s="59" t="str">
        <f>+IF(BASE!B59="","",BASE!B59)</f>
        <v>23XXR050</v>
      </c>
      <c r="B60" s="115" t="s">
        <v>39</v>
      </c>
      <c r="C60" s="57">
        <f>'CAT-1'!T61+'CAT- 2'!T61+'CAT-3'!T61+'Tut-Ass-OA'!T61</f>
        <v>0</v>
      </c>
      <c r="D60" s="57">
        <f>'CAT-1'!U61+'CAT- 2'!U61+'CAT-3'!U61+'Tut-Ass-OA'!U61</f>
        <v>0</v>
      </c>
      <c r="E60" s="57">
        <f>'CAT-1'!V61+'CAT- 2'!V61+'CAT-3'!V61+'Tut-Ass-OA'!V61</f>
        <v>0</v>
      </c>
      <c r="F60" s="57">
        <f>'CAT-1'!W61+'CAT- 2'!W61+'CAT-3'!W61+'Tut-Ass-OA'!W61</f>
        <v>0</v>
      </c>
      <c r="G60" s="57">
        <f>'CAT-1'!X61+'CAT- 2'!X61+'CAT-3'!X61+'Tut-Ass-OA'!X61</f>
        <v>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</row>
    <row r="61" spans="1:23" ht="16.5" customHeight="1" x14ac:dyDescent="0.25">
      <c r="A61" s="59" t="str">
        <f>+IF(BASE!B60="","",BASE!B60)</f>
        <v>23XXR051</v>
      </c>
      <c r="B61" s="115" t="s">
        <v>39</v>
      </c>
      <c r="C61" s="57">
        <f>'CAT-1'!T62+'CAT- 2'!T62+'CAT-3'!T62+'Tut-Ass-OA'!T62</f>
        <v>0</v>
      </c>
      <c r="D61" s="57">
        <f>'CAT-1'!U62+'CAT- 2'!U62+'CAT-3'!U62+'Tut-Ass-OA'!U62</f>
        <v>0</v>
      </c>
      <c r="E61" s="57">
        <f>'CAT-1'!V62+'CAT- 2'!V62+'CAT-3'!V62+'Tut-Ass-OA'!V62</f>
        <v>0</v>
      </c>
      <c r="F61" s="57">
        <f>'CAT-1'!W62+'CAT- 2'!W62+'CAT-3'!W62+'Tut-Ass-OA'!W62</f>
        <v>0</v>
      </c>
      <c r="G61" s="57">
        <f>'CAT-1'!X62+'CAT- 2'!X62+'CAT-3'!X62+'Tut-Ass-OA'!X62</f>
        <v>0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</row>
    <row r="62" spans="1:23" ht="16.5" customHeight="1" x14ac:dyDescent="0.25">
      <c r="A62" s="59" t="str">
        <f>+IF(BASE!B61="","",BASE!B61)</f>
        <v>23XXR052</v>
      </c>
      <c r="B62" s="115" t="s">
        <v>39</v>
      </c>
      <c r="C62" s="57">
        <f>'CAT-1'!T63+'CAT- 2'!T63+'CAT-3'!T63+'Tut-Ass-OA'!T63</f>
        <v>0</v>
      </c>
      <c r="D62" s="57">
        <f>'CAT-1'!U63+'CAT- 2'!U63+'CAT-3'!U63+'Tut-Ass-OA'!U63</f>
        <v>0</v>
      </c>
      <c r="E62" s="57">
        <f>'CAT-1'!V63+'CAT- 2'!V63+'CAT-3'!V63+'Tut-Ass-OA'!V63</f>
        <v>0</v>
      </c>
      <c r="F62" s="57">
        <f>'CAT-1'!W63+'CAT- 2'!W63+'CAT-3'!W63+'Tut-Ass-OA'!W63</f>
        <v>0</v>
      </c>
      <c r="G62" s="57">
        <f>'CAT-1'!X63+'CAT- 2'!X63+'CAT-3'!X63+'Tut-Ass-OA'!X63</f>
        <v>0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spans="1:23" ht="16.5" customHeight="1" x14ac:dyDescent="0.25">
      <c r="A63" s="59" t="str">
        <f>+IF(BASE!B62="","",BASE!B62)</f>
        <v>23XXR053</v>
      </c>
      <c r="B63" s="115" t="s">
        <v>39</v>
      </c>
      <c r="C63" s="57">
        <f>'CAT-1'!T64+'CAT- 2'!T64+'CAT-3'!T64+'Tut-Ass-OA'!T64</f>
        <v>0</v>
      </c>
      <c r="D63" s="57">
        <f>'CAT-1'!U64+'CAT- 2'!U64+'CAT-3'!U64+'Tut-Ass-OA'!U64</f>
        <v>0</v>
      </c>
      <c r="E63" s="57">
        <f>'CAT-1'!V64+'CAT- 2'!V64+'CAT-3'!V64+'Tut-Ass-OA'!V64</f>
        <v>0</v>
      </c>
      <c r="F63" s="57">
        <f>'CAT-1'!W64+'CAT- 2'!W64+'CAT-3'!W64+'Tut-Ass-OA'!W64</f>
        <v>0</v>
      </c>
      <c r="G63" s="57">
        <f>'CAT-1'!X64+'CAT- 2'!X64+'CAT-3'!X64+'Tut-Ass-OA'!X64</f>
        <v>0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</row>
    <row r="64" spans="1:23" ht="16.5" customHeight="1" x14ac:dyDescent="0.25">
      <c r="A64" s="59" t="str">
        <f>+IF(BASE!B63="","",BASE!B63)</f>
        <v>23XXR054</v>
      </c>
      <c r="B64" s="115" t="s">
        <v>39</v>
      </c>
      <c r="C64" s="57">
        <f>'CAT-1'!T65+'CAT- 2'!T65+'CAT-3'!T65+'Tut-Ass-OA'!T65</f>
        <v>0</v>
      </c>
      <c r="D64" s="57">
        <f>'CAT-1'!U65+'CAT- 2'!U65+'CAT-3'!U65+'Tut-Ass-OA'!U65</f>
        <v>0</v>
      </c>
      <c r="E64" s="57">
        <f>'CAT-1'!V65+'CAT- 2'!V65+'CAT-3'!V65+'Tut-Ass-OA'!V65</f>
        <v>0</v>
      </c>
      <c r="F64" s="57">
        <f>'CAT-1'!W65+'CAT- 2'!W65+'CAT-3'!W65+'Tut-Ass-OA'!W65</f>
        <v>0</v>
      </c>
      <c r="G64" s="57">
        <f>'CAT-1'!X65+'CAT- 2'!X65+'CAT-3'!X65+'Tut-Ass-OA'!X65</f>
        <v>0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 spans="1:23" ht="16.5" customHeight="1" x14ac:dyDescent="0.25">
      <c r="A65" s="59" t="str">
        <f>+IF(BASE!B64="","",BASE!B64)</f>
        <v>23XXR055</v>
      </c>
      <c r="B65" s="115" t="s">
        <v>39</v>
      </c>
      <c r="C65" s="57">
        <f>'CAT-1'!T66+'CAT- 2'!T66+'CAT-3'!T66+'Tut-Ass-OA'!T66</f>
        <v>0</v>
      </c>
      <c r="D65" s="57">
        <f>'CAT-1'!U66+'CAT- 2'!U66+'CAT-3'!U66+'Tut-Ass-OA'!U66</f>
        <v>0</v>
      </c>
      <c r="E65" s="57">
        <f>'CAT-1'!V66+'CAT- 2'!V66+'CAT-3'!V66+'Tut-Ass-OA'!V66</f>
        <v>0</v>
      </c>
      <c r="F65" s="57">
        <f>'CAT-1'!W66+'CAT- 2'!W66+'CAT-3'!W66+'Tut-Ass-OA'!W66</f>
        <v>0</v>
      </c>
      <c r="G65" s="57">
        <f>'CAT-1'!X66+'CAT- 2'!X66+'CAT-3'!X66+'Tut-Ass-OA'!X66</f>
        <v>0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</row>
    <row r="66" spans="1:23" ht="16.5" customHeight="1" x14ac:dyDescent="0.25">
      <c r="A66" s="59" t="str">
        <f>+IF(BASE!B65="","",BASE!B65)</f>
        <v>23XXR056</v>
      </c>
      <c r="B66" s="115" t="s">
        <v>39</v>
      </c>
      <c r="C66" s="57">
        <f>'CAT-1'!T67+'CAT- 2'!T67+'CAT-3'!T67+'Tut-Ass-OA'!T67</f>
        <v>0</v>
      </c>
      <c r="D66" s="57">
        <f>'CAT-1'!U67+'CAT- 2'!U67+'CAT-3'!U67+'Tut-Ass-OA'!U67</f>
        <v>0</v>
      </c>
      <c r="E66" s="57">
        <f>'CAT-1'!V67+'CAT- 2'!V67+'CAT-3'!V67+'Tut-Ass-OA'!V67</f>
        <v>0</v>
      </c>
      <c r="F66" s="57">
        <f>'CAT-1'!W67+'CAT- 2'!W67+'CAT-3'!W67+'Tut-Ass-OA'!W67</f>
        <v>0</v>
      </c>
      <c r="G66" s="57">
        <f>'CAT-1'!X67+'CAT- 2'!X67+'CAT-3'!X67+'Tut-Ass-OA'!X67</f>
        <v>0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</row>
    <row r="67" spans="1:23" ht="16.5" customHeight="1" x14ac:dyDescent="0.25">
      <c r="A67" s="59" t="str">
        <f>+IF(BASE!B66="","",BASE!B66)</f>
        <v>23XXR057</v>
      </c>
      <c r="B67" s="115" t="s">
        <v>39</v>
      </c>
      <c r="C67" s="57">
        <f>'CAT-1'!T68+'CAT- 2'!T68+'CAT-3'!T68+'Tut-Ass-OA'!T68</f>
        <v>0</v>
      </c>
      <c r="D67" s="57">
        <f>'CAT-1'!U68+'CAT- 2'!U68+'CAT-3'!U68+'Tut-Ass-OA'!U68</f>
        <v>0</v>
      </c>
      <c r="E67" s="57">
        <f>'CAT-1'!V68+'CAT- 2'!V68+'CAT-3'!V68+'Tut-Ass-OA'!V68</f>
        <v>0</v>
      </c>
      <c r="F67" s="57">
        <f>'CAT-1'!W68+'CAT- 2'!W68+'CAT-3'!W68+'Tut-Ass-OA'!W68</f>
        <v>0</v>
      </c>
      <c r="G67" s="57">
        <f>'CAT-1'!X68+'CAT- 2'!X68+'CAT-3'!X68+'Tut-Ass-OA'!X68</f>
        <v>0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</row>
    <row r="68" spans="1:23" ht="16.5" customHeight="1" x14ac:dyDescent="0.25">
      <c r="A68" s="59" t="str">
        <f>+IF(BASE!B67="","",BASE!B67)</f>
        <v>23XXR058</v>
      </c>
      <c r="B68" s="115" t="s">
        <v>39</v>
      </c>
      <c r="C68" s="57">
        <f>'CAT-1'!T69+'CAT- 2'!T69+'CAT-3'!T69+'Tut-Ass-OA'!T69</f>
        <v>0</v>
      </c>
      <c r="D68" s="57">
        <f>'CAT-1'!U69+'CAT- 2'!U69+'CAT-3'!U69+'Tut-Ass-OA'!U69</f>
        <v>0</v>
      </c>
      <c r="E68" s="57">
        <f>'CAT-1'!V69+'CAT- 2'!V69+'CAT-3'!V69+'Tut-Ass-OA'!V69</f>
        <v>0</v>
      </c>
      <c r="F68" s="57">
        <f>'CAT-1'!W69+'CAT- 2'!W69+'CAT-3'!W69+'Tut-Ass-OA'!W69</f>
        <v>0</v>
      </c>
      <c r="G68" s="57">
        <f>'CAT-1'!X69+'CAT- 2'!X69+'CAT-3'!X69+'Tut-Ass-OA'!X69</f>
        <v>0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</row>
    <row r="69" spans="1:23" ht="16.5" customHeight="1" x14ac:dyDescent="0.25">
      <c r="A69" s="59" t="str">
        <f>+IF(BASE!B68="","",BASE!B68)</f>
        <v>23XXR059</v>
      </c>
      <c r="B69" s="115" t="s">
        <v>39</v>
      </c>
      <c r="C69" s="57">
        <f>'CAT-1'!T70+'CAT- 2'!T70+'CAT-3'!T70+'Tut-Ass-OA'!T70</f>
        <v>0</v>
      </c>
      <c r="D69" s="57">
        <f>'CAT-1'!U70+'CAT- 2'!U70+'CAT-3'!U70+'Tut-Ass-OA'!U70</f>
        <v>0</v>
      </c>
      <c r="E69" s="57">
        <f>'CAT-1'!V70+'CAT- 2'!V70+'CAT-3'!V70+'Tut-Ass-OA'!V70</f>
        <v>0</v>
      </c>
      <c r="F69" s="57">
        <f>'CAT-1'!W70+'CAT- 2'!W70+'CAT-3'!W70+'Tut-Ass-OA'!W70</f>
        <v>0</v>
      </c>
      <c r="G69" s="57">
        <f>'CAT-1'!X70+'CAT- 2'!X70+'CAT-3'!X70+'Tut-Ass-OA'!X70</f>
        <v>0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</row>
    <row r="70" spans="1:23" ht="16.5" customHeight="1" x14ac:dyDescent="0.25">
      <c r="A70" s="59" t="str">
        <f>+IF(BASE!B69="","",BASE!B69)</f>
        <v>23XXR060</v>
      </c>
      <c r="B70" s="115" t="s">
        <v>39</v>
      </c>
      <c r="C70" s="57">
        <f>'CAT-1'!T71+'CAT- 2'!T71+'CAT-3'!T71+'Tut-Ass-OA'!T71</f>
        <v>0</v>
      </c>
      <c r="D70" s="57">
        <f>'CAT-1'!U71+'CAT- 2'!U71+'CAT-3'!U71+'Tut-Ass-OA'!U71</f>
        <v>0</v>
      </c>
      <c r="E70" s="57">
        <f>'CAT-1'!V71+'CAT- 2'!V71+'CAT-3'!V71+'Tut-Ass-OA'!V71</f>
        <v>0</v>
      </c>
      <c r="F70" s="57">
        <f>'CAT-1'!W71+'CAT- 2'!W71+'CAT-3'!W71+'Tut-Ass-OA'!W71</f>
        <v>0</v>
      </c>
      <c r="G70" s="57">
        <f>'CAT-1'!X71+'CAT- 2'!X71+'CAT-3'!X71+'Tut-Ass-OA'!X71</f>
        <v>0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r="71" spans="1:23" ht="16.5" customHeight="1" x14ac:dyDescent="0.25">
      <c r="A71" s="59" t="str">
        <f>+IF(BASE!B70="","",BASE!B70)</f>
        <v>23XXR061</v>
      </c>
      <c r="B71" s="115" t="s">
        <v>39</v>
      </c>
      <c r="C71" s="57">
        <f>'CAT-1'!T72+'CAT- 2'!T72+'CAT-3'!T72+'Tut-Ass-OA'!T72</f>
        <v>0</v>
      </c>
      <c r="D71" s="57">
        <f>'CAT-1'!U72+'CAT- 2'!U72+'CAT-3'!U72+'Tut-Ass-OA'!U72</f>
        <v>0</v>
      </c>
      <c r="E71" s="57">
        <f>'CAT-1'!V72+'CAT- 2'!V72+'CAT-3'!V72+'Tut-Ass-OA'!V72</f>
        <v>0</v>
      </c>
      <c r="F71" s="57">
        <f>'CAT-1'!W72+'CAT- 2'!W72+'CAT-3'!W72+'Tut-Ass-OA'!W72</f>
        <v>0</v>
      </c>
      <c r="G71" s="57">
        <f>'CAT-1'!X72+'CAT- 2'!X72+'CAT-3'!X72+'Tut-Ass-OA'!X72</f>
        <v>0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</row>
    <row r="72" spans="1:23" ht="16.5" customHeight="1" x14ac:dyDescent="0.25">
      <c r="A72" s="59" t="str">
        <f>+IF(BASE!B71="","",BASE!B71)</f>
        <v>23XXR062</v>
      </c>
      <c r="B72" s="115" t="s">
        <v>39</v>
      </c>
      <c r="C72" s="57">
        <f>'CAT-1'!T73+'CAT- 2'!T73+'CAT-3'!T73+'Tut-Ass-OA'!T73</f>
        <v>0</v>
      </c>
      <c r="D72" s="57">
        <f>'CAT-1'!U73+'CAT- 2'!U73+'CAT-3'!U73+'Tut-Ass-OA'!U73</f>
        <v>0</v>
      </c>
      <c r="E72" s="57">
        <f>'CAT-1'!V73+'CAT- 2'!V73+'CAT-3'!V73+'Tut-Ass-OA'!V73</f>
        <v>0</v>
      </c>
      <c r="F72" s="57">
        <f>'CAT-1'!W73+'CAT- 2'!W73+'CAT-3'!W73+'Tut-Ass-OA'!W73</f>
        <v>0</v>
      </c>
      <c r="G72" s="57">
        <f>'CAT-1'!X73+'CAT- 2'!X73+'CAT-3'!X73+'Tut-Ass-OA'!X73</f>
        <v>0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</row>
    <row r="73" spans="1:23" ht="16.5" customHeight="1" x14ac:dyDescent="0.25">
      <c r="A73" s="59" t="str">
        <f>+IF(BASE!B72="","",BASE!B72)</f>
        <v>23XXR063</v>
      </c>
      <c r="B73" s="115" t="s">
        <v>39</v>
      </c>
      <c r="C73" s="57">
        <f>'CAT-1'!T74+'CAT- 2'!T74+'CAT-3'!T74+'Tut-Ass-OA'!T74</f>
        <v>0</v>
      </c>
      <c r="D73" s="57">
        <f>'CAT-1'!U74+'CAT- 2'!U74+'CAT-3'!U74+'Tut-Ass-OA'!U74</f>
        <v>0</v>
      </c>
      <c r="E73" s="57">
        <f>'CAT-1'!V74+'CAT- 2'!V74+'CAT-3'!V74+'Tut-Ass-OA'!V74</f>
        <v>0</v>
      </c>
      <c r="F73" s="57">
        <f>'CAT-1'!W74+'CAT- 2'!W74+'CAT-3'!W74+'Tut-Ass-OA'!W74</f>
        <v>0</v>
      </c>
      <c r="G73" s="57">
        <f>'CAT-1'!X74+'CAT- 2'!X74+'CAT-3'!X74+'Tut-Ass-OA'!X74</f>
        <v>0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</row>
    <row r="74" spans="1:23" ht="16.5" customHeight="1" x14ac:dyDescent="0.25">
      <c r="A74" s="59" t="str">
        <f>+IF(BASE!B73="","",BASE!B73)</f>
        <v>23XXR064</v>
      </c>
      <c r="B74" s="115" t="s">
        <v>39</v>
      </c>
      <c r="C74" s="57">
        <f>'CAT-1'!T75+'CAT- 2'!T75+'CAT-3'!T75+'Tut-Ass-OA'!T75</f>
        <v>0</v>
      </c>
      <c r="D74" s="57">
        <f>'CAT-1'!U75+'CAT- 2'!U75+'CAT-3'!U75+'Tut-Ass-OA'!U75</f>
        <v>0</v>
      </c>
      <c r="E74" s="57">
        <f>'CAT-1'!V75+'CAT- 2'!V75+'CAT-3'!V75+'Tut-Ass-OA'!V75</f>
        <v>0</v>
      </c>
      <c r="F74" s="57">
        <f>'CAT-1'!W75+'CAT- 2'!W75+'CAT-3'!W75+'Tut-Ass-OA'!W75</f>
        <v>0</v>
      </c>
      <c r="G74" s="57">
        <f>'CAT-1'!X75+'CAT- 2'!X75+'CAT-3'!X75+'Tut-Ass-OA'!X75</f>
        <v>0</v>
      </c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 spans="1:23" ht="16.5" customHeight="1" x14ac:dyDescent="0.25">
      <c r="A75" s="59" t="str">
        <f>+IF(BASE!B74="","",BASE!B74)</f>
        <v>23XXR065</v>
      </c>
      <c r="B75" s="115" t="s">
        <v>39</v>
      </c>
      <c r="C75" s="57">
        <f>'CAT-1'!T76+'CAT- 2'!T76+'CAT-3'!T76+'Tut-Ass-OA'!T76</f>
        <v>0</v>
      </c>
      <c r="D75" s="57">
        <f>'CAT-1'!U76+'CAT- 2'!U76+'CAT-3'!U76+'Tut-Ass-OA'!U76</f>
        <v>0</v>
      </c>
      <c r="E75" s="57">
        <f>'CAT-1'!V76+'CAT- 2'!V76+'CAT-3'!V76+'Tut-Ass-OA'!V76</f>
        <v>0</v>
      </c>
      <c r="F75" s="57">
        <f>'CAT-1'!W76+'CAT- 2'!W76+'CAT-3'!W76+'Tut-Ass-OA'!W76</f>
        <v>0</v>
      </c>
      <c r="G75" s="57">
        <f>'CAT-1'!X76+'CAT- 2'!X76+'CAT-3'!X76+'Tut-Ass-OA'!X76</f>
        <v>0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</row>
    <row r="76" spans="1:23" ht="16.5" customHeight="1" x14ac:dyDescent="0.25">
      <c r="A76" s="59" t="str">
        <f>+IF(BASE!B75="","",BASE!B75)</f>
        <v>23XXR066</v>
      </c>
      <c r="B76" s="115" t="s">
        <v>39</v>
      </c>
      <c r="C76" s="57">
        <f>'CAT-1'!T77+'CAT- 2'!T77+'CAT-3'!T77+'Tut-Ass-OA'!T77</f>
        <v>0</v>
      </c>
      <c r="D76" s="57">
        <f>'CAT-1'!U77+'CAT- 2'!U77+'CAT-3'!U77+'Tut-Ass-OA'!U77</f>
        <v>0</v>
      </c>
      <c r="E76" s="57">
        <f>'CAT-1'!V77+'CAT- 2'!V77+'CAT-3'!V77+'Tut-Ass-OA'!V77</f>
        <v>0</v>
      </c>
      <c r="F76" s="57">
        <f>'CAT-1'!W77+'CAT- 2'!W77+'CAT-3'!W77+'Tut-Ass-OA'!W77</f>
        <v>0</v>
      </c>
      <c r="G76" s="57">
        <f>'CAT-1'!X77+'CAT- 2'!X77+'CAT-3'!X77+'Tut-Ass-OA'!X77</f>
        <v>0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</row>
    <row r="77" spans="1:23" ht="16.5" customHeight="1" x14ac:dyDescent="0.25">
      <c r="A77" s="59" t="str">
        <f>+IF(BASE!B76="","",BASE!B76)</f>
        <v>23XXR067</v>
      </c>
      <c r="B77" s="115" t="s">
        <v>39</v>
      </c>
      <c r="C77" s="57">
        <f>'CAT-1'!T78+'CAT- 2'!T78+'CAT-3'!T78+'Tut-Ass-OA'!T78</f>
        <v>0</v>
      </c>
      <c r="D77" s="57">
        <f>'CAT-1'!U78+'CAT- 2'!U78+'CAT-3'!U78+'Tut-Ass-OA'!U78</f>
        <v>0</v>
      </c>
      <c r="E77" s="57">
        <f>'CAT-1'!V78+'CAT- 2'!V78+'CAT-3'!V78+'Tut-Ass-OA'!V78</f>
        <v>0</v>
      </c>
      <c r="F77" s="57">
        <f>'CAT-1'!W78+'CAT- 2'!W78+'CAT-3'!W78+'Tut-Ass-OA'!W78</f>
        <v>0</v>
      </c>
      <c r="G77" s="57">
        <f>'CAT-1'!X78+'CAT- 2'!X78+'CAT-3'!X78+'Tut-Ass-OA'!X78</f>
        <v>0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</row>
    <row r="78" spans="1:23" ht="21.75" customHeight="1" x14ac:dyDescent="0.25">
      <c r="A78" s="59" t="str">
        <f>+IF(BASE!B77="","",BASE!B77)</f>
        <v>23XXR068</v>
      </c>
      <c r="B78" s="115" t="s">
        <v>39</v>
      </c>
      <c r="C78" s="57">
        <f>'CAT-1'!T79+'CAT- 2'!T79+'CAT-3'!T79+'Tut-Ass-OA'!T79</f>
        <v>0</v>
      </c>
      <c r="D78" s="57">
        <f>'CAT-1'!U79+'CAT- 2'!U79+'CAT-3'!U79+'Tut-Ass-OA'!U79</f>
        <v>0</v>
      </c>
      <c r="E78" s="57">
        <f>'CAT-1'!V79+'CAT- 2'!V79+'CAT-3'!V79+'Tut-Ass-OA'!V79</f>
        <v>0</v>
      </c>
      <c r="F78" s="57">
        <f>'CAT-1'!W79+'CAT- 2'!W79+'CAT-3'!W79+'Tut-Ass-OA'!W79</f>
        <v>0</v>
      </c>
      <c r="G78" s="57">
        <f>'CAT-1'!X79+'CAT- 2'!X79+'CAT-3'!X79+'Tut-Ass-OA'!X79</f>
        <v>0</v>
      </c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</row>
    <row r="79" spans="1:23" ht="21.75" customHeight="1" x14ac:dyDescent="0.25">
      <c r="A79" s="59" t="str">
        <f>+IF(BASE!B78="","",BASE!B78)</f>
        <v/>
      </c>
      <c r="B79" s="115" t="s">
        <v>39</v>
      </c>
      <c r="C79" s="57">
        <f>'CAT-1'!T80+'CAT- 2'!T80+'CAT-3'!T80+'Tut-Ass-OA'!T80</f>
        <v>0</v>
      </c>
      <c r="D79" s="57">
        <f>'CAT-1'!U80+'CAT- 2'!U80+'CAT-3'!U80+'Tut-Ass-OA'!U80</f>
        <v>0</v>
      </c>
      <c r="E79" s="57">
        <f>'CAT-1'!V80+'CAT- 2'!V80+'CAT-3'!V80+'Tut-Ass-OA'!V80</f>
        <v>0</v>
      </c>
      <c r="F79" s="57">
        <f>'CAT-1'!W80+'CAT- 2'!W80+'CAT-3'!W80+'Tut-Ass-OA'!W80</f>
        <v>0</v>
      </c>
      <c r="G79" s="57">
        <f>'CAT-1'!X80+'CAT- 2'!X80+'CAT-3'!X80+'Tut-Ass-OA'!X80</f>
        <v>0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</row>
    <row r="80" spans="1:23" ht="21.75" customHeight="1" x14ac:dyDescent="0.25">
      <c r="A80" s="59" t="str">
        <f>+IF(BASE!B79="","",BASE!B79)</f>
        <v/>
      </c>
      <c r="B80" s="115" t="s">
        <v>39</v>
      </c>
      <c r="C80" s="57">
        <f>'CAT-1'!T81+'CAT- 2'!T81+'CAT-3'!T81+'Tut-Ass-OA'!T81</f>
        <v>0</v>
      </c>
      <c r="D80" s="57">
        <f>'CAT-1'!U81+'CAT- 2'!U81+'CAT-3'!U81+'Tut-Ass-OA'!U81</f>
        <v>0</v>
      </c>
      <c r="E80" s="57">
        <f>'CAT-1'!V81+'CAT- 2'!V81+'CAT-3'!V81+'Tut-Ass-OA'!V81</f>
        <v>0</v>
      </c>
      <c r="F80" s="57">
        <f>'CAT-1'!W81+'CAT- 2'!W81+'CAT-3'!W81+'Tut-Ass-OA'!W81</f>
        <v>0</v>
      </c>
      <c r="G80" s="57">
        <f>'CAT-1'!X81+'CAT- 2'!X81+'CAT-3'!X81+'Tut-Ass-OA'!X81</f>
        <v>0</v>
      </c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</row>
    <row r="81" spans="1:23" ht="21.75" customHeight="1" x14ac:dyDescent="0.25">
      <c r="A81" s="59" t="str">
        <f>+IF(BASE!B80="","",BASE!B80)</f>
        <v/>
      </c>
      <c r="B81" s="115" t="s">
        <v>39</v>
      </c>
      <c r="C81" s="57">
        <f>'CAT-1'!T82+'CAT- 2'!T82+'CAT-3'!T82+'Tut-Ass-OA'!T82</f>
        <v>0</v>
      </c>
      <c r="D81" s="57">
        <f>'CAT-1'!U82+'CAT- 2'!U82+'CAT-3'!U82+'Tut-Ass-OA'!U82</f>
        <v>0</v>
      </c>
      <c r="E81" s="57">
        <f>'CAT-1'!V82+'CAT- 2'!V82+'CAT-3'!V82+'Tut-Ass-OA'!V82</f>
        <v>0</v>
      </c>
      <c r="F81" s="57">
        <f>'CAT-1'!W82+'CAT- 2'!W82+'CAT-3'!W82+'Tut-Ass-OA'!W82</f>
        <v>0</v>
      </c>
      <c r="G81" s="57">
        <f>'CAT-1'!X82+'CAT- 2'!X82+'CAT-3'!X82+'Tut-Ass-OA'!X82</f>
        <v>0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</row>
    <row r="82" spans="1:23" ht="21.75" customHeight="1" x14ac:dyDescent="0.25">
      <c r="A82" s="59" t="str">
        <f>+IF(BASE!B81="","",BASE!B81)</f>
        <v/>
      </c>
      <c r="B82" s="115" t="s">
        <v>39</v>
      </c>
      <c r="C82" s="57">
        <f>'CAT-1'!T83+'CAT- 2'!T83+'CAT-3'!T83+'Tut-Ass-OA'!T83</f>
        <v>0</v>
      </c>
      <c r="D82" s="57">
        <f>'CAT-1'!U83+'CAT- 2'!U83+'CAT-3'!U83+'Tut-Ass-OA'!U83</f>
        <v>0</v>
      </c>
      <c r="E82" s="57">
        <f>'CAT-1'!V83+'CAT- 2'!V83+'CAT-3'!V83+'Tut-Ass-OA'!V83</f>
        <v>0</v>
      </c>
      <c r="F82" s="57">
        <f>'CAT-1'!W83+'CAT- 2'!W83+'CAT-3'!W83+'Tut-Ass-OA'!W83</f>
        <v>0</v>
      </c>
      <c r="G82" s="57">
        <f>'CAT-1'!X83+'CAT- 2'!X83+'CAT-3'!X83+'Tut-Ass-OA'!X83</f>
        <v>0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</row>
    <row r="83" spans="1:23" ht="21.75" customHeight="1" x14ac:dyDescent="0.25">
      <c r="A83" s="59" t="str">
        <f>+IF(BASE!B82="","",BASE!B82)</f>
        <v/>
      </c>
      <c r="B83" s="115" t="s">
        <v>39</v>
      </c>
      <c r="C83" s="57">
        <f>'CAT-1'!T84+'CAT- 2'!T84+'CAT-3'!T84+'Tut-Ass-OA'!T84</f>
        <v>0</v>
      </c>
      <c r="D83" s="57">
        <f>'CAT-1'!U84+'CAT- 2'!U84+'CAT-3'!U84+'Tut-Ass-OA'!U84</f>
        <v>0</v>
      </c>
      <c r="E83" s="57">
        <f>'CAT-1'!V84+'CAT- 2'!V84+'CAT-3'!V84+'Tut-Ass-OA'!V84</f>
        <v>0</v>
      </c>
      <c r="F83" s="57">
        <f>'CAT-1'!W84+'CAT- 2'!W84+'CAT-3'!W84+'Tut-Ass-OA'!W84</f>
        <v>0</v>
      </c>
      <c r="G83" s="57">
        <f>'CAT-1'!X84+'CAT- 2'!X84+'CAT-3'!X84+'Tut-Ass-OA'!X84</f>
        <v>0</v>
      </c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</row>
    <row r="84" spans="1:23" ht="21.75" customHeight="1" x14ac:dyDescent="0.25">
      <c r="A84" s="59" t="str">
        <f>+IF(BASE!B83="","",BASE!B83)</f>
        <v/>
      </c>
      <c r="B84" s="115" t="s">
        <v>39</v>
      </c>
      <c r="C84" s="57">
        <f>'CAT-1'!T85+'CAT- 2'!T85+'CAT-3'!T85+'Tut-Ass-OA'!T85</f>
        <v>0</v>
      </c>
      <c r="D84" s="57">
        <f>'CAT-1'!U85+'CAT- 2'!U85+'CAT-3'!U85+'Tut-Ass-OA'!U85</f>
        <v>0</v>
      </c>
      <c r="E84" s="57">
        <f>'CAT-1'!V85+'CAT- 2'!V85+'CAT-3'!V85+'Tut-Ass-OA'!V85</f>
        <v>0</v>
      </c>
      <c r="F84" s="57">
        <f>'CAT-1'!W85+'CAT- 2'!W85+'CAT-3'!W85+'Tut-Ass-OA'!W85</f>
        <v>0</v>
      </c>
      <c r="G84" s="57">
        <f>'CAT-1'!X85+'CAT- 2'!X85+'CAT-3'!X85+'Tut-Ass-OA'!X85</f>
        <v>0</v>
      </c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</row>
    <row r="85" spans="1:23" ht="21.75" customHeight="1" x14ac:dyDescent="0.25">
      <c r="A85" s="59" t="str">
        <f>+IF(BASE!B84="","",BASE!B84)</f>
        <v/>
      </c>
      <c r="B85" s="115" t="s">
        <v>39</v>
      </c>
      <c r="C85" s="57">
        <f>'CAT-1'!T86+'CAT- 2'!T86+'CAT-3'!T86+'Tut-Ass-OA'!T86</f>
        <v>0</v>
      </c>
      <c r="D85" s="57">
        <f>'CAT-1'!U86+'CAT- 2'!U86+'CAT-3'!U86+'Tut-Ass-OA'!U86</f>
        <v>0</v>
      </c>
      <c r="E85" s="57">
        <f>'CAT-1'!V86+'CAT- 2'!V86+'CAT-3'!V86+'Tut-Ass-OA'!V86</f>
        <v>0</v>
      </c>
      <c r="F85" s="57">
        <f>'CAT-1'!W86+'CAT- 2'!W86+'CAT-3'!W86+'Tut-Ass-OA'!W86</f>
        <v>0</v>
      </c>
      <c r="G85" s="57">
        <f>'CAT-1'!X86+'CAT- 2'!X86+'CAT-3'!X86+'Tut-Ass-OA'!X86</f>
        <v>0</v>
      </c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 spans="1:23" ht="21.75" customHeight="1" x14ac:dyDescent="0.25">
      <c r="A86" s="59" t="str">
        <f>+IF(BASE!B85="","",BASE!B85)</f>
        <v/>
      </c>
      <c r="B86" s="115" t="s">
        <v>39</v>
      </c>
      <c r="C86" s="57">
        <f>'CAT-1'!T87+'CAT- 2'!T87+'CAT-3'!T87+'Tut-Ass-OA'!T87</f>
        <v>0</v>
      </c>
      <c r="D86" s="57">
        <f>'CAT-1'!U87+'CAT- 2'!U87+'CAT-3'!U87+'Tut-Ass-OA'!U87</f>
        <v>0</v>
      </c>
      <c r="E86" s="57">
        <f>'CAT-1'!V87+'CAT- 2'!V87+'CAT-3'!V87+'Tut-Ass-OA'!V87</f>
        <v>0</v>
      </c>
      <c r="F86" s="57">
        <f>'CAT-1'!W87+'CAT- 2'!W87+'CAT-3'!W87+'Tut-Ass-OA'!W87</f>
        <v>0</v>
      </c>
      <c r="G86" s="57">
        <f>'CAT-1'!X87+'CAT- 2'!X87+'CAT-3'!X87+'Tut-Ass-OA'!X87</f>
        <v>0</v>
      </c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</row>
    <row r="87" spans="1:23" ht="21.75" customHeight="1" x14ac:dyDescent="0.25">
      <c r="A87" s="59" t="str">
        <f>+IF(BASE!B86="","",BASE!B86)</f>
        <v/>
      </c>
      <c r="B87" s="115" t="s">
        <v>39</v>
      </c>
      <c r="C87" s="57">
        <f>'CAT-1'!T88+'CAT- 2'!T88+'CAT-3'!T88+'Tut-Ass-OA'!T88</f>
        <v>0</v>
      </c>
      <c r="D87" s="57">
        <f>'CAT-1'!U88+'CAT- 2'!U88+'CAT-3'!U88+'Tut-Ass-OA'!U88</f>
        <v>0</v>
      </c>
      <c r="E87" s="57">
        <f>'CAT-1'!V88+'CAT- 2'!V88+'CAT-3'!V88+'Tut-Ass-OA'!V88</f>
        <v>0</v>
      </c>
      <c r="F87" s="57">
        <f>'CAT-1'!W88+'CAT- 2'!W88+'CAT-3'!W88+'Tut-Ass-OA'!W88</f>
        <v>0</v>
      </c>
      <c r="G87" s="57">
        <f>'CAT-1'!X88+'CAT- 2'!X88+'CAT-3'!X88+'Tut-Ass-OA'!X88</f>
        <v>0</v>
      </c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</row>
    <row r="88" spans="1:23" ht="21.75" customHeight="1" x14ac:dyDescent="0.25">
      <c r="A88" s="59" t="str">
        <f>+IF(BASE!B87="","",BASE!B87)</f>
        <v/>
      </c>
      <c r="B88" s="115" t="s">
        <v>39</v>
      </c>
      <c r="C88" s="57">
        <f>'CAT-1'!T89+'CAT- 2'!T89+'CAT-3'!T89+'Tut-Ass-OA'!T89</f>
        <v>0</v>
      </c>
      <c r="D88" s="57">
        <f>'CAT-1'!U89+'CAT- 2'!U89+'CAT-3'!U89+'Tut-Ass-OA'!U89</f>
        <v>0</v>
      </c>
      <c r="E88" s="57">
        <f>'CAT-1'!V89+'CAT- 2'!V89+'CAT-3'!V89+'Tut-Ass-OA'!V89</f>
        <v>0</v>
      </c>
      <c r="F88" s="57">
        <f>'CAT-1'!W89+'CAT- 2'!W89+'CAT-3'!W89+'Tut-Ass-OA'!W89</f>
        <v>0</v>
      </c>
      <c r="G88" s="57">
        <f>'CAT-1'!X89+'CAT- 2'!X89+'CAT-3'!X89+'Tut-Ass-OA'!X89</f>
        <v>0</v>
      </c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</row>
    <row r="89" spans="1:23" ht="21.75" customHeight="1" x14ac:dyDescent="0.25">
      <c r="A89" s="59" t="str">
        <f>+IF(BASE!B88="","",BASE!B88)</f>
        <v/>
      </c>
      <c r="B89" s="115" t="s">
        <v>39</v>
      </c>
      <c r="C89" s="57">
        <f>'CAT-1'!T90+'CAT- 2'!T90+'CAT-3'!T90+'Tut-Ass-OA'!T90</f>
        <v>0</v>
      </c>
      <c r="D89" s="57">
        <f>'CAT-1'!U90+'CAT- 2'!U90+'CAT-3'!U90+'Tut-Ass-OA'!U90</f>
        <v>0</v>
      </c>
      <c r="E89" s="57">
        <f>'CAT-1'!V90+'CAT- 2'!V90+'CAT-3'!V90+'Tut-Ass-OA'!V90</f>
        <v>0</v>
      </c>
      <c r="F89" s="57">
        <f>'CAT-1'!W90+'CAT- 2'!W90+'CAT-3'!W90+'Tut-Ass-OA'!W90</f>
        <v>0</v>
      </c>
      <c r="G89" s="57">
        <f>'CAT-1'!X90+'CAT- 2'!X90+'CAT-3'!X90+'Tut-Ass-OA'!X90</f>
        <v>0</v>
      </c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</row>
    <row r="90" spans="1:23" ht="21.75" customHeight="1" x14ac:dyDescent="0.25">
      <c r="A90" s="59" t="str">
        <f>+IF(BASE!B89="","",BASE!B89)</f>
        <v/>
      </c>
      <c r="B90" s="115" t="s">
        <v>39</v>
      </c>
      <c r="C90" s="57">
        <f>'CAT-1'!T91+'CAT- 2'!T91+'CAT-3'!T91+'Tut-Ass-OA'!T91</f>
        <v>0</v>
      </c>
      <c r="D90" s="57">
        <f>'CAT-1'!U91+'CAT- 2'!U91+'CAT-3'!U91+'Tut-Ass-OA'!U91</f>
        <v>0</v>
      </c>
      <c r="E90" s="57">
        <f>'CAT-1'!V91+'CAT- 2'!V91+'CAT-3'!V91+'Tut-Ass-OA'!V91</f>
        <v>0</v>
      </c>
      <c r="F90" s="57">
        <f>'CAT-1'!W91+'CAT- 2'!W91+'CAT-3'!W91+'Tut-Ass-OA'!W91</f>
        <v>0</v>
      </c>
      <c r="G90" s="57">
        <f>'CAT-1'!X91+'CAT- 2'!X91+'CAT-3'!X91+'Tut-Ass-OA'!X91</f>
        <v>0</v>
      </c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</row>
    <row r="91" spans="1:23" ht="21.75" customHeight="1" x14ac:dyDescent="0.25">
      <c r="A91" s="59" t="str">
        <f>+IF(BASE!B90="","",BASE!B90)</f>
        <v/>
      </c>
      <c r="B91" s="115" t="s">
        <v>39</v>
      </c>
      <c r="C91" s="57">
        <f>'CAT-1'!T92+'CAT- 2'!T92+'CAT-3'!T92+'Tut-Ass-OA'!T92</f>
        <v>0</v>
      </c>
      <c r="D91" s="57">
        <f>'CAT-1'!U92+'CAT- 2'!U92+'CAT-3'!U92+'Tut-Ass-OA'!U92</f>
        <v>0</v>
      </c>
      <c r="E91" s="57">
        <f>'CAT-1'!V92+'CAT- 2'!V92+'CAT-3'!V92+'Tut-Ass-OA'!V92</f>
        <v>0</v>
      </c>
      <c r="F91" s="57">
        <f>'CAT-1'!W92+'CAT- 2'!W92+'CAT-3'!W92+'Tut-Ass-OA'!W92</f>
        <v>0</v>
      </c>
      <c r="G91" s="57">
        <f>'CAT-1'!X92+'CAT- 2'!X92+'CAT-3'!X92+'Tut-Ass-OA'!X92</f>
        <v>0</v>
      </c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</row>
    <row r="92" spans="1:23" ht="21.75" customHeight="1" x14ac:dyDescent="0.25">
      <c r="A92" s="59" t="str">
        <f>+IF(BASE!B91="","",BASE!B91)</f>
        <v/>
      </c>
      <c r="B92" s="115" t="s">
        <v>39</v>
      </c>
      <c r="C92" s="57">
        <f>'CAT-1'!T93+'CAT- 2'!T93+'CAT-3'!T93+'Tut-Ass-OA'!T93</f>
        <v>0</v>
      </c>
      <c r="D92" s="57">
        <f>'CAT-1'!U93+'CAT- 2'!U93+'CAT-3'!U93+'Tut-Ass-OA'!U93</f>
        <v>0</v>
      </c>
      <c r="E92" s="57">
        <f>'CAT-1'!V93+'CAT- 2'!V93+'CAT-3'!V93+'Tut-Ass-OA'!V93</f>
        <v>0</v>
      </c>
      <c r="F92" s="57">
        <f>'CAT-1'!W93+'CAT- 2'!W93+'CAT-3'!W93+'Tut-Ass-OA'!W93</f>
        <v>0</v>
      </c>
      <c r="G92" s="57">
        <f>'CAT-1'!X93+'CAT- 2'!X93+'CAT-3'!X93+'Tut-Ass-OA'!X93</f>
        <v>0</v>
      </c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</row>
    <row r="93" spans="1:23" ht="21.75" customHeight="1" x14ac:dyDescent="0.25">
      <c r="A93" s="59" t="str">
        <f>+IF(BASE!B92="","",BASE!B92)</f>
        <v/>
      </c>
      <c r="B93" s="115" t="s">
        <v>39</v>
      </c>
      <c r="C93" s="57">
        <f>'CAT-1'!T94+'CAT- 2'!T94+'CAT-3'!T94+'Tut-Ass-OA'!T94</f>
        <v>0</v>
      </c>
      <c r="D93" s="57">
        <f>'CAT-1'!U94+'CAT- 2'!U94+'CAT-3'!U94+'Tut-Ass-OA'!U94</f>
        <v>0</v>
      </c>
      <c r="E93" s="57">
        <f>'CAT-1'!V94+'CAT- 2'!V94+'CAT-3'!V94+'Tut-Ass-OA'!V94</f>
        <v>0</v>
      </c>
      <c r="F93" s="57">
        <f>'CAT-1'!W94+'CAT- 2'!W94+'CAT-3'!W94+'Tut-Ass-OA'!W94</f>
        <v>0</v>
      </c>
      <c r="G93" s="57">
        <f>'CAT-1'!X94+'CAT- 2'!X94+'CAT-3'!X94+'Tut-Ass-OA'!X94</f>
        <v>0</v>
      </c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</row>
    <row r="94" spans="1:23" ht="21.75" customHeight="1" x14ac:dyDescent="0.25">
      <c r="A94" s="59" t="str">
        <f>+IF(BASE!B93="","",BASE!B93)</f>
        <v/>
      </c>
      <c r="B94" s="115" t="s">
        <v>39</v>
      </c>
      <c r="C94" s="57">
        <f>'CAT-1'!T95+'CAT- 2'!T95+'CAT-3'!T95+'Tut-Ass-OA'!T95</f>
        <v>0</v>
      </c>
      <c r="D94" s="57">
        <f>'CAT-1'!U95+'CAT- 2'!U95+'CAT-3'!U95+'Tut-Ass-OA'!U95</f>
        <v>0</v>
      </c>
      <c r="E94" s="57">
        <f>'CAT-1'!V95+'CAT- 2'!V95+'CAT-3'!V95+'Tut-Ass-OA'!V95</f>
        <v>0</v>
      </c>
      <c r="F94" s="57">
        <f>'CAT-1'!W95+'CAT- 2'!W95+'CAT-3'!W95+'Tut-Ass-OA'!W95</f>
        <v>0</v>
      </c>
      <c r="G94" s="57">
        <f>'CAT-1'!X95+'CAT- 2'!X95+'CAT-3'!X95+'Tut-Ass-OA'!X95</f>
        <v>0</v>
      </c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</row>
    <row r="95" spans="1:23" ht="21.75" customHeight="1" x14ac:dyDescent="0.25">
      <c r="A95" s="59" t="str">
        <f>+IF(BASE!B94="","",BASE!B94)</f>
        <v/>
      </c>
      <c r="B95" s="115" t="s">
        <v>39</v>
      </c>
      <c r="C95" s="57">
        <f>'CAT-1'!T96+'CAT- 2'!T96+'CAT-3'!T96+'Tut-Ass-OA'!T96</f>
        <v>0</v>
      </c>
      <c r="D95" s="57">
        <f>'CAT-1'!U96+'CAT- 2'!U96+'CAT-3'!U96+'Tut-Ass-OA'!U96</f>
        <v>0</v>
      </c>
      <c r="E95" s="57">
        <f>'CAT-1'!V96+'CAT- 2'!V96+'CAT-3'!V96+'Tut-Ass-OA'!V96</f>
        <v>0</v>
      </c>
      <c r="F95" s="57">
        <f>'CAT-1'!W96+'CAT- 2'!W96+'CAT-3'!W96+'Tut-Ass-OA'!W96</f>
        <v>0</v>
      </c>
      <c r="G95" s="57">
        <f>'CAT-1'!X96+'CAT- 2'!X96+'CAT-3'!X96+'Tut-Ass-OA'!X96</f>
        <v>0</v>
      </c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</row>
    <row r="96" spans="1:23" ht="21.75" customHeight="1" x14ac:dyDescent="0.25">
      <c r="A96" s="59" t="str">
        <f>+IF(BASE!B95="","",BASE!B95)</f>
        <v/>
      </c>
      <c r="B96" s="115" t="s">
        <v>39</v>
      </c>
      <c r="C96" s="57">
        <f>'CAT-1'!T97+'CAT- 2'!T97+'CAT-3'!T97+'Tut-Ass-OA'!T97</f>
        <v>0</v>
      </c>
      <c r="D96" s="57">
        <f>'CAT-1'!U97+'CAT- 2'!U97+'CAT-3'!U97+'Tut-Ass-OA'!U97</f>
        <v>0</v>
      </c>
      <c r="E96" s="57">
        <f>'CAT-1'!V97+'CAT- 2'!V97+'CAT-3'!V97+'Tut-Ass-OA'!V97</f>
        <v>0</v>
      </c>
      <c r="F96" s="57">
        <f>'CAT-1'!W97+'CAT- 2'!W97+'CAT-3'!W97+'Tut-Ass-OA'!W97</f>
        <v>0</v>
      </c>
      <c r="G96" s="57">
        <f>'CAT-1'!X97+'CAT- 2'!X97+'CAT-3'!X97+'Tut-Ass-OA'!X97</f>
        <v>0</v>
      </c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</row>
    <row r="97" spans="1:23" ht="21.75" customHeight="1" x14ac:dyDescent="0.25">
      <c r="A97" s="59" t="str">
        <f>+IF(BASE!B96="","",BASE!B96)</f>
        <v/>
      </c>
      <c r="B97" s="115" t="s">
        <v>39</v>
      </c>
      <c r="C97" s="57">
        <f>'CAT-1'!T98+'CAT- 2'!T98+'CAT-3'!T98+'Tut-Ass-OA'!T98</f>
        <v>0</v>
      </c>
      <c r="D97" s="57">
        <f>'CAT-1'!U98+'CAT- 2'!U98+'CAT-3'!U98+'Tut-Ass-OA'!U98</f>
        <v>0</v>
      </c>
      <c r="E97" s="57">
        <f>'CAT-1'!V98+'CAT- 2'!V98+'CAT-3'!V98+'Tut-Ass-OA'!V98</f>
        <v>0</v>
      </c>
      <c r="F97" s="57">
        <f>'CAT-1'!W98+'CAT- 2'!W98+'CAT-3'!W98+'Tut-Ass-OA'!W98</f>
        <v>0</v>
      </c>
      <c r="G97" s="57">
        <f>'CAT-1'!X98+'CAT- 2'!X98+'CAT-3'!X98+'Tut-Ass-OA'!X98</f>
        <v>0</v>
      </c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</row>
    <row r="98" spans="1:23" ht="21.75" customHeight="1" x14ac:dyDescent="0.25">
      <c r="A98" s="59" t="str">
        <f>+IF(BASE!B97="","",BASE!B97)</f>
        <v/>
      </c>
      <c r="B98" s="115" t="s">
        <v>39</v>
      </c>
      <c r="C98" s="57">
        <f>'CAT-1'!T99+'CAT- 2'!T99+'CAT-3'!T99+'Tut-Ass-OA'!T99</f>
        <v>0</v>
      </c>
      <c r="D98" s="57">
        <f>'CAT-1'!U99+'CAT- 2'!U99+'CAT-3'!U99+'Tut-Ass-OA'!U99</f>
        <v>0</v>
      </c>
      <c r="E98" s="57">
        <f>'CAT-1'!V99+'CAT- 2'!V99+'CAT-3'!V99+'Tut-Ass-OA'!V99</f>
        <v>0</v>
      </c>
      <c r="F98" s="57">
        <f>'CAT-1'!W99+'CAT- 2'!W99+'CAT-3'!W99+'Tut-Ass-OA'!W99</f>
        <v>0</v>
      </c>
      <c r="G98" s="57">
        <f>'CAT-1'!X99+'CAT- 2'!X99+'CAT-3'!X99+'Tut-Ass-OA'!X99</f>
        <v>0</v>
      </c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</row>
    <row r="99" spans="1:23" ht="21.75" customHeight="1" x14ac:dyDescent="0.25">
      <c r="A99" s="59" t="str">
        <f>+IF(BASE!B98="","",BASE!B98)</f>
        <v/>
      </c>
      <c r="B99" s="115" t="s">
        <v>39</v>
      </c>
      <c r="C99" s="57">
        <f>'CAT-1'!T100+'CAT- 2'!T100+'CAT-3'!T100+'Tut-Ass-OA'!T100</f>
        <v>0</v>
      </c>
      <c r="D99" s="57">
        <f>'CAT-1'!U100+'CAT- 2'!U100+'CAT-3'!U100+'Tut-Ass-OA'!U100</f>
        <v>0</v>
      </c>
      <c r="E99" s="57">
        <f>'CAT-1'!V100+'CAT- 2'!V100+'CAT-3'!V100+'Tut-Ass-OA'!V100</f>
        <v>0</v>
      </c>
      <c r="F99" s="57">
        <f>'CAT-1'!W100+'CAT- 2'!W100+'CAT-3'!W100+'Tut-Ass-OA'!W100</f>
        <v>0</v>
      </c>
      <c r="G99" s="57">
        <f>'CAT-1'!X100+'CAT- 2'!X100+'CAT-3'!X100+'Tut-Ass-OA'!X100</f>
        <v>0</v>
      </c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</row>
    <row r="100" spans="1:23" ht="21.75" customHeight="1" x14ac:dyDescent="0.25">
      <c r="A100" s="59" t="str">
        <f>+IF(BASE!B99="","",BASE!B99)</f>
        <v/>
      </c>
      <c r="B100" s="115" t="s">
        <v>39</v>
      </c>
      <c r="C100" s="57">
        <f>'CAT-1'!T101+'CAT- 2'!T101+'CAT-3'!T101+'Tut-Ass-OA'!T101</f>
        <v>0</v>
      </c>
      <c r="D100" s="57">
        <f>'CAT-1'!U101+'CAT- 2'!U101+'CAT-3'!U101+'Tut-Ass-OA'!U101</f>
        <v>0</v>
      </c>
      <c r="E100" s="57">
        <f>'CAT-1'!V101+'CAT- 2'!V101+'CAT-3'!V101+'Tut-Ass-OA'!V101</f>
        <v>0</v>
      </c>
      <c r="F100" s="57">
        <f>'CAT-1'!W101+'CAT- 2'!W101+'CAT-3'!W101+'Tut-Ass-OA'!W101</f>
        <v>0</v>
      </c>
      <c r="G100" s="57">
        <f>'CAT-1'!X101+'CAT- 2'!X101+'CAT-3'!X101+'Tut-Ass-OA'!X101</f>
        <v>0</v>
      </c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</row>
    <row r="101" spans="1:23" ht="21.75" customHeight="1" x14ac:dyDescent="0.25">
      <c r="A101" s="59" t="str">
        <f>+IF(BASE!B100="","",BASE!B100)</f>
        <v/>
      </c>
      <c r="B101" s="115" t="s">
        <v>39</v>
      </c>
      <c r="C101" s="57">
        <f>'CAT-1'!T102+'CAT- 2'!T102+'CAT-3'!T102+'Tut-Ass-OA'!T102</f>
        <v>0</v>
      </c>
      <c r="D101" s="57">
        <f>'CAT-1'!U102+'CAT- 2'!U102+'CAT-3'!U102+'Tut-Ass-OA'!U102</f>
        <v>0</v>
      </c>
      <c r="E101" s="57">
        <f>'CAT-1'!V102+'CAT- 2'!V102+'CAT-3'!V102+'Tut-Ass-OA'!V102</f>
        <v>0</v>
      </c>
      <c r="F101" s="57">
        <f>'CAT-1'!W102+'CAT- 2'!W102+'CAT-3'!W102+'Tut-Ass-OA'!W102</f>
        <v>0</v>
      </c>
      <c r="G101" s="57">
        <f>'CAT-1'!X102+'CAT- 2'!X102+'CAT-3'!X102+'Tut-Ass-OA'!X102</f>
        <v>0</v>
      </c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</row>
    <row r="102" spans="1:23" ht="21.75" customHeight="1" x14ac:dyDescent="0.25">
      <c r="A102" s="59" t="str">
        <f>+IF(BASE!B101="","",BASE!B101)</f>
        <v/>
      </c>
      <c r="B102" s="115" t="s">
        <v>39</v>
      </c>
      <c r="C102" s="57">
        <f>'CAT-1'!T103+'CAT- 2'!T103+'CAT-3'!T103+'Tut-Ass-OA'!T103</f>
        <v>0</v>
      </c>
      <c r="D102" s="57">
        <f>'CAT-1'!U103+'CAT- 2'!U103+'CAT-3'!U103+'Tut-Ass-OA'!U103</f>
        <v>0</v>
      </c>
      <c r="E102" s="57">
        <f>'CAT-1'!V103+'CAT- 2'!V103+'CAT-3'!V103+'Tut-Ass-OA'!V103</f>
        <v>0</v>
      </c>
      <c r="F102" s="57">
        <f>'CAT-1'!W103+'CAT- 2'!W103+'CAT-3'!W103+'Tut-Ass-OA'!W103</f>
        <v>0</v>
      </c>
      <c r="G102" s="57">
        <f>'CAT-1'!X103+'CAT- 2'!X103+'CAT-3'!X103+'Tut-Ass-OA'!X103</f>
        <v>0</v>
      </c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</row>
    <row r="103" spans="1:23" ht="21.75" customHeight="1" x14ac:dyDescent="0.25">
      <c r="A103" s="59" t="str">
        <f>+IF(BASE!B102="","",BASE!B102)</f>
        <v/>
      </c>
      <c r="B103" s="115" t="s">
        <v>39</v>
      </c>
      <c r="C103" s="57">
        <f>'CAT-1'!T104+'CAT- 2'!T104+'CAT-3'!T104+'Tut-Ass-OA'!T104</f>
        <v>0</v>
      </c>
      <c r="D103" s="57">
        <f>'CAT-1'!U104+'CAT- 2'!U104+'CAT-3'!U104+'Tut-Ass-OA'!U104</f>
        <v>0</v>
      </c>
      <c r="E103" s="57">
        <f>'CAT-1'!V104+'CAT- 2'!V104+'CAT-3'!V104+'Tut-Ass-OA'!V104</f>
        <v>0</v>
      </c>
      <c r="F103" s="57">
        <f>'CAT-1'!W104+'CAT- 2'!W104+'CAT-3'!W104+'Tut-Ass-OA'!W104</f>
        <v>0</v>
      </c>
      <c r="G103" s="57">
        <f>'CAT-1'!X104+'CAT- 2'!X104+'CAT-3'!X104+'Tut-Ass-OA'!X104</f>
        <v>0</v>
      </c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</row>
    <row r="104" spans="1:23" ht="21.75" customHeight="1" x14ac:dyDescent="0.25">
      <c r="A104" s="59" t="str">
        <f>+IF(BASE!B103="","",BASE!B103)</f>
        <v/>
      </c>
      <c r="B104" s="115" t="s">
        <v>39</v>
      </c>
      <c r="C104" s="57">
        <f>'CAT-1'!T105+'CAT- 2'!T105+'CAT-3'!T105+'Tut-Ass-OA'!T105</f>
        <v>0</v>
      </c>
      <c r="D104" s="57">
        <f>'CAT-1'!U105+'CAT- 2'!U105+'CAT-3'!U105+'Tut-Ass-OA'!U105</f>
        <v>0</v>
      </c>
      <c r="E104" s="57">
        <f>'CAT-1'!V105+'CAT- 2'!V105+'CAT-3'!V105+'Tut-Ass-OA'!V105</f>
        <v>0</v>
      </c>
      <c r="F104" s="57">
        <f>'CAT-1'!W105+'CAT- 2'!W105+'CAT-3'!W105+'Tut-Ass-OA'!W105</f>
        <v>0</v>
      </c>
      <c r="G104" s="57">
        <f>'CAT-1'!X105+'CAT- 2'!X105+'CAT-3'!X105+'Tut-Ass-OA'!X105</f>
        <v>0</v>
      </c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</row>
    <row r="105" spans="1:23" ht="21.75" customHeight="1" x14ac:dyDescent="0.25">
      <c r="A105" s="59" t="str">
        <f>+IF(BASE!B104="","",BASE!B104)</f>
        <v/>
      </c>
      <c r="B105" s="115" t="s">
        <v>39</v>
      </c>
      <c r="C105" s="57">
        <f>'CAT-1'!T106+'CAT- 2'!T106+'CAT-3'!T106+'Tut-Ass-OA'!T106</f>
        <v>0</v>
      </c>
      <c r="D105" s="57">
        <f>'CAT-1'!U106+'CAT- 2'!U106+'CAT-3'!U106+'Tut-Ass-OA'!U106</f>
        <v>0</v>
      </c>
      <c r="E105" s="57">
        <f>'CAT-1'!V106+'CAT- 2'!V106+'CAT-3'!V106+'Tut-Ass-OA'!V106</f>
        <v>0</v>
      </c>
      <c r="F105" s="57">
        <f>'CAT-1'!W106+'CAT- 2'!W106+'CAT-3'!W106+'Tut-Ass-OA'!W106</f>
        <v>0</v>
      </c>
      <c r="G105" s="57">
        <f>'CAT-1'!X106+'CAT- 2'!X106+'CAT-3'!X106+'Tut-Ass-OA'!X106</f>
        <v>0</v>
      </c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</row>
    <row r="106" spans="1:23" ht="21.75" customHeight="1" x14ac:dyDescent="0.25">
      <c r="A106" s="59" t="str">
        <f>+IF(BASE!B105="","",BASE!B105)</f>
        <v/>
      </c>
      <c r="B106" s="115" t="s">
        <v>39</v>
      </c>
      <c r="C106" s="57">
        <f>'CAT-1'!T107+'CAT- 2'!T107+'CAT-3'!T107+'Tut-Ass-OA'!T107</f>
        <v>0</v>
      </c>
      <c r="D106" s="57">
        <f>'CAT-1'!U107+'CAT- 2'!U107+'CAT-3'!U107+'Tut-Ass-OA'!U107</f>
        <v>0</v>
      </c>
      <c r="E106" s="57">
        <f>'CAT-1'!V107+'CAT- 2'!V107+'CAT-3'!V107+'Tut-Ass-OA'!V107</f>
        <v>0</v>
      </c>
      <c r="F106" s="57">
        <f>'CAT-1'!W107+'CAT- 2'!W107+'CAT-3'!W107+'Tut-Ass-OA'!W107</f>
        <v>0</v>
      </c>
      <c r="G106" s="57">
        <f>'CAT-1'!X107+'CAT- 2'!X107+'CAT-3'!X107+'Tut-Ass-OA'!X107</f>
        <v>0</v>
      </c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</row>
    <row r="107" spans="1:23" ht="21.75" customHeight="1" x14ac:dyDescent="0.25">
      <c r="A107" s="59" t="str">
        <f>+IF(BASE!B106="","",BASE!B106)</f>
        <v/>
      </c>
      <c r="B107" s="115" t="s">
        <v>39</v>
      </c>
      <c r="C107" s="57">
        <f>'CAT-1'!T108+'CAT- 2'!T108+'CAT-3'!T108+'Tut-Ass-OA'!T108</f>
        <v>0</v>
      </c>
      <c r="D107" s="57">
        <f>'CAT-1'!U108+'CAT- 2'!U108+'CAT-3'!U108+'Tut-Ass-OA'!U108</f>
        <v>0</v>
      </c>
      <c r="E107" s="57">
        <f>'CAT-1'!V108+'CAT- 2'!V108+'CAT-3'!V108+'Tut-Ass-OA'!V108</f>
        <v>0</v>
      </c>
      <c r="F107" s="57">
        <f>'CAT-1'!W108+'CAT- 2'!W108+'CAT-3'!W108+'Tut-Ass-OA'!W108</f>
        <v>0</v>
      </c>
      <c r="G107" s="57">
        <f>'CAT-1'!X108+'CAT- 2'!X108+'CAT-3'!X108+'Tut-Ass-OA'!X108</f>
        <v>0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</row>
    <row r="108" spans="1:23" ht="21.75" customHeight="1" x14ac:dyDescent="0.25">
      <c r="A108" s="59" t="str">
        <f>+IF(BASE!B107="","",BASE!B107)</f>
        <v/>
      </c>
      <c r="B108" s="115" t="s">
        <v>39</v>
      </c>
      <c r="C108" s="57">
        <f>'CAT-1'!T109+'CAT- 2'!T109+'CAT-3'!T109+'Tut-Ass-OA'!T109</f>
        <v>0</v>
      </c>
      <c r="D108" s="57">
        <f>'CAT-1'!U109+'CAT- 2'!U109+'CAT-3'!U109+'Tut-Ass-OA'!U109</f>
        <v>0</v>
      </c>
      <c r="E108" s="57">
        <f>'CAT-1'!V109+'CAT- 2'!V109+'CAT-3'!V109+'Tut-Ass-OA'!V109</f>
        <v>0</v>
      </c>
      <c r="F108" s="57">
        <f>'CAT-1'!W109+'CAT- 2'!W109+'CAT-3'!W109+'Tut-Ass-OA'!W109</f>
        <v>0</v>
      </c>
      <c r="G108" s="57">
        <f>'CAT-1'!X109+'CAT- 2'!X109+'CAT-3'!X109+'Tut-Ass-OA'!X109</f>
        <v>0</v>
      </c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</row>
    <row r="109" spans="1:23" ht="21.75" customHeight="1" x14ac:dyDescent="0.25">
      <c r="A109" s="59" t="str">
        <f>+IF(BASE!B108="","",BASE!B108)</f>
        <v/>
      </c>
      <c r="B109" s="115" t="s">
        <v>39</v>
      </c>
      <c r="C109" s="57">
        <f>'CAT-1'!T110+'CAT- 2'!T110+'CAT-3'!T110+'Tut-Ass-OA'!T110</f>
        <v>0</v>
      </c>
      <c r="D109" s="57">
        <f>'CAT-1'!U110+'CAT- 2'!U110+'CAT-3'!U110+'Tut-Ass-OA'!U110</f>
        <v>0</v>
      </c>
      <c r="E109" s="57">
        <f>'CAT-1'!V110+'CAT- 2'!V110+'CAT-3'!V110+'Tut-Ass-OA'!V110</f>
        <v>0</v>
      </c>
      <c r="F109" s="57">
        <f>'CAT-1'!W110+'CAT- 2'!W110+'CAT-3'!W110+'Tut-Ass-OA'!W110</f>
        <v>0</v>
      </c>
      <c r="G109" s="57">
        <f>'CAT-1'!X110+'CAT- 2'!X110+'CAT-3'!X110+'Tut-Ass-OA'!X110</f>
        <v>0</v>
      </c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</row>
    <row r="110" spans="1:23" ht="21.75" customHeight="1" x14ac:dyDescent="0.25">
      <c r="A110" s="59" t="str">
        <f>+IF(BASE!B109="","",BASE!B109)</f>
        <v/>
      </c>
      <c r="B110" s="115" t="s">
        <v>39</v>
      </c>
      <c r="C110" s="57">
        <f>'CAT-1'!T111+'CAT- 2'!T111+'CAT-3'!T111+'Tut-Ass-OA'!T111</f>
        <v>0</v>
      </c>
      <c r="D110" s="57">
        <f>'CAT-1'!U111+'CAT- 2'!U111+'CAT-3'!U111+'Tut-Ass-OA'!U111</f>
        <v>0</v>
      </c>
      <c r="E110" s="57">
        <f>'CAT-1'!V111+'CAT- 2'!V111+'CAT-3'!V111+'Tut-Ass-OA'!V111</f>
        <v>0</v>
      </c>
      <c r="F110" s="57">
        <f>'CAT-1'!W111+'CAT- 2'!W111+'CAT-3'!W111+'Tut-Ass-OA'!W111</f>
        <v>0</v>
      </c>
      <c r="G110" s="57">
        <f>'CAT-1'!X111+'CAT- 2'!X111+'CAT-3'!X111+'Tut-Ass-OA'!X111</f>
        <v>0</v>
      </c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</row>
    <row r="111" spans="1:23" ht="21.75" customHeight="1" x14ac:dyDescent="0.25">
      <c r="A111" s="59" t="str">
        <f>+IF(BASE!B110="","",BASE!B110)</f>
        <v/>
      </c>
      <c r="B111" s="115" t="s">
        <v>39</v>
      </c>
      <c r="C111" s="57">
        <f>'CAT-1'!T112+'CAT- 2'!T112+'CAT-3'!T112+'Tut-Ass-OA'!T112</f>
        <v>0</v>
      </c>
      <c r="D111" s="57">
        <f>'CAT-1'!U112+'CAT- 2'!U112+'CAT-3'!U112+'Tut-Ass-OA'!U112</f>
        <v>0</v>
      </c>
      <c r="E111" s="57">
        <f>'CAT-1'!V112+'CAT- 2'!V112+'CAT-3'!V112+'Tut-Ass-OA'!V112</f>
        <v>0</v>
      </c>
      <c r="F111" s="57">
        <f>'CAT-1'!W112+'CAT- 2'!W112+'CAT-3'!W112+'Tut-Ass-OA'!W112</f>
        <v>0</v>
      </c>
      <c r="G111" s="57">
        <f>'CAT-1'!X112+'CAT- 2'!X112+'CAT-3'!X112+'Tut-Ass-OA'!X112</f>
        <v>0</v>
      </c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</row>
    <row r="112" spans="1:23" ht="21.75" customHeight="1" x14ac:dyDescent="0.25">
      <c r="A112" s="59" t="str">
        <f>+IF(BASE!B111="","",BASE!B111)</f>
        <v/>
      </c>
      <c r="B112" s="115" t="s">
        <v>39</v>
      </c>
      <c r="C112" s="57">
        <f>'CAT-1'!T113+'CAT- 2'!T113+'CAT-3'!T113+'Tut-Ass-OA'!T113</f>
        <v>0</v>
      </c>
      <c r="D112" s="57">
        <f>'CAT-1'!U113+'CAT- 2'!U113+'CAT-3'!U113+'Tut-Ass-OA'!U113</f>
        <v>0</v>
      </c>
      <c r="E112" s="57">
        <f>'CAT-1'!V113+'CAT- 2'!V113+'CAT-3'!V113+'Tut-Ass-OA'!V113</f>
        <v>0</v>
      </c>
      <c r="F112" s="57">
        <f>'CAT-1'!W113+'CAT- 2'!W113+'CAT-3'!W113+'Tut-Ass-OA'!W113</f>
        <v>0</v>
      </c>
      <c r="G112" s="57">
        <f>'CAT-1'!X113+'CAT- 2'!X113+'CAT-3'!X113+'Tut-Ass-OA'!X113</f>
        <v>0</v>
      </c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</row>
    <row r="113" spans="1:23" ht="21.75" customHeight="1" x14ac:dyDescent="0.25">
      <c r="A113" s="59" t="str">
        <f>+IF(BASE!B112="","",BASE!B112)</f>
        <v/>
      </c>
      <c r="B113" s="115" t="s">
        <v>39</v>
      </c>
      <c r="C113" s="57">
        <f>'CAT-1'!T114+'CAT- 2'!T114+'CAT-3'!T114+'Tut-Ass-OA'!T114</f>
        <v>0</v>
      </c>
      <c r="D113" s="57">
        <f>'CAT-1'!U114+'CAT- 2'!U114+'CAT-3'!U114+'Tut-Ass-OA'!U114</f>
        <v>0</v>
      </c>
      <c r="E113" s="57">
        <f>'CAT-1'!V114+'CAT- 2'!V114+'CAT-3'!V114+'Tut-Ass-OA'!V114</f>
        <v>0</v>
      </c>
      <c r="F113" s="57">
        <f>'CAT-1'!W114+'CAT- 2'!W114+'CAT-3'!W114+'Tut-Ass-OA'!W114</f>
        <v>0</v>
      </c>
      <c r="G113" s="57">
        <f>'CAT-1'!X114+'CAT- 2'!X114+'CAT-3'!X114+'Tut-Ass-OA'!X114</f>
        <v>0</v>
      </c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</row>
    <row r="114" spans="1:23" ht="21.75" customHeight="1" x14ac:dyDescent="0.25">
      <c r="A114" s="59" t="str">
        <f>+IF(BASE!B113="","",BASE!B113)</f>
        <v/>
      </c>
      <c r="B114" s="115" t="s">
        <v>39</v>
      </c>
      <c r="C114" s="57">
        <f>'CAT-1'!T115+'CAT- 2'!T115+'CAT-3'!T115+'Tut-Ass-OA'!T115</f>
        <v>0</v>
      </c>
      <c r="D114" s="57">
        <f>'CAT-1'!U115+'CAT- 2'!U115+'CAT-3'!U115+'Tut-Ass-OA'!U115</f>
        <v>0</v>
      </c>
      <c r="E114" s="57">
        <f>'CAT-1'!V115+'CAT- 2'!V115+'CAT-3'!V115+'Tut-Ass-OA'!V115</f>
        <v>0</v>
      </c>
      <c r="F114" s="57">
        <f>'CAT-1'!W115+'CAT- 2'!W115+'CAT-3'!W115+'Tut-Ass-OA'!W115</f>
        <v>0</v>
      </c>
      <c r="G114" s="57">
        <f>'CAT-1'!X115+'CAT- 2'!X115+'CAT-3'!X115+'Tut-Ass-OA'!X115</f>
        <v>0</v>
      </c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</row>
    <row r="115" spans="1:23" ht="21.75" customHeight="1" x14ac:dyDescent="0.25">
      <c r="A115" s="59" t="str">
        <f>+IF(BASE!B114="","",BASE!B114)</f>
        <v/>
      </c>
      <c r="B115" s="115" t="s">
        <v>39</v>
      </c>
      <c r="C115" s="57">
        <f>'CAT-1'!T116+'CAT- 2'!T116+'CAT-3'!T116+'Tut-Ass-OA'!T116</f>
        <v>0</v>
      </c>
      <c r="D115" s="57">
        <f>'CAT-1'!U116+'CAT- 2'!U116+'CAT-3'!U116+'Tut-Ass-OA'!U116</f>
        <v>0</v>
      </c>
      <c r="E115" s="57">
        <f>'CAT-1'!V116+'CAT- 2'!V116+'CAT-3'!V116+'Tut-Ass-OA'!V116</f>
        <v>0</v>
      </c>
      <c r="F115" s="57">
        <f>'CAT-1'!W116+'CAT- 2'!W116+'CAT-3'!W116+'Tut-Ass-OA'!W116</f>
        <v>0</v>
      </c>
      <c r="G115" s="57">
        <f>'CAT-1'!X116+'CAT- 2'!X116+'CAT-3'!X116+'Tut-Ass-OA'!X116</f>
        <v>0</v>
      </c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</row>
    <row r="116" spans="1:23" ht="21.75" customHeight="1" x14ac:dyDescent="0.25">
      <c r="A116" s="59" t="str">
        <f>+IF(BASE!B115="","",BASE!B115)</f>
        <v/>
      </c>
      <c r="B116" s="115" t="s">
        <v>39</v>
      </c>
      <c r="C116" s="57">
        <f>'CAT-1'!T117+'CAT- 2'!T117+'CAT-3'!T117+'Tut-Ass-OA'!T117</f>
        <v>0</v>
      </c>
      <c r="D116" s="57">
        <f>'CAT-1'!U117+'CAT- 2'!U117+'CAT-3'!U117+'Tut-Ass-OA'!U117</f>
        <v>0</v>
      </c>
      <c r="E116" s="57">
        <f>'CAT-1'!V117+'CAT- 2'!V117+'CAT-3'!V117+'Tut-Ass-OA'!V117</f>
        <v>0</v>
      </c>
      <c r="F116" s="57">
        <f>'CAT-1'!W117+'CAT- 2'!W117+'CAT-3'!W117+'Tut-Ass-OA'!W117</f>
        <v>0</v>
      </c>
      <c r="G116" s="57">
        <f>'CAT-1'!X117+'CAT- 2'!X117+'CAT-3'!X117+'Tut-Ass-OA'!X117</f>
        <v>0</v>
      </c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</row>
    <row r="117" spans="1:23" ht="21.75" customHeight="1" x14ac:dyDescent="0.25">
      <c r="A117" s="59" t="str">
        <f>+IF(BASE!B116="","",BASE!B116)</f>
        <v/>
      </c>
      <c r="B117" s="115" t="s">
        <v>39</v>
      </c>
      <c r="C117" s="57">
        <f>'CAT-1'!T118+'CAT- 2'!T118+'CAT-3'!T118+'Tut-Ass-OA'!T118</f>
        <v>0</v>
      </c>
      <c r="D117" s="57">
        <f>'CAT-1'!U118+'CAT- 2'!U118+'CAT-3'!U118+'Tut-Ass-OA'!U118</f>
        <v>0</v>
      </c>
      <c r="E117" s="57">
        <f>'CAT-1'!V118+'CAT- 2'!V118+'CAT-3'!V118+'Tut-Ass-OA'!V118</f>
        <v>0</v>
      </c>
      <c r="F117" s="57">
        <f>'CAT-1'!W118+'CAT- 2'!W118+'CAT-3'!W118+'Tut-Ass-OA'!W118</f>
        <v>0</v>
      </c>
      <c r="G117" s="57">
        <f>'CAT-1'!X118+'CAT- 2'!X118+'CAT-3'!X118+'Tut-Ass-OA'!X118</f>
        <v>0</v>
      </c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</row>
    <row r="118" spans="1:23" ht="21.75" customHeight="1" x14ac:dyDescent="0.25">
      <c r="A118" s="59" t="str">
        <f>+IF(BASE!B117="","",BASE!B117)</f>
        <v/>
      </c>
      <c r="B118" s="115" t="s">
        <v>39</v>
      </c>
      <c r="C118" s="57">
        <f>'CAT-1'!T119+'CAT- 2'!T119+'CAT-3'!T119+'Tut-Ass-OA'!T119</f>
        <v>0</v>
      </c>
      <c r="D118" s="57">
        <f>'CAT-1'!U119+'CAT- 2'!U119+'CAT-3'!U119+'Tut-Ass-OA'!U119</f>
        <v>0</v>
      </c>
      <c r="E118" s="57">
        <f>'CAT-1'!V119+'CAT- 2'!V119+'CAT-3'!V119+'Tut-Ass-OA'!V119</f>
        <v>0</v>
      </c>
      <c r="F118" s="57">
        <f>'CAT-1'!W119+'CAT- 2'!W119+'CAT-3'!W119+'Tut-Ass-OA'!W119</f>
        <v>0</v>
      </c>
      <c r="G118" s="57">
        <f>'CAT-1'!X119+'CAT- 2'!X119+'CAT-3'!X119+'Tut-Ass-OA'!X119</f>
        <v>0</v>
      </c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</row>
    <row r="119" spans="1:23" ht="21.75" customHeight="1" x14ac:dyDescent="0.25">
      <c r="A119" s="59" t="str">
        <f>+IF(BASE!B118="","",BASE!B118)</f>
        <v/>
      </c>
      <c r="B119" s="115" t="s">
        <v>39</v>
      </c>
      <c r="C119" s="57">
        <f>'CAT-1'!T120+'CAT- 2'!T120+'CAT-3'!T120+'Tut-Ass-OA'!T120</f>
        <v>0</v>
      </c>
      <c r="D119" s="57">
        <f>'CAT-1'!U120+'CAT- 2'!U120+'CAT-3'!U120+'Tut-Ass-OA'!U120</f>
        <v>0</v>
      </c>
      <c r="E119" s="57">
        <f>'CAT-1'!V120+'CAT- 2'!V120+'CAT-3'!V120+'Tut-Ass-OA'!V120</f>
        <v>0</v>
      </c>
      <c r="F119" s="57">
        <f>'CAT-1'!W120+'CAT- 2'!W120+'CAT-3'!W120+'Tut-Ass-OA'!W120</f>
        <v>0</v>
      </c>
      <c r="G119" s="57">
        <f>'CAT-1'!X120+'CAT- 2'!X120+'CAT-3'!X120+'Tut-Ass-OA'!X120</f>
        <v>0</v>
      </c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</row>
    <row r="120" spans="1:23" ht="21.75" customHeight="1" x14ac:dyDescent="0.25">
      <c r="A120" s="59" t="str">
        <f>+IF(BASE!B119="","",BASE!B119)</f>
        <v/>
      </c>
      <c r="B120" s="115" t="s">
        <v>39</v>
      </c>
      <c r="C120" s="57">
        <f>'CAT-1'!T121+'CAT- 2'!T121+'CAT-3'!T121+'Tut-Ass-OA'!T121</f>
        <v>0</v>
      </c>
      <c r="D120" s="57">
        <f>'CAT-1'!U121+'CAT- 2'!U121+'CAT-3'!U121+'Tut-Ass-OA'!U121</f>
        <v>0</v>
      </c>
      <c r="E120" s="57">
        <f>'CAT-1'!V121+'CAT- 2'!V121+'CAT-3'!V121+'Tut-Ass-OA'!V121</f>
        <v>0</v>
      </c>
      <c r="F120" s="57">
        <f>'CAT-1'!W121+'CAT- 2'!W121+'CAT-3'!W121+'Tut-Ass-OA'!W121</f>
        <v>0</v>
      </c>
      <c r="G120" s="57">
        <f>'CAT-1'!X121+'CAT- 2'!X121+'CAT-3'!X121+'Tut-Ass-OA'!X121</f>
        <v>0</v>
      </c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</row>
    <row r="121" spans="1:23" ht="21.75" customHeight="1" x14ac:dyDescent="0.25">
      <c r="A121" s="59" t="str">
        <f>+IF(BASE!B120="","",BASE!B120)</f>
        <v/>
      </c>
      <c r="B121" s="115" t="s">
        <v>39</v>
      </c>
      <c r="C121" s="57">
        <f>'CAT-1'!T122+'CAT- 2'!T122+'CAT-3'!T122+'Tut-Ass-OA'!T122</f>
        <v>0</v>
      </c>
      <c r="D121" s="57">
        <f>'CAT-1'!U122+'CAT- 2'!U122+'CAT-3'!U122+'Tut-Ass-OA'!U122</f>
        <v>0</v>
      </c>
      <c r="E121" s="57">
        <f>'CAT-1'!V122+'CAT- 2'!V122+'CAT-3'!V122+'Tut-Ass-OA'!V122</f>
        <v>0</v>
      </c>
      <c r="F121" s="57">
        <f>'CAT-1'!W122+'CAT- 2'!W122+'CAT-3'!W122+'Tut-Ass-OA'!W122</f>
        <v>0</v>
      </c>
      <c r="G121" s="57">
        <f>'CAT-1'!X122+'CAT- 2'!X122+'CAT-3'!X122+'Tut-Ass-OA'!X122</f>
        <v>0</v>
      </c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</row>
    <row r="122" spans="1:23" ht="21.75" customHeight="1" x14ac:dyDescent="0.25">
      <c r="A122" s="59" t="str">
        <f>+IF(BASE!B121="","",BASE!B121)</f>
        <v/>
      </c>
      <c r="B122" s="115" t="s">
        <v>39</v>
      </c>
      <c r="C122" s="57">
        <f>'CAT-1'!T123+'CAT- 2'!T123+'CAT-3'!T123+'Tut-Ass-OA'!T123</f>
        <v>0</v>
      </c>
      <c r="D122" s="57">
        <f>'CAT-1'!U123+'CAT- 2'!U123+'CAT-3'!U123+'Tut-Ass-OA'!U123</f>
        <v>0</v>
      </c>
      <c r="E122" s="57">
        <f>'CAT-1'!V123+'CAT- 2'!V123+'CAT-3'!V123+'Tut-Ass-OA'!V123</f>
        <v>0</v>
      </c>
      <c r="F122" s="57">
        <f>'CAT-1'!W123+'CAT- 2'!W123+'CAT-3'!W123+'Tut-Ass-OA'!W123</f>
        <v>0</v>
      </c>
      <c r="G122" s="57">
        <f>'CAT-1'!X123+'CAT- 2'!X123+'CAT-3'!X123+'Tut-Ass-OA'!X123</f>
        <v>0</v>
      </c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</row>
    <row r="123" spans="1:23" ht="21.75" customHeight="1" x14ac:dyDescent="0.25">
      <c r="A123" s="59" t="str">
        <f>+IF(BASE!B122="","",BASE!B122)</f>
        <v/>
      </c>
      <c r="B123" s="115" t="s">
        <v>39</v>
      </c>
      <c r="C123" s="57">
        <f>'CAT-1'!T124+'CAT- 2'!T124+'CAT-3'!T124+'Tut-Ass-OA'!T124</f>
        <v>0</v>
      </c>
      <c r="D123" s="57">
        <f>'CAT-1'!U124+'CAT- 2'!U124+'CAT-3'!U124+'Tut-Ass-OA'!U124</f>
        <v>0</v>
      </c>
      <c r="E123" s="57">
        <f>'CAT-1'!V124+'CAT- 2'!V124+'CAT-3'!V124+'Tut-Ass-OA'!V124</f>
        <v>0</v>
      </c>
      <c r="F123" s="57">
        <f>'CAT-1'!W124+'CAT- 2'!W124+'CAT-3'!W124+'Tut-Ass-OA'!W124</f>
        <v>0</v>
      </c>
      <c r="G123" s="57">
        <f>'CAT-1'!X124+'CAT- 2'!X124+'CAT-3'!X124+'Tut-Ass-OA'!X124</f>
        <v>0</v>
      </c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</row>
    <row r="124" spans="1:23" ht="21.75" customHeight="1" x14ac:dyDescent="0.25">
      <c r="A124" s="59" t="str">
        <f>+IF(BASE!B123="","",BASE!B123)</f>
        <v/>
      </c>
      <c r="B124" s="115" t="s">
        <v>39</v>
      </c>
      <c r="C124" s="57">
        <f>'CAT-1'!T125+'CAT- 2'!T125+'CAT-3'!T125+'Tut-Ass-OA'!T125</f>
        <v>0</v>
      </c>
      <c r="D124" s="57">
        <f>'CAT-1'!U125+'CAT- 2'!U125+'CAT-3'!U125+'Tut-Ass-OA'!U125</f>
        <v>0</v>
      </c>
      <c r="E124" s="57">
        <f>'CAT-1'!V125+'CAT- 2'!V125+'CAT-3'!V125+'Tut-Ass-OA'!V125</f>
        <v>0</v>
      </c>
      <c r="F124" s="57">
        <f>'CAT-1'!W125+'CAT- 2'!W125+'CAT-3'!W125+'Tut-Ass-OA'!W125</f>
        <v>0</v>
      </c>
      <c r="G124" s="57">
        <f>'CAT-1'!X125+'CAT- 2'!X125+'CAT-3'!X125+'Tut-Ass-OA'!X125</f>
        <v>0</v>
      </c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</row>
    <row r="125" spans="1:23" ht="21.75" customHeight="1" x14ac:dyDescent="0.25">
      <c r="A125" s="59" t="str">
        <f>+IF(BASE!B124="","",BASE!B124)</f>
        <v/>
      </c>
      <c r="B125" s="115" t="s">
        <v>39</v>
      </c>
      <c r="C125" s="57">
        <f>'CAT-1'!T126+'CAT- 2'!T126+'CAT-3'!T126+'Tut-Ass-OA'!T126</f>
        <v>0</v>
      </c>
      <c r="D125" s="57">
        <f>'CAT-1'!U126+'CAT- 2'!U126+'CAT-3'!U126+'Tut-Ass-OA'!U126</f>
        <v>0</v>
      </c>
      <c r="E125" s="57">
        <f>'CAT-1'!V126+'CAT- 2'!V126+'CAT-3'!V126+'Tut-Ass-OA'!V126</f>
        <v>0</v>
      </c>
      <c r="F125" s="57">
        <f>'CAT-1'!W126+'CAT- 2'!W126+'CAT-3'!W126+'Tut-Ass-OA'!W126</f>
        <v>0</v>
      </c>
      <c r="G125" s="57">
        <f>'CAT-1'!X126+'CAT- 2'!X126+'CAT-3'!X126+'Tut-Ass-OA'!X126</f>
        <v>0</v>
      </c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</row>
    <row r="126" spans="1:23" ht="21.75" customHeight="1" x14ac:dyDescent="0.25">
      <c r="A126" s="59" t="str">
        <f>+IF(BASE!B125="","",BASE!B125)</f>
        <v/>
      </c>
      <c r="B126" s="115" t="s">
        <v>39</v>
      </c>
      <c r="C126" s="57">
        <f>'CAT-1'!T127+'CAT- 2'!T127+'CAT-3'!T127+'Tut-Ass-OA'!T127</f>
        <v>0</v>
      </c>
      <c r="D126" s="57">
        <f>'CAT-1'!U127+'CAT- 2'!U127+'CAT-3'!U127+'Tut-Ass-OA'!U127</f>
        <v>0</v>
      </c>
      <c r="E126" s="57">
        <f>'CAT-1'!V127+'CAT- 2'!V127+'CAT-3'!V127+'Tut-Ass-OA'!V127</f>
        <v>0</v>
      </c>
      <c r="F126" s="57">
        <f>'CAT-1'!W127+'CAT- 2'!W127+'CAT-3'!W127+'Tut-Ass-OA'!W127</f>
        <v>0</v>
      </c>
      <c r="G126" s="57">
        <f>'CAT-1'!X127+'CAT- 2'!X127+'CAT-3'!X127+'Tut-Ass-OA'!X127</f>
        <v>0</v>
      </c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</row>
    <row r="127" spans="1:23" ht="21.75" customHeight="1" x14ac:dyDescent="0.25">
      <c r="A127" s="59" t="str">
        <f>+IF(BASE!B126="","",BASE!B126)</f>
        <v/>
      </c>
      <c r="B127" s="115" t="s">
        <v>39</v>
      </c>
      <c r="C127" s="57">
        <f>'CAT-1'!T128+'CAT- 2'!T128+'CAT-3'!T128+'Tut-Ass-OA'!T128</f>
        <v>0</v>
      </c>
      <c r="D127" s="57">
        <f>'CAT-1'!U128+'CAT- 2'!U128+'CAT-3'!U128+'Tut-Ass-OA'!U128</f>
        <v>0</v>
      </c>
      <c r="E127" s="57">
        <f>'CAT-1'!V128+'CAT- 2'!V128+'CAT-3'!V128+'Tut-Ass-OA'!V128</f>
        <v>0</v>
      </c>
      <c r="F127" s="57">
        <f>'CAT-1'!W128+'CAT- 2'!W128+'CAT-3'!W128+'Tut-Ass-OA'!W128</f>
        <v>0</v>
      </c>
      <c r="G127" s="57">
        <f>'CAT-1'!X128+'CAT- 2'!X128+'CAT-3'!X128+'Tut-Ass-OA'!X128</f>
        <v>0</v>
      </c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</row>
    <row r="128" spans="1:23" ht="21.75" customHeight="1" x14ac:dyDescent="0.25">
      <c r="A128" s="59" t="str">
        <f>+IF(BASE!B127="","",BASE!B127)</f>
        <v/>
      </c>
      <c r="B128" s="115" t="s">
        <v>39</v>
      </c>
      <c r="C128" s="57">
        <f>'CAT-1'!T129+'CAT- 2'!T129+'CAT-3'!T129+'Tut-Ass-OA'!T129</f>
        <v>0</v>
      </c>
      <c r="D128" s="57">
        <f>'CAT-1'!U129+'CAT- 2'!U129+'CAT-3'!U129+'Tut-Ass-OA'!U129</f>
        <v>0</v>
      </c>
      <c r="E128" s="57">
        <f>'CAT-1'!V129+'CAT- 2'!V129+'CAT-3'!V129+'Tut-Ass-OA'!V129</f>
        <v>0</v>
      </c>
      <c r="F128" s="57">
        <f>'CAT-1'!W129+'CAT- 2'!W129+'CAT-3'!W129+'Tut-Ass-OA'!W129</f>
        <v>0</v>
      </c>
      <c r="G128" s="57">
        <f>'CAT-1'!X129+'CAT- 2'!X129+'CAT-3'!X129+'Tut-Ass-OA'!X129</f>
        <v>0</v>
      </c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</row>
    <row r="129" spans="1:23" ht="21.75" customHeight="1" x14ac:dyDescent="0.25">
      <c r="A129" s="59" t="str">
        <f>+IF(BASE!B128="","",BASE!B128)</f>
        <v/>
      </c>
      <c r="B129" s="115" t="s">
        <v>39</v>
      </c>
      <c r="C129" s="57">
        <f>'CAT-1'!T130+'CAT- 2'!T130+'CAT-3'!T130+'Tut-Ass-OA'!T130</f>
        <v>0</v>
      </c>
      <c r="D129" s="57">
        <f>'CAT-1'!U130+'CAT- 2'!U130+'CAT-3'!U130+'Tut-Ass-OA'!U130</f>
        <v>0</v>
      </c>
      <c r="E129" s="57">
        <f>'CAT-1'!V130+'CAT- 2'!V130+'CAT-3'!V130+'Tut-Ass-OA'!V130</f>
        <v>0</v>
      </c>
      <c r="F129" s="57">
        <f>'CAT-1'!W130+'CAT- 2'!W130+'CAT-3'!W130+'Tut-Ass-OA'!W130</f>
        <v>0</v>
      </c>
      <c r="G129" s="57">
        <f>'CAT-1'!X130+'CAT- 2'!X130+'CAT-3'!X130+'Tut-Ass-OA'!X130</f>
        <v>0</v>
      </c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</row>
    <row r="130" spans="1:23" ht="21.75" customHeight="1" x14ac:dyDescent="0.25">
      <c r="A130" s="59" t="str">
        <f>+IF(BASE!B129="","",BASE!B129)</f>
        <v/>
      </c>
      <c r="B130" s="115" t="s">
        <v>39</v>
      </c>
      <c r="C130" s="57">
        <f>'CAT-1'!T131+'CAT- 2'!T131+'CAT-3'!T131+'Tut-Ass-OA'!T131</f>
        <v>0</v>
      </c>
      <c r="D130" s="57">
        <f>'CAT-1'!U131+'CAT- 2'!U131+'CAT-3'!U131+'Tut-Ass-OA'!U131</f>
        <v>0</v>
      </c>
      <c r="E130" s="57">
        <f>'CAT-1'!V131+'CAT- 2'!V131+'CAT-3'!V131+'Tut-Ass-OA'!V131</f>
        <v>0</v>
      </c>
      <c r="F130" s="57">
        <f>'CAT-1'!W131+'CAT- 2'!W131+'CAT-3'!W131+'Tut-Ass-OA'!W131</f>
        <v>0</v>
      </c>
      <c r="G130" s="57">
        <f>'CAT-1'!X131+'CAT- 2'!X131+'CAT-3'!X131+'Tut-Ass-OA'!X131</f>
        <v>0</v>
      </c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</row>
    <row r="131" spans="1:23" ht="21.75" customHeight="1" x14ac:dyDescent="0.25">
      <c r="A131" s="59" t="str">
        <f>+IF(BASE!B130="","",BASE!B130)</f>
        <v/>
      </c>
      <c r="B131" s="115" t="s">
        <v>39</v>
      </c>
      <c r="C131" s="57">
        <f>'CAT-1'!T132+'CAT- 2'!T132+'CAT-3'!T132+'Tut-Ass-OA'!T132</f>
        <v>0</v>
      </c>
      <c r="D131" s="57">
        <f>'CAT-1'!U132+'CAT- 2'!U132+'CAT-3'!U132+'Tut-Ass-OA'!U132</f>
        <v>0</v>
      </c>
      <c r="E131" s="57">
        <f>'CAT-1'!V132+'CAT- 2'!V132+'CAT-3'!V132+'Tut-Ass-OA'!V132</f>
        <v>0</v>
      </c>
      <c r="F131" s="57">
        <f>'CAT-1'!W132+'CAT- 2'!W132+'CAT-3'!W132+'Tut-Ass-OA'!W132</f>
        <v>0</v>
      </c>
      <c r="G131" s="57">
        <f>'CAT-1'!X132+'CAT- 2'!X132+'CAT-3'!X132+'Tut-Ass-OA'!X132</f>
        <v>0</v>
      </c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</row>
    <row r="132" spans="1:23" ht="21.75" customHeight="1" x14ac:dyDescent="0.25">
      <c r="A132" s="59" t="str">
        <f>+IF(BASE!B131="","",BASE!B131)</f>
        <v/>
      </c>
      <c r="B132" s="115" t="s">
        <v>39</v>
      </c>
      <c r="C132" s="57">
        <f>'CAT-1'!T133+'CAT- 2'!T133+'CAT-3'!T133+'Tut-Ass-OA'!T133</f>
        <v>0</v>
      </c>
      <c r="D132" s="57">
        <f>'CAT-1'!U133+'CAT- 2'!U133+'CAT-3'!U133+'Tut-Ass-OA'!U133</f>
        <v>0</v>
      </c>
      <c r="E132" s="57">
        <f>'CAT-1'!V133+'CAT- 2'!V133+'CAT-3'!V133+'Tut-Ass-OA'!V133</f>
        <v>0</v>
      </c>
      <c r="F132" s="57">
        <f>'CAT-1'!W133+'CAT- 2'!W133+'CAT-3'!W133+'Tut-Ass-OA'!W133</f>
        <v>0</v>
      </c>
      <c r="G132" s="57">
        <f>'CAT-1'!X133+'CAT- 2'!X133+'CAT-3'!X133+'Tut-Ass-OA'!X133</f>
        <v>0</v>
      </c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</row>
    <row r="133" spans="1:23" ht="21.75" customHeight="1" x14ac:dyDescent="0.25">
      <c r="A133" s="59" t="str">
        <f>+IF(BASE!B132="","",BASE!B132)</f>
        <v/>
      </c>
      <c r="B133" s="115" t="s">
        <v>39</v>
      </c>
      <c r="C133" s="57">
        <f>'CAT-1'!T134+'CAT- 2'!T134+'CAT-3'!T134+'Tut-Ass-OA'!T134</f>
        <v>0</v>
      </c>
      <c r="D133" s="57">
        <f>'CAT-1'!U134+'CAT- 2'!U134+'CAT-3'!U134+'Tut-Ass-OA'!U134</f>
        <v>0</v>
      </c>
      <c r="E133" s="57">
        <f>'CAT-1'!V134+'CAT- 2'!V134+'CAT-3'!V134+'Tut-Ass-OA'!V134</f>
        <v>0</v>
      </c>
      <c r="F133" s="57">
        <f>'CAT-1'!W134+'CAT- 2'!W134+'CAT-3'!W134+'Tut-Ass-OA'!W134</f>
        <v>0</v>
      </c>
      <c r="G133" s="57">
        <f>'CAT-1'!X134+'CAT- 2'!X134+'CAT-3'!X134+'Tut-Ass-OA'!X134</f>
        <v>0</v>
      </c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</row>
    <row r="134" spans="1:23" ht="21.75" customHeight="1" x14ac:dyDescent="0.25">
      <c r="A134" s="59" t="str">
        <f>+IF(BASE!B133="","",BASE!B133)</f>
        <v/>
      </c>
      <c r="B134" s="115" t="s">
        <v>39</v>
      </c>
      <c r="C134" s="57">
        <f>'CAT-1'!T135+'CAT- 2'!T135+'CAT-3'!T135+'Tut-Ass-OA'!T135</f>
        <v>0</v>
      </c>
      <c r="D134" s="57">
        <f>'CAT-1'!U135+'CAT- 2'!U135+'CAT-3'!U135+'Tut-Ass-OA'!U135</f>
        <v>0</v>
      </c>
      <c r="E134" s="57">
        <f>'CAT-1'!V135+'CAT- 2'!V135+'CAT-3'!V135+'Tut-Ass-OA'!V135</f>
        <v>0</v>
      </c>
      <c r="F134" s="57">
        <f>'CAT-1'!W135+'CAT- 2'!W135+'CAT-3'!W135+'Tut-Ass-OA'!W135</f>
        <v>0</v>
      </c>
      <c r="G134" s="57">
        <f>'CAT-1'!X135+'CAT- 2'!X135+'CAT-3'!X135+'Tut-Ass-OA'!X135</f>
        <v>0</v>
      </c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</row>
    <row r="135" spans="1:23" ht="21.75" customHeight="1" x14ac:dyDescent="0.25">
      <c r="A135" s="59" t="str">
        <f>+IF(BASE!B134="","",BASE!B134)</f>
        <v/>
      </c>
      <c r="B135" s="115" t="s">
        <v>39</v>
      </c>
      <c r="C135" s="57">
        <f>'CAT-1'!T136+'CAT- 2'!T136+'CAT-3'!T136+'Tut-Ass-OA'!T136</f>
        <v>0</v>
      </c>
      <c r="D135" s="57">
        <f>'CAT-1'!U136+'CAT- 2'!U136+'CAT-3'!U136+'Tut-Ass-OA'!U136</f>
        <v>0</v>
      </c>
      <c r="E135" s="57">
        <f>'CAT-1'!V136+'CAT- 2'!V136+'CAT-3'!V136+'Tut-Ass-OA'!V136</f>
        <v>0</v>
      </c>
      <c r="F135" s="57">
        <f>'CAT-1'!W136+'CAT- 2'!W136+'CAT-3'!W136+'Tut-Ass-OA'!W136</f>
        <v>0</v>
      </c>
      <c r="G135" s="57">
        <f>'CAT-1'!X136+'CAT- 2'!X136+'CAT-3'!X136+'Tut-Ass-OA'!X136</f>
        <v>0</v>
      </c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</row>
    <row r="136" spans="1:23" ht="21.75" customHeight="1" x14ac:dyDescent="0.25">
      <c r="A136" s="59" t="str">
        <f>+IF(BASE!B135="","",BASE!B135)</f>
        <v/>
      </c>
      <c r="B136" s="115" t="s">
        <v>39</v>
      </c>
      <c r="C136" s="57">
        <f>'CAT-1'!T137+'CAT- 2'!T137+'CAT-3'!T137+'Tut-Ass-OA'!T137</f>
        <v>0</v>
      </c>
      <c r="D136" s="57">
        <f>'CAT-1'!U137+'CAT- 2'!U137+'CAT-3'!U137+'Tut-Ass-OA'!U137</f>
        <v>0</v>
      </c>
      <c r="E136" s="57">
        <f>'CAT-1'!V137+'CAT- 2'!V137+'CAT-3'!V137+'Tut-Ass-OA'!V137</f>
        <v>0</v>
      </c>
      <c r="F136" s="57">
        <f>'CAT-1'!W137+'CAT- 2'!W137+'CAT-3'!W137+'Tut-Ass-OA'!W137</f>
        <v>0</v>
      </c>
      <c r="G136" s="57">
        <f>'CAT-1'!X137+'CAT- 2'!X137+'CAT-3'!X137+'Tut-Ass-OA'!X137</f>
        <v>0</v>
      </c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</row>
    <row r="137" spans="1:23" ht="21.75" customHeight="1" x14ac:dyDescent="0.25">
      <c r="A137" s="59" t="str">
        <f>+IF(BASE!B136="","",BASE!B136)</f>
        <v/>
      </c>
      <c r="B137" s="115" t="s">
        <v>39</v>
      </c>
      <c r="C137" s="57">
        <f>'CAT-1'!T138+'CAT- 2'!T138+'CAT-3'!T138+'Tut-Ass-OA'!T138</f>
        <v>0</v>
      </c>
      <c r="D137" s="57">
        <f>'CAT-1'!U138+'CAT- 2'!U138+'CAT-3'!U138+'Tut-Ass-OA'!U138</f>
        <v>0</v>
      </c>
      <c r="E137" s="57">
        <f>'CAT-1'!V138+'CAT- 2'!V138+'CAT-3'!V138+'Tut-Ass-OA'!V138</f>
        <v>0</v>
      </c>
      <c r="F137" s="57">
        <f>'CAT-1'!W138+'CAT- 2'!W138+'CAT-3'!W138+'Tut-Ass-OA'!W138</f>
        <v>0</v>
      </c>
      <c r="G137" s="57">
        <f>'CAT-1'!X138+'CAT- 2'!X138+'CAT-3'!X138+'Tut-Ass-OA'!X138</f>
        <v>0</v>
      </c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</row>
    <row r="138" spans="1:23" ht="21.75" customHeight="1" x14ac:dyDescent="0.25">
      <c r="A138" s="59" t="str">
        <f>+IF(BASE!B137="","",BASE!B137)</f>
        <v/>
      </c>
      <c r="B138" s="115" t="s">
        <v>39</v>
      </c>
      <c r="C138" s="57">
        <f>'CAT-1'!T139+'CAT- 2'!T139+'CAT-3'!T139+'Tut-Ass-OA'!T139</f>
        <v>0</v>
      </c>
      <c r="D138" s="57">
        <f>'CAT-1'!U139+'CAT- 2'!U139+'CAT-3'!U139+'Tut-Ass-OA'!U139</f>
        <v>0</v>
      </c>
      <c r="E138" s="57">
        <f>'CAT-1'!V139+'CAT- 2'!V139+'CAT-3'!V139+'Tut-Ass-OA'!V139</f>
        <v>0</v>
      </c>
      <c r="F138" s="57">
        <f>'CAT-1'!W139+'CAT- 2'!W139+'CAT-3'!W139+'Tut-Ass-OA'!W139</f>
        <v>0</v>
      </c>
      <c r="G138" s="57">
        <f>'CAT-1'!X139+'CAT- 2'!X139+'CAT-3'!X139+'Tut-Ass-OA'!X139</f>
        <v>0</v>
      </c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</row>
    <row r="139" spans="1:23" ht="21.75" customHeight="1" x14ac:dyDescent="0.25">
      <c r="A139" s="59" t="str">
        <f>+IF(BASE!B138="","",BASE!B138)</f>
        <v/>
      </c>
      <c r="B139" s="115" t="s">
        <v>39</v>
      </c>
      <c r="C139" s="57">
        <f>'CAT-1'!T140+'CAT- 2'!T140+'CAT-3'!T140+'Tut-Ass-OA'!T140</f>
        <v>0</v>
      </c>
      <c r="D139" s="57">
        <f>'CAT-1'!U140+'CAT- 2'!U140+'CAT-3'!U140+'Tut-Ass-OA'!U140</f>
        <v>0</v>
      </c>
      <c r="E139" s="57">
        <f>'CAT-1'!V140+'CAT- 2'!V140+'CAT-3'!V140+'Tut-Ass-OA'!V140</f>
        <v>0</v>
      </c>
      <c r="F139" s="57">
        <f>'CAT-1'!W140+'CAT- 2'!W140+'CAT-3'!W140+'Tut-Ass-OA'!W140</f>
        <v>0</v>
      </c>
      <c r="G139" s="57">
        <f>'CAT-1'!X140+'CAT- 2'!X140+'CAT-3'!X140+'Tut-Ass-OA'!X140</f>
        <v>0</v>
      </c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</row>
    <row r="140" spans="1:23" ht="21.75" customHeight="1" x14ac:dyDescent="0.25">
      <c r="A140" s="59" t="str">
        <f>+IF(BASE!B139="","",BASE!B139)</f>
        <v/>
      </c>
      <c r="B140" s="115" t="s">
        <v>39</v>
      </c>
      <c r="C140" s="57">
        <f>'CAT-1'!T141+'CAT- 2'!T141+'CAT-3'!T141+'Tut-Ass-OA'!T141</f>
        <v>0</v>
      </c>
      <c r="D140" s="57">
        <f>'CAT-1'!U141+'CAT- 2'!U141+'CAT-3'!U141+'Tut-Ass-OA'!U141</f>
        <v>0</v>
      </c>
      <c r="E140" s="57">
        <f>'CAT-1'!V141+'CAT- 2'!V141+'CAT-3'!V141+'Tut-Ass-OA'!V141</f>
        <v>0</v>
      </c>
      <c r="F140" s="57">
        <f>'CAT-1'!W141+'CAT- 2'!W141+'CAT-3'!W141+'Tut-Ass-OA'!W141</f>
        <v>0</v>
      </c>
      <c r="G140" s="57">
        <f>'CAT-1'!X141+'CAT- 2'!X141+'CAT-3'!X141+'Tut-Ass-OA'!X141</f>
        <v>0</v>
      </c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</row>
    <row r="141" spans="1:23" ht="21.75" customHeight="1" x14ac:dyDescent="0.25">
      <c r="A141" s="59" t="str">
        <f>+IF(BASE!B140="","",BASE!B140)</f>
        <v/>
      </c>
      <c r="B141" s="115" t="s">
        <v>39</v>
      </c>
      <c r="C141" s="57">
        <f>'CAT-1'!T142+'CAT- 2'!T142+'CAT-3'!T142+'Tut-Ass-OA'!T142</f>
        <v>0</v>
      </c>
      <c r="D141" s="57">
        <f>'CAT-1'!U142+'CAT- 2'!U142+'CAT-3'!U142+'Tut-Ass-OA'!U142</f>
        <v>0</v>
      </c>
      <c r="E141" s="57">
        <f>'CAT-1'!V142+'CAT- 2'!V142+'CAT-3'!V142+'Tut-Ass-OA'!V142</f>
        <v>0</v>
      </c>
      <c r="F141" s="57">
        <f>'CAT-1'!W142+'CAT- 2'!W142+'CAT-3'!W142+'Tut-Ass-OA'!W142</f>
        <v>0</v>
      </c>
      <c r="G141" s="57">
        <f>'CAT-1'!X142+'CAT- 2'!X142+'CAT-3'!X142+'Tut-Ass-OA'!X142</f>
        <v>0</v>
      </c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</row>
    <row r="142" spans="1:23" ht="21.75" customHeight="1" x14ac:dyDescent="0.25">
      <c r="A142" s="59" t="str">
        <f>+IF(BASE!B141="","",BASE!B141)</f>
        <v/>
      </c>
      <c r="B142" s="115" t="s">
        <v>39</v>
      </c>
      <c r="C142" s="57">
        <f>'CAT-1'!T143+'CAT- 2'!T143+'CAT-3'!T143+'Tut-Ass-OA'!T143</f>
        <v>0</v>
      </c>
      <c r="D142" s="57">
        <f>'CAT-1'!U143+'CAT- 2'!U143+'CAT-3'!U143+'Tut-Ass-OA'!U143</f>
        <v>0</v>
      </c>
      <c r="E142" s="57">
        <f>'CAT-1'!V143+'CAT- 2'!V143+'CAT-3'!V143+'Tut-Ass-OA'!V143</f>
        <v>0</v>
      </c>
      <c r="F142" s="57">
        <f>'CAT-1'!W143+'CAT- 2'!W143+'CAT-3'!W143+'Tut-Ass-OA'!W143</f>
        <v>0</v>
      </c>
      <c r="G142" s="57">
        <f>'CAT-1'!X143+'CAT- 2'!X143+'CAT-3'!X143+'Tut-Ass-OA'!X143</f>
        <v>0</v>
      </c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</row>
    <row r="143" spans="1:23" ht="21.75" customHeight="1" x14ac:dyDescent="0.25">
      <c r="A143" s="59" t="str">
        <f>+IF(BASE!B142="","",BASE!B142)</f>
        <v/>
      </c>
      <c r="B143" s="115" t="s">
        <v>39</v>
      </c>
      <c r="C143" s="57">
        <f>'CAT-1'!T144+'CAT- 2'!T144+'CAT-3'!T144+'Tut-Ass-OA'!T144</f>
        <v>0</v>
      </c>
      <c r="D143" s="57">
        <f>'CAT-1'!U144+'CAT- 2'!U144+'CAT-3'!U144+'Tut-Ass-OA'!U144</f>
        <v>0</v>
      </c>
      <c r="E143" s="57">
        <f>'CAT-1'!V144+'CAT- 2'!V144+'CAT-3'!V144+'Tut-Ass-OA'!V144</f>
        <v>0</v>
      </c>
      <c r="F143" s="57">
        <f>'CAT-1'!W144+'CAT- 2'!W144+'CAT-3'!W144+'Tut-Ass-OA'!W144</f>
        <v>0</v>
      </c>
      <c r="G143" s="57">
        <f>'CAT-1'!X144+'CAT- 2'!X144+'CAT-3'!X144+'Tut-Ass-OA'!X144</f>
        <v>0</v>
      </c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</row>
    <row r="144" spans="1:23" ht="21.75" customHeight="1" x14ac:dyDescent="0.25">
      <c r="A144" s="59" t="str">
        <f>+IF(BASE!B143="","",BASE!B143)</f>
        <v/>
      </c>
      <c r="B144" s="115" t="s">
        <v>39</v>
      </c>
      <c r="C144" s="57">
        <f>'CAT-1'!T145+'CAT- 2'!T145+'CAT-3'!T145+'Tut-Ass-OA'!T145</f>
        <v>0</v>
      </c>
      <c r="D144" s="57">
        <f>'CAT-1'!U145+'CAT- 2'!U145+'CAT-3'!U145+'Tut-Ass-OA'!U145</f>
        <v>0</v>
      </c>
      <c r="E144" s="57">
        <f>'CAT-1'!V145+'CAT- 2'!V145+'CAT-3'!V145+'Tut-Ass-OA'!V145</f>
        <v>0</v>
      </c>
      <c r="F144" s="57">
        <f>'CAT-1'!W145+'CAT- 2'!W145+'CAT-3'!W145+'Tut-Ass-OA'!W145</f>
        <v>0</v>
      </c>
      <c r="G144" s="57">
        <f>'CAT-1'!X145+'CAT- 2'!X145+'CAT-3'!X145+'Tut-Ass-OA'!X145</f>
        <v>0</v>
      </c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</row>
    <row r="145" spans="1:23" ht="21.75" customHeight="1" x14ac:dyDescent="0.25">
      <c r="A145" s="59" t="str">
        <f>+IF(BASE!B144="","",BASE!B144)</f>
        <v/>
      </c>
      <c r="B145" s="115" t="s">
        <v>39</v>
      </c>
      <c r="C145" s="57">
        <f>'CAT-1'!T146+'CAT- 2'!T146+'CAT-3'!T146+'Tut-Ass-OA'!T146</f>
        <v>0</v>
      </c>
      <c r="D145" s="57">
        <f>'CAT-1'!U146+'CAT- 2'!U146+'CAT-3'!U146+'Tut-Ass-OA'!U146</f>
        <v>0</v>
      </c>
      <c r="E145" s="57">
        <f>'CAT-1'!V146+'CAT- 2'!V146+'CAT-3'!V146+'Tut-Ass-OA'!V146</f>
        <v>0</v>
      </c>
      <c r="F145" s="57">
        <f>'CAT-1'!W146+'CAT- 2'!W146+'CAT-3'!W146+'Tut-Ass-OA'!W146</f>
        <v>0</v>
      </c>
      <c r="G145" s="57">
        <f>'CAT-1'!X146+'CAT- 2'!X146+'CAT-3'!X146+'Tut-Ass-OA'!X146</f>
        <v>0</v>
      </c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</row>
    <row r="146" spans="1:23" ht="21.75" customHeight="1" x14ac:dyDescent="0.25">
      <c r="A146" s="59" t="str">
        <f>+IF(BASE!B145="","",BASE!B145)</f>
        <v/>
      </c>
      <c r="B146" s="115" t="s">
        <v>39</v>
      </c>
      <c r="C146" s="57">
        <f>'CAT-1'!T147+'CAT- 2'!T147+'CAT-3'!T147+'Tut-Ass-OA'!T147</f>
        <v>0</v>
      </c>
      <c r="D146" s="57">
        <f>'CAT-1'!U147+'CAT- 2'!U147+'CAT-3'!U147+'Tut-Ass-OA'!U147</f>
        <v>0</v>
      </c>
      <c r="E146" s="57">
        <f>'CAT-1'!V147+'CAT- 2'!V147+'CAT-3'!V147+'Tut-Ass-OA'!V147</f>
        <v>0</v>
      </c>
      <c r="F146" s="57">
        <f>'CAT-1'!W147+'CAT- 2'!W147+'CAT-3'!W147+'Tut-Ass-OA'!W147</f>
        <v>0</v>
      </c>
      <c r="G146" s="57">
        <f>'CAT-1'!X147+'CAT- 2'!X147+'CAT-3'!X147+'Tut-Ass-OA'!X147</f>
        <v>0</v>
      </c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</row>
    <row r="147" spans="1:23" ht="21.75" customHeight="1" x14ac:dyDescent="0.25">
      <c r="A147" s="59" t="str">
        <f>+IF(BASE!B146="","",BASE!B146)</f>
        <v/>
      </c>
      <c r="B147" s="115" t="s">
        <v>39</v>
      </c>
      <c r="C147" s="57">
        <f>'CAT-1'!T148+'CAT- 2'!T148+'CAT-3'!T148+'Tut-Ass-OA'!T148</f>
        <v>0</v>
      </c>
      <c r="D147" s="57">
        <f>'CAT-1'!U148+'CAT- 2'!U148+'CAT-3'!U148+'Tut-Ass-OA'!U148</f>
        <v>0</v>
      </c>
      <c r="E147" s="57">
        <f>'CAT-1'!V148+'CAT- 2'!V148+'CAT-3'!V148+'Tut-Ass-OA'!V148</f>
        <v>0</v>
      </c>
      <c r="F147" s="57">
        <f>'CAT-1'!W148+'CAT- 2'!W148+'CAT-3'!W148+'Tut-Ass-OA'!W148</f>
        <v>0</v>
      </c>
      <c r="G147" s="57">
        <f>'CAT-1'!X148+'CAT- 2'!X148+'CAT-3'!X148+'Tut-Ass-OA'!X148</f>
        <v>0</v>
      </c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</row>
    <row r="148" spans="1:23" ht="21.75" customHeight="1" x14ac:dyDescent="0.25">
      <c r="A148" s="59" t="str">
        <f>+IF(BASE!B147="","",BASE!B147)</f>
        <v/>
      </c>
      <c r="B148" s="115" t="s">
        <v>39</v>
      </c>
      <c r="C148" s="57">
        <f>'CAT-1'!T149+'CAT- 2'!T149+'CAT-3'!T149+'Tut-Ass-OA'!T149</f>
        <v>0</v>
      </c>
      <c r="D148" s="57">
        <f>'CAT-1'!U149+'CAT- 2'!U149+'CAT-3'!U149+'Tut-Ass-OA'!U149</f>
        <v>0</v>
      </c>
      <c r="E148" s="57">
        <f>'CAT-1'!V149+'CAT- 2'!V149+'CAT-3'!V149+'Tut-Ass-OA'!V149</f>
        <v>0</v>
      </c>
      <c r="F148" s="57">
        <f>'CAT-1'!W149+'CAT- 2'!W149+'CAT-3'!W149+'Tut-Ass-OA'!W149</f>
        <v>0</v>
      </c>
      <c r="G148" s="57">
        <f>'CAT-1'!X149+'CAT- 2'!X149+'CAT-3'!X149+'Tut-Ass-OA'!X149</f>
        <v>0</v>
      </c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</row>
    <row r="149" spans="1:23" ht="21.75" customHeight="1" x14ac:dyDescent="0.25">
      <c r="A149" s="59" t="str">
        <f>+IF(BASE!B148="","",BASE!B148)</f>
        <v/>
      </c>
      <c r="B149" s="115" t="s">
        <v>39</v>
      </c>
      <c r="C149" s="57">
        <f>'CAT-1'!T150+'CAT- 2'!T150+'CAT-3'!T150+'Tut-Ass-OA'!T150</f>
        <v>0</v>
      </c>
      <c r="D149" s="57">
        <f>'CAT-1'!U150+'CAT- 2'!U150+'CAT-3'!U150+'Tut-Ass-OA'!U150</f>
        <v>0</v>
      </c>
      <c r="E149" s="57">
        <f>'CAT-1'!V150+'CAT- 2'!V150+'CAT-3'!V150+'Tut-Ass-OA'!V150</f>
        <v>0</v>
      </c>
      <c r="F149" s="57">
        <f>'CAT-1'!W150+'CAT- 2'!W150+'CAT-3'!W150+'Tut-Ass-OA'!W150</f>
        <v>0</v>
      </c>
      <c r="G149" s="57">
        <f>'CAT-1'!X150+'CAT- 2'!X150+'CAT-3'!X150+'Tut-Ass-OA'!X150</f>
        <v>0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</row>
    <row r="150" spans="1:23" ht="21.75" customHeight="1" x14ac:dyDescent="0.25">
      <c r="A150" s="59" t="str">
        <f>+IF(BASE!B149="","",BASE!B149)</f>
        <v/>
      </c>
      <c r="B150" s="115" t="s">
        <v>39</v>
      </c>
      <c r="C150" s="57">
        <f>'CAT-1'!T151+'CAT- 2'!T151+'CAT-3'!T151+'Tut-Ass-OA'!T151</f>
        <v>0</v>
      </c>
      <c r="D150" s="57">
        <f>'CAT-1'!U151+'CAT- 2'!U151+'CAT-3'!U151+'Tut-Ass-OA'!U151</f>
        <v>0</v>
      </c>
      <c r="E150" s="57">
        <f>'CAT-1'!V151+'CAT- 2'!V151+'CAT-3'!V151+'Tut-Ass-OA'!V151</f>
        <v>0</v>
      </c>
      <c r="F150" s="57">
        <f>'CAT-1'!W151+'CAT- 2'!W151+'CAT-3'!W151+'Tut-Ass-OA'!W151</f>
        <v>0</v>
      </c>
      <c r="G150" s="57">
        <f>'CAT-1'!X151+'CAT- 2'!X151+'CAT-3'!X151+'Tut-Ass-OA'!X151</f>
        <v>0</v>
      </c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</row>
    <row r="151" spans="1:23" ht="21.75" customHeight="1" x14ac:dyDescent="0.25">
      <c r="A151" s="59" t="str">
        <f>+IF(BASE!B150="","",BASE!B150)</f>
        <v/>
      </c>
      <c r="B151" s="115" t="s">
        <v>39</v>
      </c>
      <c r="C151" s="57">
        <f>'CAT-1'!T152+'CAT- 2'!T152+'CAT-3'!T152+'Tut-Ass-OA'!T152</f>
        <v>0</v>
      </c>
      <c r="D151" s="57">
        <f>'CAT-1'!U152+'CAT- 2'!U152+'CAT-3'!U152+'Tut-Ass-OA'!U152</f>
        <v>0</v>
      </c>
      <c r="E151" s="57">
        <f>'CAT-1'!V152+'CAT- 2'!V152+'CAT-3'!V152+'Tut-Ass-OA'!V152</f>
        <v>0</v>
      </c>
      <c r="F151" s="57">
        <f>'CAT-1'!W152+'CAT- 2'!W152+'CAT-3'!W152+'Tut-Ass-OA'!W152</f>
        <v>0</v>
      </c>
      <c r="G151" s="57">
        <f>'CAT-1'!X152+'CAT- 2'!X152+'CAT-3'!X152+'Tut-Ass-OA'!X152</f>
        <v>0</v>
      </c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</row>
    <row r="152" spans="1:23" ht="21.75" customHeight="1" x14ac:dyDescent="0.25">
      <c r="A152" s="59" t="str">
        <f>+IF(BASE!B151="","",BASE!B151)</f>
        <v/>
      </c>
      <c r="B152" s="115" t="s">
        <v>39</v>
      </c>
      <c r="C152" s="57">
        <f>'CAT-1'!T153+'CAT- 2'!T153+'CAT-3'!T153+'Tut-Ass-OA'!T153</f>
        <v>0</v>
      </c>
      <c r="D152" s="57">
        <f>'CAT-1'!U153+'CAT- 2'!U153+'CAT-3'!U153+'Tut-Ass-OA'!U153</f>
        <v>0</v>
      </c>
      <c r="E152" s="57">
        <f>'CAT-1'!V153+'CAT- 2'!V153+'CAT-3'!V153+'Tut-Ass-OA'!V153</f>
        <v>0</v>
      </c>
      <c r="F152" s="57">
        <f>'CAT-1'!W153+'CAT- 2'!W153+'CAT-3'!W153+'Tut-Ass-OA'!W153</f>
        <v>0</v>
      </c>
      <c r="G152" s="57">
        <f>'CAT-1'!X153+'CAT- 2'!X153+'CAT-3'!X153+'Tut-Ass-OA'!X153</f>
        <v>0</v>
      </c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</row>
    <row r="153" spans="1:23" ht="21.75" customHeight="1" x14ac:dyDescent="0.25">
      <c r="A153" s="59" t="str">
        <f>+IF(BASE!B152="","",BASE!B152)</f>
        <v/>
      </c>
      <c r="B153" s="115" t="s">
        <v>39</v>
      </c>
      <c r="C153" s="57">
        <f>'CAT-1'!T154+'CAT- 2'!T154+'CAT-3'!T154+'Tut-Ass-OA'!T154</f>
        <v>0</v>
      </c>
      <c r="D153" s="57">
        <f>'CAT-1'!U154+'CAT- 2'!U154+'CAT-3'!U154+'Tut-Ass-OA'!U154</f>
        <v>0</v>
      </c>
      <c r="E153" s="57">
        <f>'CAT-1'!V154+'CAT- 2'!V154+'CAT-3'!V154+'Tut-Ass-OA'!V154</f>
        <v>0</v>
      </c>
      <c r="F153" s="57">
        <f>'CAT-1'!W154+'CAT- 2'!W154+'CAT-3'!W154+'Tut-Ass-OA'!W154</f>
        <v>0</v>
      </c>
      <c r="G153" s="57">
        <f>'CAT-1'!X154+'CAT- 2'!X154+'CAT-3'!X154+'Tut-Ass-OA'!X154</f>
        <v>0</v>
      </c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</row>
    <row r="154" spans="1:23" ht="21.75" customHeight="1" x14ac:dyDescent="0.25">
      <c r="A154" s="59" t="str">
        <f>+IF(BASE!B153="","",BASE!B153)</f>
        <v/>
      </c>
      <c r="B154" s="115" t="s">
        <v>39</v>
      </c>
      <c r="C154" s="57">
        <f>'CAT-1'!T155+'CAT- 2'!T155+'CAT-3'!T155+'Tut-Ass-OA'!T155</f>
        <v>0</v>
      </c>
      <c r="D154" s="57">
        <f>'CAT-1'!U155+'CAT- 2'!U155+'CAT-3'!U155+'Tut-Ass-OA'!U155</f>
        <v>0</v>
      </c>
      <c r="E154" s="57">
        <f>'CAT-1'!V155+'CAT- 2'!V155+'CAT-3'!V155+'Tut-Ass-OA'!V155</f>
        <v>0</v>
      </c>
      <c r="F154" s="57">
        <f>'CAT-1'!W155+'CAT- 2'!W155+'CAT-3'!W155+'Tut-Ass-OA'!W155</f>
        <v>0</v>
      </c>
      <c r="G154" s="57">
        <f>'CAT-1'!X155+'CAT- 2'!X155+'CAT-3'!X155+'Tut-Ass-OA'!X155</f>
        <v>0</v>
      </c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</row>
    <row r="155" spans="1:23" ht="21.75" customHeight="1" x14ac:dyDescent="0.25">
      <c r="A155" s="59" t="str">
        <f>+IF(BASE!B154="","",BASE!B154)</f>
        <v/>
      </c>
      <c r="B155" s="115" t="s">
        <v>39</v>
      </c>
      <c r="C155" s="57">
        <f>'CAT-1'!T156+'CAT- 2'!T156+'CAT-3'!T156+'Tut-Ass-OA'!T156</f>
        <v>0</v>
      </c>
      <c r="D155" s="57">
        <f>'CAT-1'!U156+'CAT- 2'!U156+'CAT-3'!U156+'Tut-Ass-OA'!U156</f>
        <v>0</v>
      </c>
      <c r="E155" s="57">
        <f>'CAT-1'!V156+'CAT- 2'!V156+'CAT-3'!V156+'Tut-Ass-OA'!V156</f>
        <v>0</v>
      </c>
      <c r="F155" s="57">
        <f>'CAT-1'!W156+'CAT- 2'!W156+'CAT-3'!W156+'Tut-Ass-OA'!W156</f>
        <v>0</v>
      </c>
      <c r="G155" s="57">
        <f>'CAT-1'!X156+'CAT- 2'!X156+'CAT-3'!X156+'Tut-Ass-OA'!X156</f>
        <v>0</v>
      </c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</row>
    <row r="156" spans="1:23" ht="21.75" customHeight="1" x14ac:dyDescent="0.25">
      <c r="A156" s="59" t="str">
        <f>+IF(BASE!B155="","",BASE!B155)</f>
        <v/>
      </c>
      <c r="B156" s="115" t="s">
        <v>39</v>
      </c>
      <c r="C156" s="57">
        <f>'CAT-1'!T157+'CAT- 2'!T157+'CAT-3'!T157+'Tut-Ass-OA'!T157</f>
        <v>0</v>
      </c>
      <c r="D156" s="57">
        <f>'CAT-1'!U157+'CAT- 2'!U157+'CAT-3'!U157+'Tut-Ass-OA'!U157</f>
        <v>0</v>
      </c>
      <c r="E156" s="57">
        <f>'CAT-1'!V157+'CAT- 2'!V157+'CAT-3'!V157+'Tut-Ass-OA'!V157</f>
        <v>0</v>
      </c>
      <c r="F156" s="57">
        <f>'CAT-1'!W157+'CAT- 2'!W157+'CAT-3'!W157+'Tut-Ass-OA'!W157</f>
        <v>0</v>
      </c>
      <c r="G156" s="57">
        <f>'CAT-1'!X157+'CAT- 2'!X157+'CAT-3'!X157+'Tut-Ass-OA'!X157</f>
        <v>0</v>
      </c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</row>
    <row r="157" spans="1:23" ht="21.75" customHeight="1" x14ac:dyDescent="0.25">
      <c r="A157" s="59" t="str">
        <f>+IF(BASE!B156="","",BASE!B156)</f>
        <v/>
      </c>
      <c r="B157" s="115" t="s">
        <v>39</v>
      </c>
      <c r="C157" s="57">
        <f>'CAT-1'!T158+'CAT- 2'!T158+'CAT-3'!T158+'Tut-Ass-OA'!T158</f>
        <v>0</v>
      </c>
      <c r="D157" s="57">
        <f>'CAT-1'!U158+'CAT- 2'!U158+'CAT-3'!U158+'Tut-Ass-OA'!U158</f>
        <v>0</v>
      </c>
      <c r="E157" s="57">
        <f>'CAT-1'!V158+'CAT- 2'!V158+'CAT-3'!V158+'Tut-Ass-OA'!V158</f>
        <v>0</v>
      </c>
      <c r="F157" s="57">
        <f>'CAT-1'!W158+'CAT- 2'!W158+'CAT-3'!W158+'Tut-Ass-OA'!W158</f>
        <v>0</v>
      </c>
      <c r="G157" s="57">
        <f>'CAT-1'!X158+'CAT- 2'!X158+'CAT-3'!X158+'Tut-Ass-OA'!X158</f>
        <v>0</v>
      </c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</row>
    <row r="158" spans="1:23" ht="21.75" customHeight="1" x14ac:dyDescent="0.25">
      <c r="A158" s="59" t="str">
        <f>+IF(BASE!B157="","",BASE!B157)</f>
        <v/>
      </c>
      <c r="B158" s="115" t="s">
        <v>39</v>
      </c>
      <c r="C158" s="57">
        <f>'CAT-1'!T159+'CAT- 2'!T159+'CAT-3'!T159+'Tut-Ass-OA'!T159</f>
        <v>0</v>
      </c>
      <c r="D158" s="57">
        <f>'CAT-1'!U159+'CAT- 2'!U159+'CAT-3'!U159+'Tut-Ass-OA'!U159</f>
        <v>0</v>
      </c>
      <c r="E158" s="57">
        <f>'CAT-1'!V159+'CAT- 2'!V159+'CAT-3'!V159+'Tut-Ass-OA'!V159</f>
        <v>0</v>
      </c>
      <c r="F158" s="57">
        <f>'CAT-1'!W159+'CAT- 2'!W159+'CAT-3'!W159+'Tut-Ass-OA'!W159</f>
        <v>0</v>
      </c>
      <c r="G158" s="57">
        <f>'CAT-1'!X159+'CAT- 2'!X159+'CAT-3'!X159+'Tut-Ass-OA'!X159</f>
        <v>0</v>
      </c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</row>
    <row r="159" spans="1:23" ht="21.75" customHeight="1" x14ac:dyDescent="0.25">
      <c r="A159" s="59" t="str">
        <f>+IF(BASE!B158="","",BASE!B158)</f>
        <v/>
      </c>
      <c r="B159" s="115" t="s">
        <v>39</v>
      </c>
      <c r="C159" s="57">
        <f>'CAT-1'!T160+'CAT- 2'!T160+'CAT-3'!T160+'Tut-Ass-OA'!T160</f>
        <v>0</v>
      </c>
      <c r="D159" s="57">
        <f>'CAT-1'!U160+'CAT- 2'!U160+'CAT-3'!U160+'Tut-Ass-OA'!U160</f>
        <v>0</v>
      </c>
      <c r="E159" s="57">
        <f>'CAT-1'!V160+'CAT- 2'!V160+'CAT-3'!V160+'Tut-Ass-OA'!V160</f>
        <v>0</v>
      </c>
      <c r="F159" s="57">
        <f>'CAT-1'!W160+'CAT- 2'!W160+'CAT-3'!W160+'Tut-Ass-OA'!W160</f>
        <v>0</v>
      </c>
      <c r="G159" s="57">
        <f>'CAT-1'!X160+'CAT- 2'!X160+'CAT-3'!X160+'Tut-Ass-OA'!X160</f>
        <v>0</v>
      </c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</row>
    <row r="160" spans="1:23" ht="21.75" customHeight="1" x14ac:dyDescent="0.25">
      <c r="A160" s="59" t="str">
        <f>+IF(BASE!B159="","",BASE!B159)</f>
        <v/>
      </c>
      <c r="B160" s="115" t="s">
        <v>39</v>
      </c>
      <c r="C160" s="57">
        <f>'CAT-1'!T161+'CAT- 2'!T161+'CAT-3'!T161+'Tut-Ass-OA'!T161</f>
        <v>0</v>
      </c>
      <c r="D160" s="57">
        <f>'CAT-1'!U161+'CAT- 2'!U161+'CAT-3'!U161+'Tut-Ass-OA'!U161</f>
        <v>0</v>
      </c>
      <c r="E160" s="57">
        <f>'CAT-1'!V161+'CAT- 2'!V161+'CAT-3'!V161+'Tut-Ass-OA'!V161</f>
        <v>0</v>
      </c>
      <c r="F160" s="57">
        <f>'CAT-1'!W161+'CAT- 2'!W161+'CAT-3'!W161+'Tut-Ass-OA'!W161</f>
        <v>0</v>
      </c>
      <c r="G160" s="57">
        <f>'CAT-1'!X161+'CAT- 2'!X161+'CAT-3'!X161+'Tut-Ass-OA'!X161</f>
        <v>0</v>
      </c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</row>
    <row r="161" spans="1:23" ht="21.75" customHeight="1" x14ac:dyDescent="0.25">
      <c r="A161" s="59" t="str">
        <f>+IF(BASE!B160="","",BASE!B160)</f>
        <v/>
      </c>
      <c r="B161" s="115" t="s">
        <v>39</v>
      </c>
      <c r="C161" s="57">
        <f>'CAT-1'!T162+'CAT- 2'!T162+'CAT-3'!T162+'Tut-Ass-OA'!T162</f>
        <v>0</v>
      </c>
      <c r="D161" s="57">
        <f>'CAT-1'!U162+'CAT- 2'!U162+'CAT-3'!U162+'Tut-Ass-OA'!U162</f>
        <v>0</v>
      </c>
      <c r="E161" s="57">
        <f>'CAT-1'!V162+'CAT- 2'!V162+'CAT-3'!V162+'Tut-Ass-OA'!V162</f>
        <v>0</v>
      </c>
      <c r="F161" s="57">
        <f>'CAT-1'!W162+'CAT- 2'!W162+'CAT-3'!W162+'Tut-Ass-OA'!W162</f>
        <v>0</v>
      </c>
      <c r="G161" s="57">
        <f>'CAT-1'!X162+'CAT- 2'!X162+'CAT-3'!X162+'Tut-Ass-OA'!X162</f>
        <v>0</v>
      </c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</row>
    <row r="162" spans="1:23" ht="21.75" customHeight="1" x14ac:dyDescent="0.25">
      <c r="A162" s="59" t="str">
        <f>+IF(BASE!B161="","",BASE!B161)</f>
        <v/>
      </c>
      <c r="B162" s="115" t="s">
        <v>39</v>
      </c>
      <c r="C162" s="57">
        <f>'CAT-1'!T163+'CAT- 2'!T163+'CAT-3'!T163+'Tut-Ass-OA'!T163</f>
        <v>0</v>
      </c>
      <c r="D162" s="57">
        <f>'CAT-1'!U163+'CAT- 2'!U163+'CAT-3'!U163+'Tut-Ass-OA'!U163</f>
        <v>0</v>
      </c>
      <c r="E162" s="57">
        <f>'CAT-1'!V163+'CAT- 2'!V163+'CAT-3'!V163+'Tut-Ass-OA'!V163</f>
        <v>0</v>
      </c>
      <c r="F162" s="57">
        <f>'CAT-1'!W163+'CAT- 2'!W163+'CAT-3'!W163+'Tut-Ass-OA'!W163</f>
        <v>0</v>
      </c>
      <c r="G162" s="57">
        <f>'CAT-1'!X163+'CAT- 2'!X163+'CAT-3'!X163+'Tut-Ass-OA'!X163</f>
        <v>0</v>
      </c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</row>
    <row r="163" spans="1:23" ht="21.75" customHeight="1" x14ac:dyDescent="0.25">
      <c r="A163" s="59" t="str">
        <f>+IF(BASE!B162="","",BASE!B162)</f>
        <v/>
      </c>
      <c r="B163" s="115" t="s">
        <v>39</v>
      </c>
      <c r="C163" s="57">
        <f>'CAT-1'!T164+'CAT- 2'!T164+'CAT-3'!T164+'Tut-Ass-OA'!T164</f>
        <v>0</v>
      </c>
      <c r="D163" s="57">
        <f>'CAT-1'!U164+'CAT- 2'!U164+'CAT-3'!U164+'Tut-Ass-OA'!U164</f>
        <v>0</v>
      </c>
      <c r="E163" s="57">
        <f>'CAT-1'!V164+'CAT- 2'!V164+'CAT-3'!V164+'Tut-Ass-OA'!V164</f>
        <v>0</v>
      </c>
      <c r="F163" s="57">
        <f>'CAT-1'!W164+'CAT- 2'!W164+'CAT-3'!W164+'Tut-Ass-OA'!W164</f>
        <v>0</v>
      </c>
      <c r="G163" s="57">
        <f>'CAT-1'!X164+'CAT- 2'!X164+'CAT-3'!X164+'Tut-Ass-OA'!X164</f>
        <v>0</v>
      </c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</row>
    <row r="164" spans="1:23" ht="21.75" customHeight="1" x14ac:dyDescent="0.25">
      <c r="A164" s="59" t="str">
        <f>+IF(BASE!B163="","",BASE!B163)</f>
        <v/>
      </c>
      <c r="B164" s="115" t="s">
        <v>39</v>
      </c>
      <c r="C164" s="57">
        <f>'CAT-1'!T165+'CAT- 2'!T165+'CAT-3'!T165+'Tut-Ass-OA'!T165</f>
        <v>0</v>
      </c>
      <c r="D164" s="57">
        <f>'CAT-1'!U165+'CAT- 2'!U165+'CAT-3'!U165+'Tut-Ass-OA'!U165</f>
        <v>0</v>
      </c>
      <c r="E164" s="57">
        <f>'CAT-1'!V165+'CAT- 2'!V165+'CAT-3'!V165+'Tut-Ass-OA'!V165</f>
        <v>0</v>
      </c>
      <c r="F164" s="57">
        <f>'CAT-1'!W165+'CAT- 2'!W165+'CAT-3'!W165+'Tut-Ass-OA'!W165</f>
        <v>0</v>
      </c>
      <c r="G164" s="57">
        <f>'CAT-1'!X165+'CAT- 2'!X165+'CAT-3'!X165+'Tut-Ass-OA'!X165</f>
        <v>0</v>
      </c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</row>
    <row r="165" spans="1:23" ht="21.75" customHeight="1" x14ac:dyDescent="0.25">
      <c r="A165" s="59" t="str">
        <f>+IF(BASE!B164="","",BASE!B164)</f>
        <v/>
      </c>
      <c r="B165" s="115" t="s">
        <v>39</v>
      </c>
      <c r="C165" s="57">
        <f>'CAT-1'!T166+'CAT- 2'!T166+'CAT-3'!T166+'Tut-Ass-OA'!T166</f>
        <v>0</v>
      </c>
      <c r="D165" s="57">
        <f>'CAT-1'!U166+'CAT- 2'!U166+'CAT-3'!U166+'Tut-Ass-OA'!U166</f>
        <v>0</v>
      </c>
      <c r="E165" s="57">
        <f>'CAT-1'!V166+'CAT- 2'!V166+'CAT-3'!V166+'Tut-Ass-OA'!V166</f>
        <v>0</v>
      </c>
      <c r="F165" s="57">
        <f>'CAT-1'!W166+'CAT- 2'!W166+'CAT-3'!W166+'Tut-Ass-OA'!W166</f>
        <v>0</v>
      </c>
      <c r="G165" s="57">
        <f>'CAT-1'!X166+'CAT- 2'!X166+'CAT-3'!X166+'Tut-Ass-OA'!X166</f>
        <v>0</v>
      </c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</row>
    <row r="166" spans="1:23" ht="21.75" customHeight="1" x14ac:dyDescent="0.25">
      <c r="A166" s="59" t="str">
        <f>+IF(BASE!B165="","",BASE!B165)</f>
        <v/>
      </c>
      <c r="B166" s="115" t="s">
        <v>39</v>
      </c>
      <c r="C166" s="57">
        <f>'CAT-1'!T167+'CAT- 2'!T167+'CAT-3'!T167+'Tut-Ass-OA'!T167</f>
        <v>0</v>
      </c>
      <c r="D166" s="57">
        <f>'CAT-1'!U167+'CAT- 2'!U167+'CAT-3'!U167+'Tut-Ass-OA'!U167</f>
        <v>0</v>
      </c>
      <c r="E166" s="57">
        <f>'CAT-1'!V167+'CAT- 2'!V167+'CAT-3'!V167+'Tut-Ass-OA'!V167</f>
        <v>0</v>
      </c>
      <c r="F166" s="57">
        <f>'CAT-1'!W167+'CAT- 2'!W167+'CAT-3'!W167+'Tut-Ass-OA'!W167</f>
        <v>0</v>
      </c>
      <c r="G166" s="57">
        <f>'CAT-1'!X167+'CAT- 2'!X167+'CAT-3'!X167+'Tut-Ass-OA'!X167</f>
        <v>0</v>
      </c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</row>
    <row r="167" spans="1:23" ht="21.75" customHeight="1" x14ac:dyDescent="0.25">
      <c r="A167" s="59" t="str">
        <f>+IF(BASE!B166="","",BASE!B166)</f>
        <v/>
      </c>
      <c r="B167" s="115" t="s">
        <v>39</v>
      </c>
      <c r="C167" s="57">
        <f>'CAT-1'!T168+'CAT- 2'!T168+'CAT-3'!T168+'Tut-Ass-OA'!T168</f>
        <v>0</v>
      </c>
      <c r="D167" s="57">
        <f>'CAT-1'!U168+'CAT- 2'!U168+'CAT-3'!U168+'Tut-Ass-OA'!U168</f>
        <v>0</v>
      </c>
      <c r="E167" s="57">
        <f>'CAT-1'!V168+'CAT- 2'!V168+'CAT-3'!V168+'Tut-Ass-OA'!V168</f>
        <v>0</v>
      </c>
      <c r="F167" s="57">
        <f>'CAT-1'!W168+'CAT- 2'!W168+'CAT-3'!W168+'Tut-Ass-OA'!W168</f>
        <v>0</v>
      </c>
      <c r="G167" s="57">
        <f>'CAT-1'!X168+'CAT- 2'!X168+'CAT-3'!X168+'Tut-Ass-OA'!X168</f>
        <v>0</v>
      </c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</row>
    <row r="168" spans="1:23" ht="21.75" customHeight="1" x14ac:dyDescent="0.25">
      <c r="A168" s="59" t="str">
        <f>+IF(BASE!B167="","",BASE!B167)</f>
        <v/>
      </c>
      <c r="B168" s="115" t="s">
        <v>39</v>
      </c>
      <c r="C168" s="57">
        <f>'CAT-1'!T169+'CAT- 2'!T169+'CAT-3'!T169+'Tut-Ass-OA'!T169</f>
        <v>0</v>
      </c>
      <c r="D168" s="57">
        <f>'CAT-1'!U169+'CAT- 2'!U169+'CAT-3'!U169+'Tut-Ass-OA'!U169</f>
        <v>0</v>
      </c>
      <c r="E168" s="57">
        <f>'CAT-1'!V169+'CAT- 2'!V169+'CAT-3'!V169+'Tut-Ass-OA'!V169</f>
        <v>0</v>
      </c>
      <c r="F168" s="57">
        <f>'CAT-1'!W169+'CAT- 2'!W169+'CAT-3'!W169+'Tut-Ass-OA'!W169</f>
        <v>0</v>
      </c>
      <c r="G168" s="57">
        <f>'CAT-1'!X169+'CAT- 2'!X169+'CAT-3'!X169+'Tut-Ass-OA'!X169</f>
        <v>0</v>
      </c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</row>
    <row r="169" spans="1:23" ht="21.75" customHeight="1" x14ac:dyDescent="0.25">
      <c r="A169" s="59" t="str">
        <f>+IF(BASE!B168="","",BASE!B168)</f>
        <v/>
      </c>
      <c r="B169" s="115" t="s">
        <v>39</v>
      </c>
      <c r="C169" s="57">
        <f>'CAT-1'!T170+'CAT- 2'!T170+'CAT-3'!T170+'Tut-Ass-OA'!T170</f>
        <v>0</v>
      </c>
      <c r="D169" s="57">
        <f>'CAT-1'!U170+'CAT- 2'!U170+'CAT-3'!U170+'Tut-Ass-OA'!U170</f>
        <v>0</v>
      </c>
      <c r="E169" s="57">
        <f>'CAT-1'!V170+'CAT- 2'!V170+'CAT-3'!V170+'Tut-Ass-OA'!V170</f>
        <v>0</v>
      </c>
      <c r="F169" s="57">
        <f>'CAT-1'!W170+'CAT- 2'!W170+'CAT-3'!W170+'Tut-Ass-OA'!W170</f>
        <v>0</v>
      </c>
      <c r="G169" s="57">
        <f>'CAT-1'!X170+'CAT- 2'!X170+'CAT-3'!X170+'Tut-Ass-OA'!X170</f>
        <v>0</v>
      </c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</row>
    <row r="170" spans="1:23" ht="21.75" customHeight="1" x14ac:dyDescent="0.25">
      <c r="A170" s="59" t="str">
        <f>+IF(BASE!B169="","",BASE!B169)</f>
        <v/>
      </c>
      <c r="B170" s="115" t="s">
        <v>39</v>
      </c>
      <c r="C170" s="57">
        <f>'CAT-1'!T171+'CAT- 2'!T171+'CAT-3'!T171+'Tut-Ass-OA'!T171</f>
        <v>0</v>
      </c>
      <c r="D170" s="57">
        <f>'CAT-1'!U171+'CAT- 2'!U171+'CAT-3'!U171+'Tut-Ass-OA'!U171</f>
        <v>0</v>
      </c>
      <c r="E170" s="57">
        <f>'CAT-1'!V171+'CAT- 2'!V171+'CAT-3'!V171+'Tut-Ass-OA'!V171</f>
        <v>0</v>
      </c>
      <c r="F170" s="57">
        <f>'CAT-1'!W171+'CAT- 2'!W171+'CAT-3'!W171+'Tut-Ass-OA'!W171</f>
        <v>0</v>
      </c>
      <c r="G170" s="57">
        <f>'CAT-1'!X171+'CAT- 2'!X171+'CAT-3'!X171+'Tut-Ass-OA'!X171</f>
        <v>0</v>
      </c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</row>
    <row r="171" spans="1:23" ht="21.75" customHeight="1" x14ac:dyDescent="0.25">
      <c r="A171" s="59" t="str">
        <f>+IF(BASE!B170="","",BASE!B170)</f>
        <v/>
      </c>
      <c r="B171" s="115" t="s">
        <v>39</v>
      </c>
      <c r="C171" s="57">
        <f>'CAT-1'!T172+'CAT- 2'!T172+'CAT-3'!T172+'Tut-Ass-OA'!T172</f>
        <v>0</v>
      </c>
      <c r="D171" s="57">
        <f>'CAT-1'!U172+'CAT- 2'!U172+'CAT-3'!U172+'Tut-Ass-OA'!U172</f>
        <v>0</v>
      </c>
      <c r="E171" s="57">
        <f>'CAT-1'!V172+'CAT- 2'!V172+'CAT-3'!V172+'Tut-Ass-OA'!V172</f>
        <v>0</v>
      </c>
      <c r="F171" s="57">
        <f>'CAT-1'!W172+'CAT- 2'!W172+'CAT-3'!W172+'Tut-Ass-OA'!W172</f>
        <v>0</v>
      </c>
      <c r="G171" s="57">
        <f>'CAT-1'!X172+'CAT- 2'!X172+'CAT-3'!X172+'Tut-Ass-OA'!X172</f>
        <v>0</v>
      </c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</row>
    <row r="172" spans="1:23" ht="21.75" customHeight="1" x14ac:dyDescent="0.25">
      <c r="A172" s="59" t="str">
        <f>+IF(BASE!B171="","",BASE!B171)</f>
        <v/>
      </c>
      <c r="B172" s="115" t="s">
        <v>39</v>
      </c>
      <c r="C172" s="57">
        <f>'CAT-1'!T173+'CAT- 2'!T173+'CAT-3'!T173+'Tut-Ass-OA'!T173</f>
        <v>0</v>
      </c>
      <c r="D172" s="57">
        <f>'CAT-1'!U173+'CAT- 2'!U173+'CAT-3'!U173+'Tut-Ass-OA'!U173</f>
        <v>0</v>
      </c>
      <c r="E172" s="57">
        <f>'CAT-1'!V173+'CAT- 2'!V173+'CAT-3'!V173+'Tut-Ass-OA'!V173</f>
        <v>0</v>
      </c>
      <c r="F172" s="57">
        <f>'CAT-1'!W173+'CAT- 2'!W173+'CAT-3'!W173+'Tut-Ass-OA'!W173</f>
        <v>0</v>
      </c>
      <c r="G172" s="57">
        <f>'CAT-1'!X173+'CAT- 2'!X173+'CAT-3'!X173+'Tut-Ass-OA'!X173</f>
        <v>0</v>
      </c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</row>
    <row r="173" spans="1:23" ht="21.75" customHeight="1" x14ac:dyDescent="0.25">
      <c r="A173" s="59" t="str">
        <f>+IF(BASE!B172="","",BASE!B172)</f>
        <v/>
      </c>
      <c r="B173" s="115" t="s">
        <v>39</v>
      </c>
      <c r="C173" s="57">
        <f>'CAT-1'!T174+'CAT- 2'!T174+'CAT-3'!T174+'Tut-Ass-OA'!T174</f>
        <v>0</v>
      </c>
      <c r="D173" s="57">
        <f>'CAT-1'!U174+'CAT- 2'!U174+'CAT-3'!U174+'Tut-Ass-OA'!U174</f>
        <v>0</v>
      </c>
      <c r="E173" s="57">
        <f>'CAT-1'!V174+'CAT- 2'!V174+'CAT-3'!V174+'Tut-Ass-OA'!V174</f>
        <v>0</v>
      </c>
      <c r="F173" s="57">
        <f>'CAT-1'!W174+'CAT- 2'!W174+'CAT-3'!W174+'Tut-Ass-OA'!W174</f>
        <v>0</v>
      </c>
      <c r="G173" s="57">
        <f>'CAT-1'!X174+'CAT- 2'!X174+'CAT-3'!X174+'Tut-Ass-OA'!X174</f>
        <v>0</v>
      </c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</row>
    <row r="174" spans="1:23" ht="21.75" customHeight="1" x14ac:dyDescent="0.25">
      <c r="A174" s="59" t="str">
        <f>+IF(BASE!B173="","",BASE!B173)</f>
        <v/>
      </c>
      <c r="B174" s="115" t="s">
        <v>39</v>
      </c>
      <c r="C174" s="57">
        <f>'CAT-1'!T175+'CAT- 2'!T175+'CAT-3'!T175+'Tut-Ass-OA'!T175</f>
        <v>0</v>
      </c>
      <c r="D174" s="57">
        <f>'CAT-1'!U175+'CAT- 2'!U175+'CAT-3'!U175+'Tut-Ass-OA'!U175</f>
        <v>0</v>
      </c>
      <c r="E174" s="57">
        <f>'CAT-1'!V175+'CAT- 2'!V175+'CAT-3'!V175+'Tut-Ass-OA'!V175</f>
        <v>0</v>
      </c>
      <c r="F174" s="57">
        <f>'CAT-1'!W175+'CAT- 2'!W175+'CAT-3'!W175+'Tut-Ass-OA'!W175</f>
        <v>0</v>
      </c>
      <c r="G174" s="57">
        <f>'CAT-1'!X175+'CAT- 2'!X175+'CAT-3'!X175+'Tut-Ass-OA'!X175</f>
        <v>0</v>
      </c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</row>
    <row r="175" spans="1:23" ht="21.75" customHeight="1" x14ac:dyDescent="0.25">
      <c r="A175" s="59" t="str">
        <f>+IF(BASE!B174="","",BASE!B174)</f>
        <v/>
      </c>
      <c r="B175" s="115" t="s">
        <v>39</v>
      </c>
      <c r="C175" s="57">
        <f>'CAT-1'!T176+'CAT- 2'!T176+'CAT-3'!T176+'Tut-Ass-OA'!T176</f>
        <v>0</v>
      </c>
      <c r="D175" s="57">
        <f>'CAT-1'!U176+'CAT- 2'!U176+'CAT-3'!U176+'Tut-Ass-OA'!U176</f>
        <v>0</v>
      </c>
      <c r="E175" s="57">
        <f>'CAT-1'!V176+'CAT- 2'!V176+'CAT-3'!V176+'Tut-Ass-OA'!V176</f>
        <v>0</v>
      </c>
      <c r="F175" s="57">
        <f>'CAT-1'!W176+'CAT- 2'!W176+'CAT-3'!W176+'Tut-Ass-OA'!W176</f>
        <v>0</v>
      </c>
      <c r="G175" s="57">
        <f>'CAT-1'!X176+'CAT- 2'!X176+'CAT-3'!X176+'Tut-Ass-OA'!X176</f>
        <v>0</v>
      </c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</row>
    <row r="176" spans="1:23" ht="21.75" customHeight="1" x14ac:dyDescent="0.25">
      <c r="A176" s="59" t="str">
        <f>+IF(BASE!B175="","",BASE!B175)</f>
        <v/>
      </c>
      <c r="B176" s="115" t="s">
        <v>39</v>
      </c>
      <c r="C176" s="57">
        <f>'CAT-1'!T177+'CAT- 2'!T177+'CAT-3'!T177+'Tut-Ass-OA'!T177</f>
        <v>0</v>
      </c>
      <c r="D176" s="57">
        <f>'CAT-1'!U177+'CAT- 2'!U177+'CAT-3'!U177+'Tut-Ass-OA'!U177</f>
        <v>0</v>
      </c>
      <c r="E176" s="57">
        <f>'CAT-1'!V177+'CAT- 2'!V177+'CAT-3'!V177+'Tut-Ass-OA'!V177</f>
        <v>0</v>
      </c>
      <c r="F176" s="57">
        <f>'CAT-1'!W177+'CAT- 2'!W177+'CAT-3'!W177+'Tut-Ass-OA'!W177</f>
        <v>0</v>
      </c>
      <c r="G176" s="57">
        <f>'CAT-1'!X177+'CAT- 2'!X177+'CAT-3'!X177+'Tut-Ass-OA'!X177</f>
        <v>0</v>
      </c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</row>
    <row r="177" spans="1:23" ht="21.75" customHeight="1" x14ac:dyDescent="0.25">
      <c r="A177" s="59" t="str">
        <f>+IF(BASE!B176="","",BASE!B176)</f>
        <v/>
      </c>
      <c r="B177" s="115" t="s">
        <v>39</v>
      </c>
      <c r="C177" s="57">
        <f>'CAT-1'!T178+'CAT- 2'!T178+'CAT-3'!T178+'Tut-Ass-OA'!T178</f>
        <v>0</v>
      </c>
      <c r="D177" s="57">
        <f>'CAT-1'!U178+'CAT- 2'!U178+'CAT-3'!U178+'Tut-Ass-OA'!U178</f>
        <v>0</v>
      </c>
      <c r="E177" s="57">
        <f>'CAT-1'!V178+'CAT- 2'!V178+'CAT-3'!V178+'Tut-Ass-OA'!V178</f>
        <v>0</v>
      </c>
      <c r="F177" s="57">
        <f>'CAT-1'!W178+'CAT- 2'!W178+'CAT-3'!W178+'Tut-Ass-OA'!W178</f>
        <v>0</v>
      </c>
      <c r="G177" s="57">
        <f>'CAT-1'!X178+'CAT- 2'!X178+'CAT-3'!X178+'Tut-Ass-OA'!X178</f>
        <v>0</v>
      </c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</row>
    <row r="178" spans="1:23" ht="21.75" customHeight="1" x14ac:dyDescent="0.25">
      <c r="A178" s="59" t="str">
        <f>+IF(BASE!B177="","",BASE!B177)</f>
        <v/>
      </c>
      <c r="B178" s="115" t="s">
        <v>39</v>
      </c>
      <c r="C178" s="57">
        <f>'CAT-1'!T179+'CAT- 2'!T179+'CAT-3'!T179+'Tut-Ass-OA'!T179</f>
        <v>0</v>
      </c>
      <c r="D178" s="57">
        <f>'CAT-1'!U179+'CAT- 2'!U179+'CAT-3'!U179+'Tut-Ass-OA'!U179</f>
        <v>0</v>
      </c>
      <c r="E178" s="57">
        <f>'CAT-1'!V179+'CAT- 2'!V179+'CAT-3'!V179+'Tut-Ass-OA'!V179</f>
        <v>0</v>
      </c>
      <c r="F178" s="57">
        <f>'CAT-1'!W179+'CAT- 2'!W179+'CAT-3'!W179+'Tut-Ass-OA'!W179</f>
        <v>0</v>
      </c>
      <c r="G178" s="57">
        <f>'CAT-1'!X179+'CAT- 2'!X179+'CAT-3'!X179+'Tut-Ass-OA'!X179</f>
        <v>0</v>
      </c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</row>
    <row r="179" spans="1:23" ht="21.75" customHeight="1" x14ac:dyDescent="0.25">
      <c r="A179" s="59" t="str">
        <f>+IF(BASE!B178="","",BASE!B178)</f>
        <v/>
      </c>
      <c r="B179" s="115" t="s">
        <v>39</v>
      </c>
      <c r="C179" s="57">
        <f>'CAT-1'!T180+'CAT- 2'!T180+'CAT-3'!T180+'Tut-Ass-OA'!T180</f>
        <v>0</v>
      </c>
      <c r="D179" s="57">
        <f>'CAT-1'!U180+'CAT- 2'!U180+'CAT-3'!U180+'Tut-Ass-OA'!U180</f>
        <v>0</v>
      </c>
      <c r="E179" s="57">
        <f>'CAT-1'!V180+'CAT- 2'!V180+'CAT-3'!V180+'Tut-Ass-OA'!V180</f>
        <v>0</v>
      </c>
      <c r="F179" s="57">
        <f>'CAT-1'!W180+'CAT- 2'!W180+'CAT-3'!W180+'Tut-Ass-OA'!W180</f>
        <v>0</v>
      </c>
      <c r="G179" s="57">
        <f>'CAT-1'!X180+'CAT- 2'!X180+'CAT-3'!X180+'Tut-Ass-OA'!X180</f>
        <v>0</v>
      </c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</row>
    <row r="180" spans="1:23" ht="21.75" customHeight="1" x14ac:dyDescent="0.25">
      <c r="A180" s="59" t="str">
        <f>+IF(BASE!B179="","",BASE!B179)</f>
        <v/>
      </c>
      <c r="B180" s="115" t="s">
        <v>39</v>
      </c>
      <c r="C180" s="57">
        <f>'CAT-1'!T181+'CAT- 2'!T181+'CAT-3'!T181+'Tut-Ass-OA'!T181</f>
        <v>0</v>
      </c>
      <c r="D180" s="57">
        <f>'CAT-1'!U181+'CAT- 2'!U181+'CAT-3'!U181+'Tut-Ass-OA'!U181</f>
        <v>0</v>
      </c>
      <c r="E180" s="57">
        <f>'CAT-1'!V181+'CAT- 2'!V181+'CAT-3'!V181+'Tut-Ass-OA'!V181</f>
        <v>0</v>
      </c>
      <c r="F180" s="57">
        <f>'CAT-1'!W181+'CAT- 2'!W181+'CAT-3'!W181+'Tut-Ass-OA'!W181</f>
        <v>0</v>
      </c>
      <c r="G180" s="57">
        <f>'CAT-1'!X181+'CAT- 2'!X181+'CAT-3'!X181+'Tut-Ass-OA'!X181</f>
        <v>0</v>
      </c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</row>
    <row r="181" spans="1:23" ht="21.75" customHeight="1" x14ac:dyDescent="0.25">
      <c r="A181" s="59" t="str">
        <f>+IF(BASE!B180="","",BASE!B180)</f>
        <v/>
      </c>
      <c r="B181" s="115" t="s">
        <v>39</v>
      </c>
      <c r="C181" s="57">
        <f>'CAT-1'!T182+'CAT- 2'!T182+'CAT-3'!T182+'Tut-Ass-OA'!T182</f>
        <v>0</v>
      </c>
      <c r="D181" s="57">
        <f>'CAT-1'!U182+'CAT- 2'!U182+'CAT-3'!U182+'Tut-Ass-OA'!U182</f>
        <v>0</v>
      </c>
      <c r="E181" s="57">
        <f>'CAT-1'!V182+'CAT- 2'!V182+'CAT-3'!V182+'Tut-Ass-OA'!V182</f>
        <v>0</v>
      </c>
      <c r="F181" s="57">
        <f>'CAT-1'!W182+'CAT- 2'!W182+'CAT-3'!W182+'Tut-Ass-OA'!W182</f>
        <v>0</v>
      </c>
      <c r="G181" s="57">
        <f>'CAT-1'!X182+'CAT- 2'!X182+'CAT-3'!X182+'Tut-Ass-OA'!X182</f>
        <v>0</v>
      </c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</row>
    <row r="182" spans="1:23" ht="21.75" customHeight="1" x14ac:dyDescent="0.25">
      <c r="A182" s="59" t="str">
        <f>+IF(BASE!B181="","",BASE!B181)</f>
        <v/>
      </c>
      <c r="B182" s="115" t="s">
        <v>39</v>
      </c>
      <c r="C182" s="57">
        <f>'CAT-1'!T183+'CAT- 2'!T183+'CAT-3'!T183+'Tut-Ass-OA'!T183</f>
        <v>0</v>
      </c>
      <c r="D182" s="57">
        <f>'CAT-1'!U183+'CAT- 2'!U183+'CAT-3'!U183+'Tut-Ass-OA'!U183</f>
        <v>0</v>
      </c>
      <c r="E182" s="57">
        <f>'CAT-1'!V183+'CAT- 2'!V183+'CAT-3'!V183+'Tut-Ass-OA'!V183</f>
        <v>0</v>
      </c>
      <c r="F182" s="57">
        <f>'CAT-1'!W183+'CAT- 2'!W183+'CAT-3'!W183+'Tut-Ass-OA'!W183</f>
        <v>0</v>
      </c>
      <c r="G182" s="57">
        <f>'CAT-1'!X183+'CAT- 2'!X183+'CAT-3'!X183+'Tut-Ass-OA'!X183</f>
        <v>0</v>
      </c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</row>
    <row r="183" spans="1:23" ht="21.75" customHeight="1" x14ac:dyDescent="0.25">
      <c r="A183" s="59" t="str">
        <f>+IF(BASE!B182="","",BASE!B182)</f>
        <v/>
      </c>
      <c r="B183" s="115" t="s">
        <v>39</v>
      </c>
      <c r="C183" s="57">
        <f>'CAT-1'!T184+'CAT- 2'!T184+'CAT-3'!T184+'Tut-Ass-OA'!T184</f>
        <v>0</v>
      </c>
      <c r="D183" s="57">
        <f>'CAT-1'!U184+'CAT- 2'!U184+'CAT-3'!U184+'Tut-Ass-OA'!U184</f>
        <v>0</v>
      </c>
      <c r="E183" s="57">
        <f>'CAT-1'!V184+'CAT- 2'!V184+'CAT-3'!V184+'Tut-Ass-OA'!V184</f>
        <v>0</v>
      </c>
      <c r="F183" s="57">
        <f>'CAT-1'!W184+'CAT- 2'!W184+'CAT-3'!W184+'Tut-Ass-OA'!W184</f>
        <v>0</v>
      </c>
      <c r="G183" s="57">
        <f>'CAT-1'!X184+'CAT- 2'!X184+'CAT-3'!X184+'Tut-Ass-OA'!X184</f>
        <v>0</v>
      </c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</row>
    <row r="184" spans="1:23" ht="21.75" customHeight="1" x14ac:dyDescent="0.25">
      <c r="A184" s="59" t="str">
        <f>+IF(BASE!B183="","",BASE!B183)</f>
        <v/>
      </c>
      <c r="B184" s="115" t="s">
        <v>39</v>
      </c>
      <c r="C184" s="57">
        <f>'CAT-1'!T185+'CAT- 2'!T185+'CAT-3'!T185+'Tut-Ass-OA'!T185</f>
        <v>0</v>
      </c>
      <c r="D184" s="57">
        <f>'CAT-1'!U185+'CAT- 2'!U185+'CAT-3'!U185+'Tut-Ass-OA'!U185</f>
        <v>0</v>
      </c>
      <c r="E184" s="57">
        <f>'CAT-1'!V185+'CAT- 2'!V185+'CAT-3'!V185+'Tut-Ass-OA'!V185</f>
        <v>0</v>
      </c>
      <c r="F184" s="57">
        <f>'CAT-1'!W185+'CAT- 2'!W185+'CAT-3'!W185+'Tut-Ass-OA'!W185</f>
        <v>0</v>
      </c>
      <c r="G184" s="57">
        <f>'CAT-1'!X185+'CAT- 2'!X185+'CAT-3'!X185+'Tut-Ass-OA'!X185</f>
        <v>0</v>
      </c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</row>
    <row r="185" spans="1:23" ht="21.75" customHeight="1" x14ac:dyDescent="0.25">
      <c r="A185" s="59" t="str">
        <f>+IF(BASE!B184="","",BASE!B184)</f>
        <v/>
      </c>
      <c r="B185" s="115" t="s">
        <v>39</v>
      </c>
      <c r="C185" s="57">
        <f>'CAT-1'!T186+'CAT- 2'!T186+'CAT-3'!T186+'Tut-Ass-OA'!T186</f>
        <v>0</v>
      </c>
      <c r="D185" s="57">
        <f>'CAT-1'!U186+'CAT- 2'!U186+'CAT-3'!U186+'Tut-Ass-OA'!U186</f>
        <v>0</v>
      </c>
      <c r="E185" s="57">
        <f>'CAT-1'!V186+'CAT- 2'!V186+'CAT-3'!V186+'Tut-Ass-OA'!V186</f>
        <v>0</v>
      </c>
      <c r="F185" s="57">
        <f>'CAT-1'!W186+'CAT- 2'!W186+'CAT-3'!W186+'Tut-Ass-OA'!W186</f>
        <v>0</v>
      </c>
      <c r="G185" s="57">
        <f>'CAT-1'!X186+'CAT- 2'!X186+'CAT-3'!X186+'Tut-Ass-OA'!X186</f>
        <v>0</v>
      </c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</row>
    <row r="186" spans="1:23" ht="21.75" customHeight="1" x14ac:dyDescent="0.25">
      <c r="A186" s="59" t="str">
        <f>+IF(BASE!B185="","",BASE!B185)</f>
        <v/>
      </c>
      <c r="B186" s="115" t="s">
        <v>39</v>
      </c>
      <c r="C186" s="57">
        <f>'CAT-1'!T187+'CAT- 2'!T187+'CAT-3'!T187+'Tut-Ass-OA'!T187</f>
        <v>0</v>
      </c>
      <c r="D186" s="57">
        <f>'CAT-1'!U187+'CAT- 2'!U187+'CAT-3'!U187+'Tut-Ass-OA'!U187</f>
        <v>0</v>
      </c>
      <c r="E186" s="57">
        <f>'CAT-1'!V187+'CAT- 2'!V187+'CAT-3'!V187+'Tut-Ass-OA'!V187</f>
        <v>0</v>
      </c>
      <c r="F186" s="57">
        <f>'CAT-1'!W187+'CAT- 2'!W187+'CAT-3'!W187+'Tut-Ass-OA'!W187</f>
        <v>0</v>
      </c>
      <c r="G186" s="57">
        <f>'CAT-1'!X187+'CAT- 2'!X187+'CAT-3'!X187+'Tut-Ass-OA'!X187</f>
        <v>0</v>
      </c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</row>
    <row r="187" spans="1:23" ht="21.75" customHeight="1" x14ac:dyDescent="0.25">
      <c r="A187" s="59" t="str">
        <f>+IF(BASE!B186="","",BASE!B186)</f>
        <v/>
      </c>
      <c r="B187" s="115" t="s">
        <v>39</v>
      </c>
      <c r="C187" s="57">
        <f>'CAT-1'!T188+'CAT- 2'!T188+'CAT-3'!T188+'Tut-Ass-OA'!T188</f>
        <v>0</v>
      </c>
      <c r="D187" s="57">
        <f>'CAT-1'!U188+'CAT- 2'!U188+'CAT-3'!U188+'Tut-Ass-OA'!U188</f>
        <v>0</v>
      </c>
      <c r="E187" s="57">
        <f>'CAT-1'!V188+'CAT- 2'!V188+'CAT-3'!V188+'Tut-Ass-OA'!V188</f>
        <v>0</v>
      </c>
      <c r="F187" s="57">
        <f>'CAT-1'!W188+'CAT- 2'!W188+'CAT-3'!W188+'Tut-Ass-OA'!W188</f>
        <v>0</v>
      </c>
      <c r="G187" s="57">
        <f>'CAT-1'!X188+'CAT- 2'!X188+'CAT-3'!X188+'Tut-Ass-OA'!X188</f>
        <v>0</v>
      </c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</row>
    <row r="188" spans="1:23" ht="21.75" customHeight="1" x14ac:dyDescent="0.25">
      <c r="A188" s="59" t="str">
        <f>+IF(BASE!B187="","",BASE!B187)</f>
        <v/>
      </c>
      <c r="B188" s="115" t="s">
        <v>39</v>
      </c>
      <c r="C188" s="57">
        <f>'CAT-1'!T189+'CAT- 2'!T189+'CAT-3'!T189+'Tut-Ass-OA'!T189</f>
        <v>0</v>
      </c>
      <c r="D188" s="57">
        <f>'CAT-1'!U189+'CAT- 2'!U189+'CAT-3'!U189+'Tut-Ass-OA'!U189</f>
        <v>0</v>
      </c>
      <c r="E188" s="57">
        <f>'CAT-1'!V189+'CAT- 2'!V189+'CAT-3'!V189+'Tut-Ass-OA'!V189</f>
        <v>0</v>
      </c>
      <c r="F188" s="57">
        <f>'CAT-1'!W189+'CAT- 2'!W189+'CAT-3'!W189+'Tut-Ass-OA'!W189</f>
        <v>0</v>
      </c>
      <c r="G188" s="57">
        <f>'CAT-1'!X189+'CAT- 2'!X189+'CAT-3'!X189+'Tut-Ass-OA'!X189</f>
        <v>0</v>
      </c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</row>
    <row r="189" spans="1:23" ht="21.75" customHeight="1" x14ac:dyDescent="0.25">
      <c r="A189" s="59" t="str">
        <f>+IF(BASE!B188="","",BASE!B188)</f>
        <v/>
      </c>
      <c r="B189" s="115" t="s">
        <v>39</v>
      </c>
      <c r="C189" s="57">
        <f>'CAT-1'!T190+'CAT- 2'!T190+'CAT-3'!T190+'Tut-Ass-OA'!T190</f>
        <v>0</v>
      </c>
      <c r="D189" s="57">
        <f>'CAT-1'!U190+'CAT- 2'!U190+'CAT-3'!U190+'Tut-Ass-OA'!U190</f>
        <v>0</v>
      </c>
      <c r="E189" s="57">
        <f>'CAT-1'!V190+'CAT- 2'!V190+'CAT-3'!V190+'Tut-Ass-OA'!V190</f>
        <v>0</v>
      </c>
      <c r="F189" s="57">
        <f>'CAT-1'!W190+'CAT- 2'!W190+'CAT-3'!W190+'Tut-Ass-OA'!W190</f>
        <v>0</v>
      </c>
      <c r="G189" s="57">
        <f>'CAT-1'!X190+'CAT- 2'!X190+'CAT-3'!X190+'Tut-Ass-OA'!X190</f>
        <v>0</v>
      </c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</row>
    <row r="190" spans="1:23" ht="21.75" customHeight="1" x14ac:dyDescent="0.25">
      <c r="A190" s="59" t="str">
        <f>+IF(BASE!B189="","",BASE!B189)</f>
        <v/>
      </c>
      <c r="B190" s="115" t="s">
        <v>39</v>
      </c>
      <c r="C190" s="57">
        <f>'CAT-1'!T191+'CAT- 2'!T191+'CAT-3'!T191+'Tut-Ass-OA'!T191</f>
        <v>0</v>
      </c>
      <c r="D190" s="57">
        <f>'CAT-1'!U191+'CAT- 2'!U191+'CAT-3'!U191+'Tut-Ass-OA'!U191</f>
        <v>0</v>
      </c>
      <c r="E190" s="57">
        <f>'CAT-1'!V191+'CAT- 2'!V191+'CAT-3'!V191+'Tut-Ass-OA'!V191</f>
        <v>0</v>
      </c>
      <c r="F190" s="57">
        <f>'CAT-1'!W191+'CAT- 2'!W191+'CAT-3'!W191+'Tut-Ass-OA'!W191</f>
        <v>0</v>
      </c>
      <c r="G190" s="57">
        <f>'CAT-1'!X191+'CAT- 2'!X191+'CAT-3'!X191+'Tut-Ass-OA'!X191</f>
        <v>0</v>
      </c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</row>
    <row r="191" spans="1:23" ht="21.75" customHeight="1" x14ac:dyDescent="0.25">
      <c r="A191" s="59" t="str">
        <f>+IF(BASE!B190="","",BASE!B190)</f>
        <v/>
      </c>
      <c r="B191" s="115" t="s">
        <v>39</v>
      </c>
      <c r="C191" s="57">
        <f>'CAT-1'!T192+'CAT- 2'!T192+'CAT-3'!T192+'Tut-Ass-OA'!T192</f>
        <v>0</v>
      </c>
      <c r="D191" s="57">
        <f>'CAT-1'!U192+'CAT- 2'!U192+'CAT-3'!U192+'Tut-Ass-OA'!U192</f>
        <v>0</v>
      </c>
      <c r="E191" s="57">
        <f>'CAT-1'!V192+'CAT- 2'!V192+'CAT-3'!V192+'Tut-Ass-OA'!V192</f>
        <v>0</v>
      </c>
      <c r="F191" s="57">
        <f>'CAT-1'!W192+'CAT- 2'!W192+'CAT-3'!W192+'Tut-Ass-OA'!W192</f>
        <v>0</v>
      </c>
      <c r="G191" s="57">
        <f>'CAT-1'!X192+'CAT- 2'!X192+'CAT-3'!X192+'Tut-Ass-OA'!X192</f>
        <v>0</v>
      </c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</row>
    <row r="192" spans="1:23" ht="21.75" customHeight="1" x14ac:dyDescent="0.25">
      <c r="A192" s="59" t="str">
        <f>+IF(BASE!B191="","",BASE!B191)</f>
        <v/>
      </c>
      <c r="B192" s="115" t="s">
        <v>39</v>
      </c>
      <c r="C192" s="57">
        <f>'CAT-1'!T193+'CAT- 2'!T193+'CAT-3'!T193+'Tut-Ass-OA'!T193</f>
        <v>0</v>
      </c>
      <c r="D192" s="57">
        <f>'CAT-1'!U193+'CAT- 2'!U193+'CAT-3'!U193+'Tut-Ass-OA'!U193</f>
        <v>0</v>
      </c>
      <c r="E192" s="57">
        <f>'CAT-1'!V193+'CAT- 2'!V193+'CAT-3'!V193+'Tut-Ass-OA'!V193</f>
        <v>0</v>
      </c>
      <c r="F192" s="57">
        <f>'CAT-1'!W193+'CAT- 2'!W193+'CAT-3'!W193+'Tut-Ass-OA'!W193</f>
        <v>0</v>
      </c>
      <c r="G192" s="57">
        <f>'CAT-1'!X193+'CAT- 2'!X193+'CAT-3'!X193+'Tut-Ass-OA'!X193</f>
        <v>0</v>
      </c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</row>
    <row r="193" spans="1:23" ht="21.75" customHeight="1" x14ac:dyDescent="0.25">
      <c r="A193" s="59" t="str">
        <f>+IF(BASE!B192="","",BASE!B192)</f>
        <v/>
      </c>
      <c r="B193" s="115" t="s">
        <v>39</v>
      </c>
      <c r="C193" s="57">
        <f>'CAT-1'!T194+'CAT- 2'!T194+'CAT-3'!T194+'Tut-Ass-OA'!T194</f>
        <v>0</v>
      </c>
      <c r="D193" s="57">
        <f>'CAT-1'!U194+'CAT- 2'!U194+'CAT-3'!U194+'Tut-Ass-OA'!U194</f>
        <v>0</v>
      </c>
      <c r="E193" s="57">
        <f>'CAT-1'!V194+'CAT- 2'!V194+'CAT-3'!V194+'Tut-Ass-OA'!V194</f>
        <v>0</v>
      </c>
      <c r="F193" s="57">
        <f>'CAT-1'!W194+'CAT- 2'!W194+'CAT-3'!W194+'Tut-Ass-OA'!W194</f>
        <v>0</v>
      </c>
      <c r="G193" s="57">
        <f>'CAT-1'!X194+'CAT- 2'!X194+'CAT-3'!X194+'Tut-Ass-OA'!X194</f>
        <v>0</v>
      </c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</row>
    <row r="194" spans="1:23" ht="21.75" customHeight="1" x14ac:dyDescent="0.25">
      <c r="A194" s="59" t="str">
        <f>+IF(BASE!B193="","",BASE!B193)</f>
        <v/>
      </c>
      <c r="B194" s="115" t="s">
        <v>39</v>
      </c>
      <c r="C194" s="57">
        <f>'CAT-1'!T195+'CAT- 2'!T195+'CAT-3'!T195+'Tut-Ass-OA'!T195</f>
        <v>0</v>
      </c>
      <c r="D194" s="57">
        <f>'CAT-1'!U195+'CAT- 2'!U195+'CAT-3'!U195+'Tut-Ass-OA'!U195</f>
        <v>0</v>
      </c>
      <c r="E194" s="57">
        <f>'CAT-1'!V195+'CAT- 2'!V195+'CAT-3'!V195+'Tut-Ass-OA'!V195</f>
        <v>0</v>
      </c>
      <c r="F194" s="57">
        <f>'CAT-1'!W195+'CAT- 2'!W195+'CAT-3'!W195+'Tut-Ass-OA'!W195</f>
        <v>0</v>
      </c>
      <c r="G194" s="57">
        <f>'CAT-1'!X195+'CAT- 2'!X195+'CAT-3'!X195+'Tut-Ass-OA'!X195</f>
        <v>0</v>
      </c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</row>
    <row r="195" spans="1:23" ht="21.75" customHeight="1" x14ac:dyDescent="0.25">
      <c r="A195" s="59" t="str">
        <f>+IF(BASE!B194="","",BASE!B194)</f>
        <v/>
      </c>
      <c r="B195" s="115" t="s">
        <v>39</v>
      </c>
      <c r="C195" s="57">
        <f>'CAT-1'!T196+'CAT- 2'!T196+'CAT-3'!T196+'Tut-Ass-OA'!T196</f>
        <v>0</v>
      </c>
      <c r="D195" s="57">
        <f>'CAT-1'!U196+'CAT- 2'!U196+'CAT-3'!U196+'Tut-Ass-OA'!U196</f>
        <v>0</v>
      </c>
      <c r="E195" s="57">
        <f>'CAT-1'!V196+'CAT- 2'!V196+'CAT-3'!V196+'Tut-Ass-OA'!V196</f>
        <v>0</v>
      </c>
      <c r="F195" s="57">
        <f>'CAT-1'!W196+'CAT- 2'!W196+'CAT-3'!W196+'Tut-Ass-OA'!W196</f>
        <v>0</v>
      </c>
      <c r="G195" s="57">
        <f>'CAT-1'!X196+'CAT- 2'!X196+'CAT-3'!X196+'Tut-Ass-OA'!X196</f>
        <v>0</v>
      </c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</row>
    <row r="196" spans="1:23" ht="21.75" customHeight="1" x14ac:dyDescent="0.25">
      <c r="A196" s="59" t="str">
        <f>+IF(BASE!B195="","",BASE!B195)</f>
        <v/>
      </c>
      <c r="B196" s="115" t="s">
        <v>39</v>
      </c>
      <c r="C196" s="57">
        <f>'CAT-1'!T197+'CAT- 2'!T197+'CAT-3'!T197+'Tut-Ass-OA'!T197</f>
        <v>0</v>
      </c>
      <c r="D196" s="57">
        <f>'CAT-1'!U197+'CAT- 2'!U197+'CAT-3'!U197+'Tut-Ass-OA'!U197</f>
        <v>0</v>
      </c>
      <c r="E196" s="57">
        <f>'CAT-1'!V197+'CAT- 2'!V197+'CAT-3'!V197+'Tut-Ass-OA'!V197</f>
        <v>0</v>
      </c>
      <c r="F196" s="57">
        <f>'CAT-1'!W197+'CAT- 2'!W197+'CAT-3'!W197+'Tut-Ass-OA'!W197</f>
        <v>0</v>
      </c>
      <c r="G196" s="57">
        <f>'CAT-1'!X197+'CAT- 2'!X197+'CAT-3'!X197+'Tut-Ass-OA'!X197</f>
        <v>0</v>
      </c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</row>
    <row r="197" spans="1:23" ht="21.75" customHeight="1" x14ac:dyDescent="0.25">
      <c r="A197" s="59" t="str">
        <f>+IF(BASE!B196="","",BASE!B196)</f>
        <v/>
      </c>
      <c r="B197" s="115" t="s">
        <v>39</v>
      </c>
      <c r="C197" s="57">
        <f>'CAT-1'!T198+'CAT- 2'!T198+'CAT-3'!T198+'Tut-Ass-OA'!T198</f>
        <v>0</v>
      </c>
      <c r="D197" s="57">
        <f>'CAT-1'!U198+'CAT- 2'!U198+'CAT-3'!U198+'Tut-Ass-OA'!U198</f>
        <v>0</v>
      </c>
      <c r="E197" s="57">
        <f>'CAT-1'!V198+'CAT- 2'!V198+'CAT-3'!V198+'Tut-Ass-OA'!V198</f>
        <v>0</v>
      </c>
      <c r="F197" s="57">
        <f>'CAT-1'!W198+'CAT- 2'!W198+'CAT-3'!W198+'Tut-Ass-OA'!W198</f>
        <v>0</v>
      </c>
      <c r="G197" s="57">
        <f>'CAT-1'!X198+'CAT- 2'!X198+'CAT-3'!X198+'Tut-Ass-OA'!X198</f>
        <v>0</v>
      </c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</row>
    <row r="198" spans="1:23" ht="21.75" customHeight="1" x14ac:dyDescent="0.25">
      <c r="A198" s="59" t="str">
        <f>+IF(BASE!B197="","",BASE!B197)</f>
        <v/>
      </c>
      <c r="B198" s="115" t="s">
        <v>39</v>
      </c>
      <c r="C198" s="57">
        <f>'CAT-1'!T199+'CAT- 2'!T199+'CAT-3'!T199+'Tut-Ass-OA'!T199</f>
        <v>0</v>
      </c>
      <c r="D198" s="57">
        <f>'CAT-1'!U199+'CAT- 2'!U199+'CAT-3'!U199+'Tut-Ass-OA'!U199</f>
        <v>0</v>
      </c>
      <c r="E198" s="57">
        <f>'CAT-1'!V199+'CAT- 2'!V199+'CAT-3'!V199+'Tut-Ass-OA'!V199</f>
        <v>0</v>
      </c>
      <c r="F198" s="57">
        <f>'CAT-1'!W199+'CAT- 2'!W199+'CAT-3'!W199+'Tut-Ass-OA'!W199</f>
        <v>0</v>
      </c>
      <c r="G198" s="57">
        <f>'CAT-1'!X199+'CAT- 2'!X199+'CAT-3'!X199+'Tut-Ass-OA'!X199</f>
        <v>0</v>
      </c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</row>
    <row r="199" spans="1:23" ht="21.75" customHeight="1" x14ac:dyDescent="0.25">
      <c r="A199" s="59" t="str">
        <f>+IF(BASE!B198="","",BASE!B198)</f>
        <v/>
      </c>
      <c r="B199" s="115" t="s">
        <v>39</v>
      </c>
      <c r="C199" s="57">
        <f>'CAT-1'!T200+'CAT- 2'!T200+'CAT-3'!T200+'Tut-Ass-OA'!T200</f>
        <v>0</v>
      </c>
      <c r="D199" s="57">
        <f>'CAT-1'!U200+'CAT- 2'!U200+'CAT-3'!U200+'Tut-Ass-OA'!U200</f>
        <v>0</v>
      </c>
      <c r="E199" s="57">
        <f>'CAT-1'!V200+'CAT- 2'!V200+'CAT-3'!V200+'Tut-Ass-OA'!V200</f>
        <v>0</v>
      </c>
      <c r="F199" s="57">
        <f>'CAT-1'!W200+'CAT- 2'!W200+'CAT-3'!W200+'Tut-Ass-OA'!W200</f>
        <v>0</v>
      </c>
      <c r="G199" s="57">
        <f>'CAT-1'!X200+'CAT- 2'!X200+'CAT-3'!X200+'Tut-Ass-OA'!X200</f>
        <v>0</v>
      </c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</row>
    <row r="200" spans="1:23" ht="21.75" customHeight="1" x14ac:dyDescent="0.25">
      <c r="A200" s="59" t="str">
        <f>+IF(BASE!B199="","",BASE!B199)</f>
        <v/>
      </c>
      <c r="B200" s="115" t="s">
        <v>39</v>
      </c>
      <c r="C200" s="57">
        <f>'CAT-1'!T201+'CAT- 2'!T201+'CAT-3'!T201+'Tut-Ass-OA'!T201</f>
        <v>0</v>
      </c>
      <c r="D200" s="57">
        <f>'CAT-1'!U201+'CAT- 2'!U201+'CAT-3'!U201+'Tut-Ass-OA'!U201</f>
        <v>0</v>
      </c>
      <c r="E200" s="57">
        <f>'CAT-1'!V201+'CAT- 2'!V201+'CAT-3'!V201+'Tut-Ass-OA'!V201</f>
        <v>0</v>
      </c>
      <c r="F200" s="57">
        <f>'CAT-1'!W201+'CAT- 2'!W201+'CAT-3'!W201+'Tut-Ass-OA'!W201</f>
        <v>0</v>
      </c>
      <c r="G200" s="57">
        <f>'CAT-1'!X201+'CAT- 2'!X201+'CAT-3'!X201+'Tut-Ass-OA'!X201</f>
        <v>0</v>
      </c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</row>
    <row r="201" spans="1:23" ht="21.75" customHeight="1" x14ac:dyDescent="0.25">
      <c r="A201" s="59" t="str">
        <f>+IF(BASE!B200="","",BASE!B200)</f>
        <v/>
      </c>
      <c r="B201" s="115" t="s">
        <v>39</v>
      </c>
      <c r="C201" s="57">
        <f>'CAT-1'!T202+'CAT- 2'!T202+'CAT-3'!T202+'Tut-Ass-OA'!T202</f>
        <v>0</v>
      </c>
      <c r="D201" s="57">
        <f>'CAT-1'!U202+'CAT- 2'!U202+'CAT-3'!U202+'Tut-Ass-OA'!U202</f>
        <v>0</v>
      </c>
      <c r="E201" s="57">
        <f>'CAT-1'!V202+'CAT- 2'!V202+'CAT-3'!V202+'Tut-Ass-OA'!V202</f>
        <v>0</v>
      </c>
      <c r="F201" s="57">
        <f>'CAT-1'!W202+'CAT- 2'!W202+'CAT-3'!W202+'Tut-Ass-OA'!W202</f>
        <v>0</v>
      </c>
      <c r="G201" s="57">
        <f>'CAT-1'!X202+'CAT- 2'!X202+'CAT-3'!X202+'Tut-Ass-OA'!X202</f>
        <v>0</v>
      </c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</row>
    <row r="202" spans="1:23" ht="21.75" customHeight="1" x14ac:dyDescent="0.25">
      <c r="A202" s="59" t="str">
        <f>+IF(BASE!B201="","",BASE!B201)</f>
        <v/>
      </c>
      <c r="B202" s="115" t="s">
        <v>39</v>
      </c>
      <c r="C202" s="57">
        <f>'CAT-1'!T203+'CAT- 2'!T203+'CAT-3'!T203+'Tut-Ass-OA'!T203</f>
        <v>0</v>
      </c>
      <c r="D202" s="57">
        <f>'CAT-1'!U203+'CAT- 2'!U203+'CAT-3'!U203+'Tut-Ass-OA'!U203</f>
        <v>0</v>
      </c>
      <c r="E202" s="57">
        <f>'CAT-1'!V203+'CAT- 2'!V203+'CAT-3'!V203+'Tut-Ass-OA'!V203</f>
        <v>0</v>
      </c>
      <c r="F202" s="57">
        <f>'CAT-1'!W203+'CAT- 2'!W203+'CAT-3'!W203+'Tut-Ass-OA'!W203</f>
        <v>0</v>
      </c>
      <c r="G202" s="57">
        <f>'CAT-1'!X203+'CAT- 2'!X203+'CAT-3'!X203+'Tut-Ass-OA'!X203</f>
        <v>0</v>
      </c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</row>
    <row r="203" spans="1:23" ht="21.75" customHeight="1" x14ac:dyDescent="0.25">
      <c r="A203" s="59" t="str">
        <f>+IF(BASE!B202="","",BASE!B202)</f>
        <v/>
      </c>
      <c r="B203" s="115" t="s">
        <v>39</v>
      </c>
      <c r="C203" s="57">
        <f>'CAT-1'!T204+'CAT- 2'!T204+'CAT-3'!T204+'Tut-Ass-OA'!T204</f>
        <v>0</v>
      </c>
      <c r="D203" s="57">
        <f>'CAT-1'!U204+'CAT- 2'!U204+'CAT-3'!U204+'Tut-Ass-OA'!U204</f>
        <v>0</v>
      </c>
      <c r="E203" s="57">
        <f>'CAT-1'!V204+'CAT- 2'!V204+'CAT-3'!V204+'Tut-Ass-OA'!V204</f>
        <v>0</v>
      </c>
      <c r="F203" s="57">
        <f>'CAT-1'!W204+'CAT- 2'!W204+'CAT-3'!W204+'Tut-Ass-OA'!W204</f>
        <v>0</v>
      </c>
      <c r="G203" s="57">
        <f>'CAT-1'!X204+'CAT- 2'!X204+'CAT-3'!X204+'Tut-Ass-OA'!X204</f>
        <v>0</v>
      </c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</row>
    <row r="204" spans="1:23" ht="21.75" customHeight="1" x14ac:dyDescent="0.25">
      <c r="A204" s="59" t="str">
        <f>+IF(BASE!B203="","",BASE!B203)</f>
        <v/>
      </c>
      <c r="B204" s="115" t="s">
        <v>39</v>
      </c>
      <c r="C204" s="57">
        <f>'CAT-1'!T205+'CAT- 2'!T205+'CAT-3'!T205+'Tut-Ass-OA'!T205</f>
        <v>0</v>
      </c>
      <c r="D204" s="57">
        <f>'CAT-1'!U205+'CAT- 2'!U205+'CAT-3'!U205+'Tut-Ass-OA'!U205</f>
        <v>0</v>
      </c>
      <c r="E204" s="57">
        <f>'CAT-1'!V205+'CAT- 2'!V205+'CAT-3'!V205+'Tut-Ass-OA'!V205</f>
        <v>0</v>
      </c>
      <c r="F204" s="57">
        <f>'CAT-1'!W205+'CAT- 2'!W205+'CAT-3'!W205+'Tut-Ass-OA'!W205</f>
        <v>0</v>
      </c>
      <c r="G204" s="57">
        <f>'CAT-1'!X205+'CAT- 2'!X205+'CAT-3'!X205+'Tut-Ass-OA'!X205</f>
        <v>0</v>
      </c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</row>
    <row r="205" spans="1:23" ht="21.75" customHeight="1" x14ac:dyDescent="0.25">
      <c r="A205" s="59" t="str">
        <f>+IF(BASE!B204="","",BASE!B204)</f>
        <v/>
      </c>
      <c r="B205" s="115" t="s">
        <v>39</v>
      </c>
      <c r="C205" s="57">
        <f>'CAT-1'!T206+'CAT- 2'!T206+'CAT-3'!T206+'Tut-Ass-OA'!T206</f>
        <v>0</v>
      </c>
      <c r="D205" s="57">
        <f>'CAT-1'!U206+'CAT- 2'!U206+'CAT-3'!U206+'Tut-Ass-OA'!U206</f>
        <v>0</v>
      </c>
      <c r="E205" s="57">
        <f>'CAT-1'!V206+'CAT- 2'!V206+'CAT-3'!V206+'Tut-Ass-OA'!V206</f>
        <v>0</v>
      </c>
      <c r="F205" s="57">
        <f>'CAT-1'!W206+'CAT- 2'!W206+'CAT-3'!W206+'Tut-Ass-OA'!W206</f>
        <v>0</v>
      </c>
      <c r="G205" s="57">
        <f>'CAT-1'!X206+'CAT- 2'!X206+'CAT-3'!X206+'Tut-Ass-OA'!X206</f>
        <v>0</v>
      </c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</row>
    <row r="206" spans="1:23" ht="21.75" customHeight="1" x14ac:dyDescent="0.25">
      <c r="A206" s="59" t="str">
        <f>+IF(BASE!B205="","",BASE!B205)</f>
        <v/>
      </c>
      <c r="B206" s="115" t="s">
        <v>39</v>
      </c>
      <c r="C206" s="57">
        <f>'CAT-1'!T207+'CAT- 2'!T207+'CAT-3'!T207+'Tut-Ass-OA'!T207</f>
        <v>0</v>
      </c>
      <c r="D206" s="57">
        <f>'CAT-1'!U207+'CAT- 2'!U207+'CAT-3'!U207+'Tut-Ass-OA'!U207</f>
        <v>0</v>
      </c>
      <c r="E206" s="57">
        <f>'CAT-1'!V207+'CAT- 2'!V207+'CAT-3'!V207+'Tut-Ass-OA'!V207</f>
        <v>0</v>
      </c>
      <c r="F206" s="57">
        <f>'CAT-1'!W207+'CAT- 2'!W207+'CAT-3'!W207+'Tut-Ass-OA'!W207</f>
        <v>0</v>
      </c>
      <c r="G206" s="57">
        <f>'CAT-1'!X207+'CAT- 2'!X207+'CAT-3'!X207+'Tut-Ass-OA'!X207</f>
        <v>0</v>
      </c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</row>
    <row r="207" spans="1:23" ht="21.75" customHeight="1" x14ac:dyDescent="0.25">
      <c r="A207" s="59" t="str">
        <f>+IF(BASE!B206="","",BASE!B206)</f>
        <v/>
      </c>
      <c r="B207" s="115" t="s">
        <v>39</v>
      </c>
      <c r="C207" s="57">
        <f>'CAT-1'!T208+'CAT- 2'!T208+'CAT-3'!T208+'Tut-Ass-OA'!T208</f>
        <v>0</v>
      </c>
      <c r="D207" s="57">
        <f>'CAT-1'!U208+'CAT- 2'!U208+'CAT-3'!U208+'Tut-Ass-OA'!U208</f>
        <v>0</v>
      </c>
      <c r="E207" s="57">
        <f>'CAT-1'!V208+'CAT- 2'!V208+'CAT-3'!V208+'Tut-Ass-OA'!V208</f>
        <v>0</v>
      </c>
      <c r="F207" s="57">
        <f>'CAT-1'!W208+'CAT- 2'!W208+'CAT-3'!W208+'Tut-Ass-OA'!W208</f>
        <v>0</v>
      </c>
      <c r="G207" s="57">
        <f>'CAT-1'!X208+'CAT- 2'!X208+'CAT-3'!X208+'Tut-Ass-OA'!X208</f>
        <v>0</v>
      </c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</row>
    <row r="208" spans="1:23" ht="21.75" customHeight="1" x14ac:dyDescent="0.25">
      <c r="A208" s="59" t="str">
        <f>+IF(BASE!B207="","",BASE!B207)</f>
        <v/>
      </c>
      <c r="B208" s="115" t="s">
        <v>39</v>
      </c>
      <c r="C208" s="57">
        <f>'CAT-1'!T209+'CAT- 2'!T209+'CAT-3'!T209+'Tut-Ass-OA'!T209</f>
        <v>0</v>
      </c>
      <c r="D208" s="57">
        <f>'CAT-1'!U209+'CAT- 2'!U209+'CAT-3'!U209+'Tut-Ass-OA'!U209</f>
        <v>0</v>
      </c>
      <c r="E208" s="57">
        <f>'CAT-1'!V209+'CAT- 2'!V209+'CAT-3'!V209+'Tut-Ass-OA'!V209</f>
        <v>0</v>
      </c>
      <c r="F208" s="57">
        <f>'CAT-1'!W209+'CAT- 2'!W209+'CAT-3'!W209+'Tut-Ass-OA'!W209</f>
        <v>0</v>
      </c>
      <c r="G208" s="57">
        <f>'CAT-1'!X209+'CAT- 2'!X209+'CAT-3'!X209+'Tut-Ass-OA'!X209</f>
        <v>0</v>
      </c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</row>
    <row r="209" spans="1:23" ht="21.75" customHeight="1" x14ac:dyDescent="0.25">
      <c r="A209" s="59" t="str">
        <f>+IF(BASE!B208="","",BASE!B208)</f>
        <v/>
      </c>
      <c r="B209" s="115" t="s">
        <v>39</v>
      </c>
      <c r="C209" s="57">
        <f>'CAT-1'!T210+'CAT- 2'!T210+'CAT-3'!T210+'Tut-Ass-OA'!T210</f>
        <v>0</v>
      </c>
      <c r="D209" s="57">
        <f>'CAT-1'!U210+'CAT- 2'!U210+'CAT-3'!U210+'Tut-Ass-OA'!U210</f>
        <v>0</v>
      </c>
      <c r="E209" s="57">
        <f>'CAT-1'!V210+'CAT- 2'!V210+'CAT-3'!V210+'Tut-Ass-OA'!V210</f>
        <v>0</v>
      </c>
      <c r="F209" s="57">
        <f>'CAT-1'!W210+'CAT- 2'!W210+'CAT-3'!W210+'Tut-Ass-OA'!W210</f>
        <v>0</v>
      </c>
      <c r="G209" s="57">
        <f>'CAT-1'!X210+'CAT- 2'!X210+'CAT-3'!X210+'Tut-Ass-OA'!X210</f>
        <v>0</v>
      </c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</row>
    <row r="210" spans="1:23" ht="21.75" customHeight="1" x14ac:dyDescent="0.25">
      <c r="A210" s="59" t="str">
        <f>+IF(BASE!B209="","",BASE!B209)</f>
        <v/>
      </c>
      <c r="B210" s="115" t="s">
        <v>39</v>
      </c>
      <c r="C210" s="57">
        <f>'CAT-1'!T211+'CAT- 2'!T211+'CAT-3'!T211+'Tut-Ass-OA'!T211</f>
        <v>0</v>
      </c>
      <c r="D210" s="57">
        <f>'CAT-1'!U211+'CAT- 2'!U211+'CAT-3'!U211+'Tut-Ass-OA'!U211</f>
        <v>0</v>
      </c>
      <c r="E210" s="57">
        <f>'CAT-1'!V211+'CAT- 2'!V211+'CAT-3'!V211+'Tut-Ass-OA'!V211</f>
        <v>0</v>
      </c>
      <c r="F210" s="57">
        <f>'CAT-1'!W211+'CAT- 2'!W211+'CAT-3'!W211+'Tut-Ass-OA'!W211</f>
        <v>0</v>
      </c>
      <c r="G210" s="57">
        <f>'CAT-1'!X211+'CAT- 2'!X211+'CAT-3'!X211+'Tut-Ass-OA'!X211</f>
        <v>0</v>
      </c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</row>
    <row r="211" spans="1:23" ht="21.75" customHeight="1" x14ac:dyDescent="0.25">
      <c r="A211" s="59" t="str">
        <f>+IF(BASE!B210="","",BASE!B210)</f>
        <v/>
      </c>
      <c r="B211" s="115" t="s">
        <v>39</v>
      </c>
      <c r="C211" s="57">
        <f>'CAT-1'!T212+'CAT- 2'!T212+'CAT-3'!T212+'Tut-Ass-OA'!T212</f>
        <v>0</v>
      </c>
      <c r="D211" s="57">
        <f>'CAT-1'!U212+'CAT- 2'!U212+'CAT-3'!U212+'Tut-Ass-OA'!U212</f>
        <v>0</v>
      </c>
      <c r="E211" s="57">
        <f>'CAT-1'!V212+'CAT- 2'!V212+'CAT-3'!V212+'Tut-Ass-OA'!V212</f>
        <v>0</v>
      </c>
      <c r="F211" s="57">
        <f>'CAT-1'!W212+'CAT- 2'!W212+'CAT-3'!W212+'Tut-Ass-OA'!W212</f>
        <v>0</v>
      </c>
      <c r="G211" s="57">
        <f>'CAT-1'!X212+'CAT- 2'!X212+'CAT-3'!X212+'Tut-Ass-OA'!X212</f>
        <v>0</v>
      </c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</row>
    <row r="212" spans="1:23" ht="21.75" customHeight="1" x14ac:dyDescent="0.25">
      <c r="A212" s="59" t="str">
        <f>+IF(BASE!B211="","",BASE!B211)</f>
        <v/>
      </c>
      <c r="B212" s="115" t="s">
        <v>39</v>
      </c>
      <c r="C212" s="57">
        <f>'CAT-1'!T213+'CAT- 2'!T213+'CAT-3'!T213+'Tut-Ass-OA'!T213</f>
        <v>0</v>
      </c>
      <c r="D212" s="57">
        <f>'CAT-1'!U213+'CAT- 2'!U213+'CAT-3'!U213+'Tut-Ass-OA'!U213</f>
        <v>0</v>
      </c>
      <c r="E212" s="57">
        <f>'CAT-1'!V213+'CAT- 2'!V213+'CAT-3'!V213+'Tut-Ass-OA'!V213</f>
        <v>0</v>
      </c>
      <c r="F212" s="57">
        <f>'CAT-1'!W213+'CAT- 2'!W213+'CAT-3'!W213+'Tut-Ass-OA'!W213</f>
        <v>0</v>
      </c>
      <c r="G212" s="57">
        <f>'CAT-1'!X213+'CAT- 2'!X213+'CAT-3'!X213+'Tut-Ass-OA'!X213</f>
        <v>0</v>
      </c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</row>
    <row r="213" spans="1:23" ht="21.75" customHeight="1" x14ac:dyDescent="0.25">
      <c r="A213" s="59" t="str">
        <f>+IF(BASE!B212="","",BASE!B212)</f>
        <v/>
      </c>
      <c r="B213" s="115" t="s">
        <v>39</v>
      </c>
      <c r="C213" s="57">
        <f>'CAT-1'!T214+'CAT- 2'!T214+'CAT-3'!T214+'Tut-Ass-OA'!T214</f>
        <v>0</v>
      </c>
      <c r="D213" s="57">
        <f>'CAT-1'!U214+'CAT- 2'!U214+'CAT-3'!U214+'Tut-Ass-OA'!U214</f>
        <v>0</v>
      </c>
      <c r="E213" s="57">
        <f>'CAT-1'!V214+'CAT- 2'!V214+'CAT-3'!V214+'Tut-Ass-OA'!V214</f>
        <v>0</v>
      </c>
      <c r="F213" s="57">
        <f>'CAT-1'!W214+'CAT- 2'!W214+'CAT-3'!W214+'Tut-Ass-OA'!W214</f>
        <v>0</v>
      </c>
      <c r="G213" s="57">
        <f>'CAT-1'!X214+'CAT- 2'!X214+'CAT-3'!X214+'Tut-Ass-OA'!X214</f>
        <v>0</v>
      </c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</row>
    <row r="214" spans="1:23" ht="21.75" customHeight="1" x14ac:dyDescent="0.25">
      <c r="A214" s="59" t="str">
        <f>+IF(BASE!B213="","",BASE!B213)</f>
        <v/>
      </c>
      <c r="B214" s="115" t="s">
        <v>39</v>
      </c>
      <c r="C214" s="57">
        <f>'CAT-1'!T215+'CAT- 2'!T215+'CAT-3'!T215+'Tut-Ass-OA'!T215</f>
        <v>0</v>
      </c>
      <c r="D214" s="57">
        <f>'CAT-1'!U215+'CAT- 2'!U215+'CAT-3'!U215+'Tut-Ass-OA'!U215</f>
        <v>0</v>
      </c>
      <c r="E214" s="57">
        <f>'CAT-1'!V215+'CAT- 2'!V215+'CAT-3'!V215+'Tut-Ass-OA'!V215</f>
        <v>0</v>
      </c>
      <c r="F214" s="57">
        <f>'CAT-1'!W215+'CAT- 2'!W215+'CAT-3'!W215+'Tut-Ass-OA'!W215</f>
        <v>0</v>
      </c>
      <c r="G214" s="57">
        <f>'CAT-1'!X215+'CAT- 2'!X215+'CAT-3'!X215+'Tut-Ass-OA'!X215</f>
        <v>0</v>
      </c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</row>
    <row r="215" spans="1:23" ht="21.75" customHeight="1" x14ac:dyDescent="0.25">
      <c r="A215" s="59" t="str">
        <f>+IF(BASE!B214="","",BASE!B214)</f>
        <v/>
      </c>
      <c r="B215" s="115" t="s">
        <v>39</v>
      </c>
      <c r="C215" s="57">
        <f>'CAT-1'!T216+'CAT- 2'!T216+'CAT-3'!T216+'Tut-Ass-OA'!T216</f>
        <v>0</v>
      </c>
      <c r="D215" s="57">
        <f>'CAT-1'!U216+'CAT- 2'!U216+'CAT-3'!U216+'Tut-Ass-OA'!U216</f>
        <v>0</v>
      </c>
      <c r="E215" s="57">
        <f>'CAT-1'!V216+'CAT- 2'!V216+'CAT-3'!V216+'Tut-Ass-OA'!V216</f>
        <v>0</v>
      </c>
      <c r="F215" s="57">
        <f>'CAT-1'!W216+'CAT- 2'!W216+'CAT-3'!W216+'Tut-Ass-OA'!W216</f>
        <v>0</v>
      </c>
      <c r="G215" s="57">
        <f>'CAT-1'!X216+'CAT- 2'!X216+'CAT-3'!X216+'Tut-Ass-OA'!X216</f>
        <v>0</v>
      </c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</row>
    <row r="216" spans="1:23" ht="21.75" customHeight="1" x14ac:dyDescent="0.25">
      <c r="A216" s="59" t="str">
        <f>+IF(BASE!B215="","",BASE!B215)</f>
        <v/>
      </c>
      <c r="B216" s="115" t="s">
        <v>39</v>
      </c>
      <c r="C216" s="57">
        <f>'CAT-1'!T217+'CAT- 2'!T217+'CAT-3'!T217+'Tut-Ass-OA'!T217</f>
        <v>0</v>
      </c>
      <c r="D216" s="57">
        <f>'CAT-1'!U217+'CAT- 2'!U217+'CAT-3'!U217+'Tut-Ass-OA'!U217</f>
        <v>0</v>
      </c>
      <c r="E216" s="57">
        <f>'CAT-1'!V217+'CAT- 2'!V217+'CAT-3'!V217+'Tut-Ass-OA'!V217</f>
        <v>0</v>
      </c>
      <c r="F216" s="57">
        <f>'CAT-1'!W217+'CAT- 2'!W217+'CAT-3'!W217+'Tut-Ass-OA'!W217</f>
        <v>0</v>
      </c>
      <c r="G216" s="57">
        <f>'CAT-1'!X217+'CAT- 2'!X217+'CAT-3'!X217+'Tut-Ass-OA'!X217</f>
        <v>0</v>
      </c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</row>
    <row r="217" spans="1:23" ht="21.75" customHeight="1" x14ac:dyDescent="0.25">
      <c r="A217" s="59" t="str">
        <f>+IF(BASE!B216="","",BASE!B216)</f>
        <v/>
      </c>
      <c r="B217" s="115" t="s">
        <v>39</v>
      </c>
      <c r="C217" s="57">
        <f>'CAT-1'!T218+'CAT- 2'!T218+'CAT-3'!T218+'Tut-Ass-OA'!T218</f>
        <v>0</v>
      </c>
      <c r="D217" s="57">
        <f>'CAT-1'!U218+'CAT- 2'!U218+'CAT-3'!U218+'Tut-Ass-OA'!U218</f>
        <v>0</v>
      </c>
      <c r="E217" s="57">
        <f>'CAT-1'!V218+'CAT- 2'!V218+'CAT-3'!V218+'Tut-Ass-OA'!V218</f>
        <v>0</v>
      </c>
      <c r="F217" s="57">
        <f>'CAT-1'!W218+'CAT- 2'!W218+'CAT-3'!W218+'Tut-Ass-OA'!W218</f>
        <v>0</v>
      </c>
      <c r="G217" s="57">
        <f>'CAT-1'!X218+'CAT- 2'!X218+'CAT-3'!X218+'Tut-Ass-OA'!X218</f>
        <v>0</v>
      </c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</row>
    <row r="218" spans="1:23" ht="21.75" customHeight="1" x14ac:dyDescent="0.25">
      <c r="A218" s="59" t="str">
        <f>+IF(BASE!B217="","",BASE!B217)</f>
        <v/>
      </c>
      <c r="B218" s="115" t="s">
        <v>39</v>
      </c>
      <c r="C218" s="57">
        <f>'CAT-1'!T219+'CAT- 2'!T219+'CAT-3'!T219+'Tut-Ass-OA'!T219</f>
        <v>0</v>
      </c>
      <c r="D218" s="57">
        <f>'CAT-1'!U219+'CAT- 2'!U219+'CAT-3'!U219+'Tut-Ass-OA'!U219</f>
        <v>0</v>
      </c>
      <c r="E218" s="57">
        <f>'CAT-1'!V219+'CAT- 2'!V219+'CAT-3'!V219+'Tut-Ass-OA'!V219</f>
        <v>0</v>
      </c>
      <c r="F218" s="57">
        <f>'CAT-1'!W219+'CAT- 2'!W219+'CAT-3'!W219+'Tut-Ass-OA'!W219</f>
        <v>0</v>
      </c>
      <c r="G218" s="57">
        <f>'CAT-1'!X219+'CAT- 2'!X219+'CAT-3'!X219+'Tut-Ass-OA'!X219</f>
        <v>0</v>
      </c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</row>
    <row r="219" spans="1:23" ht="21.75" customHeight="1" x14ac:dyDescent="0.25">
      <c r="A219" s="59" t="str">
        <f>+IF(BASE!B218="","",BASE!B218)</f>
        <v/>
      </c>
      <c r="B219" s="115" t="s">
        <v>39</v>
      </c>
      <c r="C219" s="57">
        <f>'CAT-1'!T220+'CAT- 2'!T220+'CAT-3'!T220+'Tut-Ass-OA'!T220</f>
        <v>0</v>
      </c>
      <c r="D219" s="57">
        <f>'CAT-1'!U220+'CAT- 2'!U220+'CAT-3'!U220+'Tut-Ass-OA'!U220</f>
        <v>0</v>
      </c>
      <c r="E219" s="57">
        <f>'CAT-1'!V220+'CAT- 2'!V220+'CAT-3'!V220+'Tut-Ass-OA'!V220</f>
        <v>0</v>
      </c>
      <c r="F219" s="57">
        <f>'CAT-1'!W220+'CAT- 2'!W220+'CAT-3'!W220+'Tut-Ass-OA'!W220</f>
        <v>0</v>
      </c>
      <c r="G219" s="57">
        <f>'CAT-1'!X220+'CAT- 2'!X220+'CAT-3'!X220+'Tut-Ass-OA'!X220</f>
        <v>0</v>
      </c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</row>
    <row r="220" spans="1:23" ht="21.75" customHeight="1" x14ac:dyDescent="0.25">
      <c r="A220" s="59" t="str">
        <f>+IF(BASE!B219="","",BASE!B219)</f>
        <v/>
      </c>
      <c r="B220" s="115" t="s">
        <v>39</v>
      </c>
      <c r="C220" s="57">
        <f>'CAT-1'!T221+'CAT- 2'!T221+'CAT-3'!T221+'Tut-Ass-OA'!T221</f>
        <v>0</v>
      </c>
      <c r="D220" s="57">
        <f>'CAT-1'!U221+'CAT- 2'!U221+'CAT-3'!U221+'Tut-Ass-OA'!U221</f>
        <v>0</v>
      </c>
      <c r="E220" s="57">
        <f>'CAT-1'!V221+'CAT- 2'!V221+'CAT-3'!V221+'Tut-Ass-OA'!V221</f>
        <v>0</v>
      </c>
      <c r="F220" s="57">
        <f>'CAT-1'!W221+'CAT- 2'!W221+'CAT-3'!W221+'Tut-Ass-OA'!W221</f>
        <v>0</v>
      </c>
      <c r="G220" s="57">
        <f>'CAT-1'!X221+'CAT- 2'!X221+'CAT-3'!X221+'Tut-Ass-OA'!X221</f>
        <v>0</v>
      </c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</row>
    <row r="221" spans="1:23" ht="21.75" customHeight="1" x14ac:dyDescent="0.25">
      <c r="A221" s="59" t="str">
        <f>+IF(BASE!B220="","",BASE!B220)</f>
        <v/>
      </c>
      <c r="B221" s="115" t="s">
        <v>39</v>
      </c>
      <c r="C221" s="57">
        <f>'CAT-1'!T222+'CAT- 2'!T222+'CAT-3'!T222+'Tut-Ass-OA'!T222</f>
        <v>0</v>
      </c>
      <c r="D221" s="57">
        <f>'CAT-1'!U222+'CAT- 2'!U222+'CAT-3'!U222+'Tut-Ass-OA'!U222</f>
        <v>0</v>
      </c>
      <c r="E221" s="57">
        <f>'CAT-1'!V222+'CAT- 2'!V222+'CAT-3'!V222+'Tut-Ass-OA'!V222</f>
        <v>0</v>
      </c>
      <c r="F221" s="57">
        <f>'CAT-1'!W222+'CAT- 2'!W222+'CAT-3'!W222+'Tut-Ass-OA'!W222</f>
        <v>0</v>
      </c>
      <c r="G221" s="57">
        <f>'CAT-1'!X222+'CAT- 2'!X222+'CAT-3'!X222+'Tut-Ass-OA'!X222</f>
        <v>0</v>
      </c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</row>
    <row r="222" spans="1:23" ht="21.75" customHeight="1" x14ac:dyDescent="0.25">
      <c r="A222" s="59" t="str">
        <f>+IF(BASE!B221="","",BASE!B221)</f>
        <v/>
      </c>
      <c r="B222" s="115" t="s">
        <v>39</v>
      </c>
      <c r="C222" s="57">
        <f>'CAT-1'!T223+'CAT- 2'!T223+'CAT-3'!T223+'Tut-Ass-OA'!T223</f>
        <v>0</v>
      </c>
      <c r="D222" s="57">
        <f>'CAT-1'!U223+'CAT- 2'!U223+'CAT-3'!U223+'Tut-Ass-OA'!U223</f>
        <v>0</v>
      </c>
      <c r="E222" s="57">
        <f>'CAT-1'!V223+'CAT- 2'!V223+'CAT-3'!V223+'Tut-Ass-OA'!V223</f>
        <v>0</v>
      </c>
      <c r="F222" s="57">
        <f>'CAT-1'!W223+'CAT- 2'!W223+'CAT-3'!W223+'Tut-Ass-OA'!W223</f>
        <v>0</v>
      </c>
      <c r="G222" s="57">
        <f>'CAT-1'!X223+'CAT- 2'!X223+'CAT-3'!X223+'Tut-Ass-OA'!X223</f>
        <v>0</v>
      </c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</row>
    <row r="223" spans="1:23" ht="21.75" customHeight="1" x14ac:dyDescent="0.25">
      <c r="A223" s="59" t="str">
        <f>+IF(BASE!B222="","",BASE!B222)</f>
        <v/>
      </c>
      <c r="B223" s="115" t="s">
        <v>39</v>
      </c>
      <c r="C223" s="57">
        <f>'CAT-1'!T224+'CAT- 2'!T224+'CAT-3'!T224+'Tut-Ass-OA'!T224</f>
        <v>0</v>
      </c>
      <c r="D223" s="57">
        <f>'CAT-1'!U224+'CAT- 2'!U224+'CAT-3'!U224+'Tut-Ass-OA'!U224</f>
        <v>0</v>
      </c>
      <c r="E223" s="57">
        <f>'CAT-1'!V224+'CAT- 2'!V224+'CAT-3'!V224+'Tut-Ass-OA'!V224</f>
        <v>0</v>
      </c>
      <c r="F223" s="57">
        <f>'CAT-1'!W224+'CAT- 2'!W224+'CAT-3'!W224+'Tut-Ass-OA'!W224</f>
        <v>0</v>
      </c>
      <c r="G223" s="57">
        <f>'CAT-1'!X224+'CAT- 2'!X224+'CAT-3'!X224+'Tut-Ass-OA'!X224</f>
        <v>0</v>
      </c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</row>
    <row r="224" spans="1:23" ht="21.75" customHeight="1" x14ac:dyDescent="0.25">
      <c r="A224" s="59" t="str">
        <f>+IF(BASE!B223="","",BASE!B223)</f>
        <v/>
      </c>
      <c r="B224" s="115" t="s">
        <v>39</v>
      </c>
      <c r="C224" s="57">
        <f>'CAT-1'!T225+'CAT- 2'!T225+'CAT-3'!T225+'Tut-Ass-OA'!T225</f>
        <v>0</v>
      </c>
      <c r="D224" s="57">
        <f>'CAT-1'!U225+'CAT- 2'!U225+'CAT-3'!U225+'Tut-Ass-OA'!U225</f>
        <v>0</v>
      </c>
      <c r="E224" s="57">
        <f>'CAT-1'!V225+'CAT- 2'!V225+'CAT-3'!V225+'Tut-Ass-OA'!V225</f>
        <v>0</v>
      </c>
      <c r="F224" s="57">
        <f>'CAT-1'!W225+'CAT- 2'!W225+'CAT-3'!W225+'Tut-Ass-OA'!W225</f>
        <v>0</v>
      </c>
      <c r="G224" s="57">
        <f>'CAT-1'!X225+'CAT- 2'!X225+'CAT-3'!X225+'Tut-Ass-OA'!X225</f>
        <v>0</v>
      </c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</row>
    <row r="225" spans="1:23" ht="21.75" customHeight="1" x14ac:dyDescent="0.25">
      <c r="A225" s="59" t="str">
        <f>+IF(BASE!B224="","",BASE!B224)</f>
        <v/>
      </c>
      <c r="B225" s="115" t="s">
        <v>39</v>
      </c>
      <c r="C225" s="57">
        <f>'CAT-1'!T226+'CAT- 2'!T226+'CAT-3'!T226+'Tut-Ass-OA'!T226</f>
        <v>0</v>
      </c>
      <c r="D225" s="57">
        <f>'CAT-1'!U226+'CAT- 2'!U226+'CAT-3'!U226+'Tut-Ass-OA'!U226</f>
        <v>0</v>
      </c>
      <c r="E225" s="57">
        <f>'CAT-1'!V226+'CAT- 2'!V226+'CAT-3'!V226+'Tut-Ass-OA'!V226</f>
        <v>0</v>
      </c>
      <c r="F225" s="57">
        <f>'CAT-1'!W226+'CAT- 2'!W226+'CAT-3'!W226+'Tut-Ass-OA'!W226</f>
        <v>0</v>
      </c>
      <c r="G225" s="57">
        <f>'CAT-1'!X226+'CAT- 2'!X226+'CAT-3'!X226+'Tut-Ass-OA'!X226</f>
        <v>0</v>
      </c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</row>
    <row r="226" spans="1:23" ht="21.75" customHeight="1" x14ac:dyDescent="0.25">
      <c r="A226" s="59" t="str">
        <f>+IF(BASE!B225="","",BASE!B225)</f>
        <v/>
      </c>
      <c r="B226" s="115" t="s">
        <v>39</v>
      </c>
      <c r="C226" s="57">
        <f>'CAT-1'!T227+'CAT- 2'!T227+'CAT-3'!T227+'Tut-Ass-OA'!T227</f>
        <v>0</v>
      </c>
      <c r="D226" s="57">
        <f>'CAT-1'!U227+'CAT- 2'!U227+'CAT-3'!U227+'Tut-Ass-OA'!U227</f>
        <v>0</v>
      </c>
      <c r="E226" s="57">
        <f>'CAT-1'!V227+'CAT- 2'!V227+'CAT-3'!V227+'Tut-Ass-OA'!V227</f>
        <v>0</v>
      </c>
      <c r="F226" s="57">
        <f>'CAT-1'!W227+'CAT- 2'!W227+'CAT-3'!W227+'Tut-Ass-OA'!W227</f>
        <v>0</v>
      </c>
      <c r="G226" s="57">
        <f>'CAT-1'!X227+'CAT- 2'!X227+'CAT-3'!X227+'Tut-Ass-OA'!X227</f>
        <v>0</v>
      </c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</row>
    <row r="227" spans="1:23" ht="21.75" customHeight="1" x14ac:dyDescent="0.25">
      <c r="A227" s="59" t="str">
        <f>+IF(BASE!B226="","",BASE!B226)</f>
        <v/>
      </c>
      <c r="B227" s="115" t="s">
        <v>39</v>
      </c>
      <c r="C227" s="57">
        <f>'CAT-1'!T228+'CAT- 2'!T228+'CAT-3'!T228+'Tut-Ass-OA'!T228</f>
        <v>0</v>
      </c>
      <c r="D227" s="57">
        <f>'CAT-1'!U228+'CAT- 2'!U228+'CAT-3'!U228+'Tut-Ass-OA'!U228</f>
        <v>0</v>
      </c>
      <c r="E227" s="57">
        <f>'CAT-1'!V228+'CAT- 2'!V228+'CAT-3'!V228+'Tut-Ass-OA'!V228</f>
        <v>0</v>
      </c>
      <c r="F227" s="57">
        <f>'CAT-1'!W228+'CAT- 2'!W228+'CAT-3'!W228+'Tut-Ass-OA'!W228</f>
        <v>0</v>
      </c>
      <c r="G227" s="57">
        <f>'CAT-1'!X228+'CAT- 2'!X228+'CAT-3'!X228+'Tut-Ass-OA'!X228</f>
        <v>0</v>
      </c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</row>
    <row r="228" spans="1:23" ht="21.75" customHeight="1" x14ac:dyDescent="0.25">
      <c r="A228" s="59" t="str">
        <f>+IF(BASE!B227="","",BASE!B227)</f>
        <v/>
      </c>
      <c r="B228" s="115" t="s">
        <v>39</v>
      </c>
      <c r="C228" s="57">
        <f>'CAT-1'!T229+'CAT- 2'!T229+'CAT-3'!T229+'Tut-Ass-OA'!T229</f>
        <v>0</v>
      </c>
      <c r="D228" s="57">
        <f>'CAT-1'!U229+'CAT- 2'!U229+'CAT-3'!U229+'Tut-Ass-OA'!U229</f>
        <v>0</v>
      </c>
      <c r="E228" s="57">
        <f>'CAT-1'!V229+'CAT- 2'!V229+'CAT-3'!V229+'Tut-Ass-OA'!V229</f>
        <v>0</v>
      </c>
      <c r="F228" s="57">
        <f>'CAT-1'!W229+'CAT- 2'!W229+'CAT-3'!W229+'Tut-Ass-OA'!W229</f>
        <v>0</v>
      </c>
      <c r="G228" s="57">
        <f>'CAT-1'!X229+'CAT- 2'!X229+'CAT-3'!X229+'Tut-Ass-OA'!X229</f>
        <v>0</v>
      </c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</row>
    <row r="229" spans="1:23" ht="21.75" customHeight="1" x14ac:dyDescent="0.25">
      <c r="A229" s="59" t="str">
        <f>+IF(BASE!B228="","",BASE!B228)</f>
        <v/>
      </c>
      <c r="B229" s="115" t="s">
        <v>39</v>
      </c>
      <c r="C229" s="57">
        <f>'CAT-1'!T230+'CAT- 2'!T230+'CAT-3'!T230+'Tut-Ass-OA'!T230</f>
        <v>0</v>
      </c>
      <c r="D229" s="57">
        <f>'CAT-1'!U230+'CAT- 2'!U230+'CAT-3'!U230+'Tut-Ass-OA'!U230</f>
        <v>0</v>
      </c>
      <c r="E229" s="57">
        <f>'CAT-1'!V230+'CAT- 2'!V230+'CAT-3'!V230+'Tut-Ass-OA'!V230</f>
        <v>0</v>
      </c>
      <c r="F229" s="57">
        <f>'CAT-1'!W230+'CAT- 2'!W230+'CAT-3'!W230+'Tut-Ass-OA'!W230</f>
        <v>0</v>
      </c>
      <c r="G229" s="57">
        <f>'CAT-1'!X230+'CAT- 2'!X230+'CAT-3'!X230+'Tut-Ass-OA'!X230</f>
        <v>0</v>
      </c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</row>
    <row r="230" spans="1:23" ht="21.75" customHeight="1" x14ac:dyDescent="0.25">
      <c r="A230" s="59" t="str">
        <f>+IF(BASE!B229="","",BASE!B229)</f>
        <v/>
      </c>
      <c r="B230" s="115" t="s">
        <v>39</v>
      </c>
      <c r="C230" s="57">
        <f>'CAT-1'!T231+'CAT- 2'!T231+'CAT-3'!T231+'Tut-Ass-OA'!T231</f>
        <v>0</v>
      </c>
      <c r="D230" s="57">
        <f>'CAT-1'!U231+'CAT- 2'!U231+'CAT-3'!U231+'Tut-Ass-OA'!U231</f>
        <v>0</v>
      </c>
      <c r="E230" s="57">
        <f>'CAT-1'!V231+'CAT- 2'!V231+'CAT-3'!V231+'Tut-Ass-OA'!V231</f>
        <v>0</v>
      </c>
      <c r="F230" s="57">
        <f>'CAT-1'!W231+'CAT- 2'!W231+'CAT-3'!W231+'Tut-Ass-OA'!W231</f>
        <v>0</v>
      </c>
      <c r="G230" s="57">
        <f>'CAT-1'!X231+'CAT- 2'!X231+'CAT-3'!X231+'Tut-Ass-OA'!X231</f>
        <v>0</v>
      </c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</row>
    <row r="231" spans="1:23" ht="21.75" customHeight="1" x14ac:dyDescent="0.25">
      <c r="A231" s="59" t="str">
        <f>+IF(BASE!B230="","",BASE!B230)</f>
        <v/>
      </c>
      <c r="B231" s="115" t="s">
        <v>39</v>
      </c>
      <c r="C231" s="57">
        <f>'CAT-1'!T232+'CAT- 2'!T232+'CAT-3'!T232+'Tut-Ass-OA'!T232</f>
        <v>0</v>
      </c>
      <c r="D231" s="57">
        <f>'CAT-1'!U232+'CAT- 2'!U232+'CAT-3'!U232+'Tut-Ass-OA'!U232</f>
        <v>0</v>
      </c>
      <c r="E231" s="57">
        <f>'CAT-1'!V232+'CAT- 2'!V232+'CAT-3'!V232+'Tut-Ass-OA'!V232</f>
        <v>0</v>
      </c>
      <c r="F231" s="57">
        <f>'CAT-1'!W232+'CAT- 2'!W232+'CAT-3'!W232+'Tut-Ass-OA'!W232</f>
        <v>0</v>
      </c>
      <c r="G231" s="57">
        <f>'CAT-1'!X232+'CAT- 2'!X232+'CAT-3'!X232+'Tut-Ass-OA'!X232</f>
        <v>0</v>
      </c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</row>
    <row r="232" spans="1:23" ht="21.75" customHeight="1" x14ac:dyDescent="0.25">
      <c r="A232" s="59" t="str">
        <f>+IF(BASE!B231="","",BASE!B231)</f>
        <v/>
      </c>
      <c r="B232" s="115" t="s">
        <v>39</v>
      </c>
      <c r="C232" s="57">
        <f>'CAT-1'!T233+'CAT- 2'!T233+'CAT-3'!T233+'Tut-Ass-OA'!T233</f>
        <v>0</v>
      </c>
      <c r="D232" s="57">
        <f>'CAT-1'!U233+'CAT- 2'!U233+'CAT-3'!U233+'Tut-Ass-OA'!U233</f>
        <v>0</v>
      </c>
      <c r="E232" s="57">
        <f>'CAT-1'!V233+'CAT- 2'!V233+'CAT-3'!V233+'Tut-Ass-OA'!V233</f>
        <v>0</v>
      </c>
      <c r="F232" s="57">
        <f>'CAT-1'!W233+'CAT- 2'!W233+'CAT-3'!W233+'Tut-Ass-OA'!W233</f>
        <v>0</v>
      </c>
      <c r="G232" s="57">
        <f>'CAT-1'!X233+'CAT- 2'!X233+'CAT-3'!X233+'Tut-Ass-OA'!X233</f>
        <v>0</v>
      </c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</row>
    <row r="233" spans="1:23" ht="21.75" customHeight="1" x14ac:dyDescent="0.25">
      <c r="A233" s="59" t="str">
        <f>+IF(BASE!B232="","",BASE!B232)</f>
        <v/>
      </c>
      <c r="B233" s="115" t="s">
        <v>39</v>
      </c>
      <c r="C233" s="57">
        <f>'CAT-1'!T234+'CAT- 2'!T234+'CAT-3'!T234+'Tut-Ass-OA'!T234</f>
        <v>0</v>
      </c>
      <c r="D233" s="57">
        <f>'CAT-1'!U234+'CAT- 2'!U234+'CAT-3'!U234+'Tut-Ass-OA'!U234</f>
        <v>0</v>
      </c>
      <c r="E233" s="57">
        <f>'CAT-1'!V234+'CAT- 2'!V234+'CAT-3'!V234+'Tut-Ass-OA'!V234</f>
        <v>0</v>
      </c>
      <c r="F233" s="57">
        <f>'CAT-1'!W234+'CAT- 2'!W234+'CAT-3'!W234+'Tut-Ass-OA'!W234</f>
        <v>0</v>
      </c>
      <c r="G233" s="57">
        <f>'CAT-1'!X234+'CAT- 2'!X234+'CAT-3'!X234+'Tut-Ass-OA'!X234</f>
        <v>0</v>
      </c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</row>
    <row r="234" spans="1:23" ht="21.75" customHeight="1" x14ac:dyDescent="0.25">
      <c r="A234" s="59" t="str">
        <f>+IF(BASE!B233="","",BASE!B233)</f>
        <v/>
      </c>
      <c r="B234" s="115" t="s">
        <v>39</v>
      </c>
      <c r="C234" s="57">
        <f>'CAT-1'!T235+'CAT- 2'!T235+'CAT-3'!T235+'Tut-Ass-OA'!T235</f>
        <v>0</v>
      </c>
      <c r="D234" s="57">
        <f>'CAT-1'!U235+'CAT- 2'!U235+'CAT-3'!U235+'Tut-Ass-OA'!U235</f>
        <v>0</v>
      </c>
      <c r="E234" s="57">
        <f>'CAT-1'!V235+'CAT- 2'!V235+'CAT-3'!V235+'Tut-Ass-OA'!V235</f>
        <v>0</v>
      </c>
      <c r="F234" s="57">
        <f>'CAT-1'!W235+'CAT- 2'!W235+'CAT-3'!W235+'Tut-Ass-OA'!W235</f>
        <v>0</v>
      </c>
      <c r="G234" s="57">
        <f>'CAT-1'!X235+'CAT- 2'!X235+'CAT-3'!X235+'Tut-Ass-OA'!X235</f>
        <v>0</v>
      </c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</row>
    <row r="235" spans="1:23" ht="21.75" customHeight="1" x14ac:dyDescent="0.25">
      <c r="A235" s="59" t="str">
        <f>+IF(BASE!B234="","",BASE!B234)</f>
        <v/>
      </c>
      <c r="B235" s="115" t="s">
        <v>39</v>
      </c>
      <c r="C235" s="57">
        <f>'CAT-1'!T236+'CAT- 2'!T236+'CAT-3'!T236+'Tut-Ass-OA'!T236</f>
        <v>0</v>
      </c>
      <c r="D235" s="57">
        <f>'CAT-1'!U236+'CAT- 2'!U236+'CAT-3'!U236+'Tut-Ass-OA'!U236</f>
        <v>0</v>
      </c>
      <c r="E235" s="57">
        <f>'CAT-1'!V236+'CAT- 2'!V236+'CAT-3'!V236+'Tut-Ass-OA'!V236</f>
        <v>0</v>
      </c>
      <c r="F235" s="57">
        <f>'CAT-1'!W236+'CAT- 2'!W236+'CAT-3'!W236+'Tut-Ass-OA'!W236</f>
        <v>0</v>
      </c>
      <c r="G235" s="57">
        <f>'CAT-1'!X236+'CAT- 2'!X236+'CAT-3'!X236+'Tut-Ass-OA'!X236</f>
        <v>0</v>
      </c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</row>
    <row r="236" spans="1:23" ht="21.75" customHeight="1" x14ac:dyDescent="0.25">
      <c r="A236" s="59" t="str">
        <f>+IF(BASE!B235="","",BASE!B235)</f>
        <v/>
      </c>
      <c r="B236" s="115" t="s">
        <v>39</v>
      </c>
      <c r="C236" s="57">
        <f>'CAT-1'!T237+'CAT- 2'!T237+'CAT-3'!T237+'Tut-Ass-OA'!T237</f>
        <v>0</v>
      </c>
      <c r="D236" s="57">
        <f>'CAT-1'!U237+'CAT- 2'!U237+'CAT-3'!U237+'Tut-Ass-OA'!U237</f>
        <v>0</v>
      </c>
      <c r="E236" s="57">
        <f>'CAT-1'!V237+'CAT- 2'!V237+'CAT-3'!V237+'Tut-Ass-OA'!V237</f>
        <v>0</v>
      </c>
      <c r="F236" s="57">
        <f>'CAT-1'!W237+'CAT- 2'!W237+'CAT-3'!W237+'Tut-Ass-OA'!W237</f>
        <v>0</v>
      </c>
      <c r="G236" s="57">
        <f>'CAT-1'!X237+'CAT- 2'!X237+'CAT-3'!X237+'Tut-Ass-OA'!X237</f>
        <v>0</v>
      </c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</row>
    <row r="237" spans="1:23" ht="21.75" customHeight="1" x14ac:dyDescent="0.25">
      <c r="A237" s="59" t="str">
        <f>+IF(BASE!B236="","",BASE!B236)</f>
        <v/>
      </c>
      <c r="B237" s="115" t="s">
        <v>39</v>
      </c>
      <c r="C237" s="57">
        <f>'CAT-1'!T238+'CAT- 2'!T238+'CAT-3'!T238+'Tut-Ass-OA'!T238</f>
        <v>0</v>
      </c>
      <c r="D237" s="57">
        <f>'CAT-1'!U238+'CAT- 2'!U238+'CAT-3'!U238+'Tut-Ass-OA'!U238</f>
        <v>0</v>
      </c>
      <c r="E237" s="57">
        <f>'CAT-1'!V238+'CAT- 2'!V238+'CAT-3'!V238+'Tut-Ass-OA'!V238</f>
        <v>0</v>
      </c>
      <c r="F237" s="57">
        <f>'CAT-1'!W238+'CAT- 2'!W238+'CAT-3'!W238+'Tut-Ass-OA'!W238</f>
        <v>0</v>
      </c>
      <c r="G237" s="57">
        <f>'CAT-1'!X238+'CAT- 2'!X238+'CAT-3'!X238+'Tut-Ass-OA'!X238</f>
        <v>0</v>
      </c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</row>
    <row r="238" spans="1:23" ht="21.75" customHeight="1" x14ac:dyDescent="0.25">
      <c r="A238" s="59" t="str">
        <f>+IF(BASE!B237="","",BASE!B237)</f>
        <v/>
      </c>
      <c r="B238" s="115" t="s">
        <v>39</v>
      </c>
      <c r="C238" s="57">
        <f>'CAT-1'!T239+'CAT- 2'!T239+'CAT-3'!T239+'Tut-Ass-OA'!T239</f>
        <v>0</v>
      </c>
      <c r="D238" s="57">
        <f>'CAT-1'!U239+'CAT- 2'!U239+'CAT-3'!U239+'Tut-Ass-OA'!U239</f>
        <v>0</v>
      </c>
      <c r="E238" s="57">
        <f>'CAT-1'!V239+'CAT- 2'!V239+'CAT-3'!V239+'Tut-Ass-OA'!V239</f>
        <v>0</v>
      </c>
      <c r="F238" s="57">
        <f>'CAT-1'!W239+'CAT- 2'!W239+'CAT-3'!W239+'Tut-Ass-OA'!W239</f>
        <v>0</v>
      </c>
      <c r="G238" s="57">
        <f>'CAT-1'!X239+'CAT- 2'!X239+'CAT-3'!X239+'Tut-Ass-OA'!X239</f>
        <v>0</v>
      </c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</row>
    <row r="239" spans="1:23" ht="21.75" customHeight="1" x14ac:dyDescent="0.25">
      <c r="A239" s="59" t="str">
        <f>+IF(BASE!B238="","",BASE!B238)</f>
        <v/>
      </c>
      <c r="B239" s="115" t="s">
        <v>39</v>
      </c>
      <c r="C239" s="57">
        <f>'CAT-1'!T240+'CAT- 2'!T240+'CAT-3'!T240+'Tut-Ass-OA'!T240</f>
        <v>0</v>
      </c>
      <c r="D239" s="57">
        <f>'CAT-1'!U240+'CAT- 2'!U240+'CAT-3'!U240+'Tut-Ass-OA'!U240</f>
        <v>0</v>
      </c>
      <c r="E239" s="57">
        <f>'CAT-1'!V240+'CAT- 2'!V240+'CAT-3'!V240+'Tut-Ass-OA'!V240</f>
        <v>0</v>
      </c>
      <c r="F239" s="57">
        <f>'CAT-1'!W240+'CAT- 2'!W240+'CAT-3'!W240+'Tut-Ass-OA'!W240</f>
        <v>0</v>
      </c>
      <c r="G239" s="57">
        <f>'CAT-1'!X240+'CAT- 2'!X240+'CAT-3'!X240+'Tut-Ass-OA'!X240</f>
        <v>0</v>
      </c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</row>
    <row r="240" spans="1:23" ht="21.75" customHeight="1" x14ac:dyDescent="0.25">
      <c r="A240" s="59" t="str">
        <f>+IF(BASE!B239="","",BASE!B239)</f>
        <v/>
      </c>
      <c r="B240" s="115" t="s">
        <v>39</v>
      </c>
      <c r="C240" s="57">
        <f>'CAT-1'!T241+'CAT- 2'!T241+'CAT-3'!T241+'Tut-Ass-OA'!T241</f>
        <v>0</v>
      </c>
      <c r="D240" s="57">
        <f>'CAT-1'!U241+'CAT- 2'!U241+'CAT-3'!U241+'Tut-Ass-OA'!U241</f>
        <v>0</v>
      </c>
      <c r="E240" s="57">
        <f>'CAT-1'!V241+'CAT- 2'!V241+'CAT-3'!V241+'Tut-Ass-OA'!V241</f>
        <v>0</v>
      </c>
      <c r="F240" s="57">
        <f>'CAT-1'!W241+'CAT- 2'!W241+'CAT-3'!W241+'Tut-Ass-OA'!W241</f>
        <v>0</v>
      </c>
      <c r="G240" s="57">
        <f>'CAT-1'!X241+'CAT- 2'!X241+'CAT-3'!X241+'Tut-Ass-OA'!X241</f>
        <v>0</v>
      </c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</row>
    <row r="241" spans="1:23" ht="21.75" customHeight="1" x14ac:dyDescent="0.25">
      <c r="A241" s="59" t="str">
        <f>+IF(BASE!B240="","",BASE!B240)</f>
        <v/>
      </c>
      <c r="B241" s="115" t="s">
        <v>39</v>
      </c>
      <c r="C241" s="57">
        <f>'CAT-1'!T242+'CAT- 2'!T242+'CAT-3'!T242+'Tut-Ass-OA'!T242</f>
        <v>0</v>
      </c>
      <c r="D241" s="57">
        <f>'CAT-1'!U242+'CAT- 2'!U242+'CAT-3'!U242+'Tut-Ass-OA'!U242</f>
        <v>0</v>
      </c>
      <c r="E241" s="57">
        <f>'CAT-1'!V242+'CAT- 2'!V242+'CAT-3'!V242+'Tut-Ass-OA'!V242</f>
        <v>0</v>
      </c>
      <c r="F241" s="57">
        <f>'CAT-1'!W242+'CAT- 2'!W242+'CAT-3'!W242+'Tut-Ass-OA'!W242</f>
        <v>0</v>
      </c>
      <c r="G241" s="57">
        <f>'CAT-1'!X242+'CAT- 2'!X242+'CAT-3'!X242+'Tut-Ass-OA'!X242</f>
        <v>0</v>
      </c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</row>
    <row r="242" spans="1:23" ht="21.75" customHeight="1" x14ac:dyDescent="0.25">
      <c r="A242" s="59" t="str">
        <f>+IF(BASE!B241="","",BASE!B241)</f>
        <v/>
      </c>
      <c r="B242" s="115" t="s">
        <v>39</v>
      </c>
      <c r="C242" s="57">
        <f>'CAT-1'!T243+'CAT- 2'!T243+'CAT-3'!T243+'Tut-Ass-OA'!T243</f>
        <v>0</v>
      </c>
      <c r="D242" s="57">
        <f>'CAT-1'!U243+'CAT- 2'!U243+'CAT-3'!U243+'Tut-Ass-OA'!U243</f>
        <v>0</v>
      </c>
      <c r="E242" s="57">
        <f>'CAT-1'!V243+'CAT- 2'!V243+'CAT-3'!V243+'Tut-Ass-OA'!V243</f>
        <v>0</v>
      </c>
      <c r="F242" s="57">
        <f>'CAT-1'!W243+'CAT- 2'!W243+'CAT-3'!W243+'Tut-Ass-OA'!W243</f>
        <v>0</v>
      </c>
      <c r="G242" s="57">
        <f>'CAT-1'!X243+'CAT- 2'!X243+'CAT-3'!X243+'Tut-Ass-OA'!X243</f>
        <v>0</v>
      </c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</row>
    <row r="243" spans="1:23" ht="21.75" customHeight="1" x14ac:dyDescent="0.25">
      <c r="A243" s="59" t="str">
        <f>+IF(BASE!B242="","",BASE!B242)</f>
        <v/>
      </c>
      <c r="B243" s="115" t="s">
        <v>39</v>
      </c>
      <c r="C243" s="57">
        <f>'CAT-1'!T244+'CAT- 2'!T244+'CAT-3'!T244+'Tut-Ass-OA'!T244</f>
        <v>0</v>
      </c>
      <c r="D243" s="57">
        <f>'CAT-1'!U244+'CAT- 2'!U244+'CAT-3'!U244+'Tut-Ass-OA'!U244</f>
        <v>0</v>
      </c>
      <c r="E243" s="57">
        <f>'CAT-1'!V244+'CAT- 2'!V244+'CAT-3'!V244+'Tut-Ass-OA'!V244</f>
        <v>0</v>
      </c>
      <c r="F243" s="57">
        <f>'CAT-1'!W244+'CAT- 2'!W244+'CAT-3'!W244+'Tut-Ass-OA'!W244</f>
        <v>0</v>
      </c>
      <c r="G243" s="57">
        <f>'CAT-1'!X244+'CAT- 2'!X244+'CAT-3'!X244+'Tut-Ass-OA'!X244</f>
        <v>0</v>
      </c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</row>
    <row r="244" spans="1:23" ht="21.75" customHeight="1" x14ac:dyDescent="0.25">
      <c r="A244" s="59" t="str">
        <f>+IF(BASE!B243="","",BASE!B243)</f>
        <v/>
      </c>
      <c r="B244" s="115" t="s">
        <v>39</v>
      </c>
      <c r="C244" s="57">
        <f>'CAT-1'!T245+'CAT- 2'!T245+'CAT-3'!T245+'Tut-Ass-OA'!T245</f>
        <v>0</v>
      </c>
      <c r="D244" s="57">
        <f>'CAT-1'!U245+'CAT- 2'!U245+'CAT-3'!U245+'Tut-Ass-OA'!U245</f>
        <v>0</v>
      </c>
      <c r="E244" s="57">
        <f>'CAT-1'!V245+'CAT- 2'!V245+'CAT-3'!V245+'Tut-Ass-OA'!V245</f>
        <v>0</v>
      </c>
      <c r="F244" s="57">
        <f>'CAT-1'!W245+'CAT- 2'!W245+'CAT-3'!W245+'Tut-Ass-OA'!W245</f>
        <v>0</v>
      </c>
      <c r="G244" s="57">
        <f>'CAT-1'!X245+'CAT- 2'!X245+'CAT-3'!X245+'Tut-Ass-OA'!X245</f>
        <v>0</v>
      </c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</row>
    <row r="245" spans="1:23" ht="21.75" customHeight="1" x14ac:dyDescent="0.25">
      <c r="A245" s="59" t="str">
        <f>+IF(BASE!B244="","",BASE!B244)</f>
        <v/>
      </c>
      <c r="B245" s="115" t="s">
        <v>39</v>
      </c>
      <c r="C245" s="57">
        <f>'CAT-1'!T246+'CAT- 2'!T246+'CAT-3'!T246+'Tut-Ass-OA'!T246</f>
        <v>0</v>
      </c>
      <c r="D245" s="57">
        <f>'CAT-1'!U246+'CAT- 2'!U246+'CAT-3'!U246+'Tut-Ass-OA'!U246</f>
        <v>0</v>
      </c>
      <c r="E245" s="57">
        <f>'CAT-1'!V246+'CAT- 2'!V246+'CAT-3'!V246+'Tut-Ass-OA'!V246</f>
        <v>0</v>
      </c>
      <c r="F245" s="57">
        <f>'CAT-1'!W246+'CAT- 2'!W246+'CAT-3'!W246+'Tut-Ass-OA'!W246</f>
        <v>0</v>
      </c>
      <c r="G245" s="57">
        <f>'CAT-1'!X246+'CAT- 2'!X246+'CAT-3'!X246+'Tut-Ass-OA'!X246</f>
        <v>0</v>
      </c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</row>
    <row r="246" spans="1:23" ht="21.75" customHeight="1" x14ac:dyDescent="0.25">
      <c r="A246" s="59" t="str">
        <f>+IF(BASE!B245="","",BASE!B245)</f>
        <v/>
      </c>
      <c r="B246" s="115" t="s">
        <v>39</v>
      </c>
      <c r="C246" s="57">
        <f>'CAT-1'!T247+'CAT- 2'!T247+'CAT-3'!T247+'Tut-Ass-OA'!T247</f>
        <v>0</v>
      </c>
      <c r="D246" s="57">
        <f>'CAT-1'!U247+'CAT- 2'!U247+'CAT-3'!U247+'Tut-Ass-OA'!U247</f>
        <v>0</v>
      </c>
      <c r="E246" s="57">
        <f>'CAT-1'!V247+'CAT- 2'!V247+'CAT-3'!V247+'Tut-Ass-OA'!V247</f>
        <v>0</v>
      </c>
      <c r="F246" s="57">
        <f>'CAT-1'!W247+'CAT- 2'!W247+'CAT-3'!W247+'Tut-Ass-OA'!W247</f>
        <v>0</v>
      </c>
      <c r="G246" s="57">
        <f>'CAT-1'!X247+'CAT- 2'!X247+'CAT-3'!X247+'Tut-Ass-OA'!X247</f>
        <v>0</v>
      </c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</row>
    <row r="247" spans="1:23" ht="21.75" customHeight="1" x14ac:dyDescent="0.25">
      <c r="A247" s="59" t="str">
        <f>+IF(BASE!B246="","",BASE!B246)</f>
        <v/>
      </c>
      <c r="B247" s="115" t="s">
        <v>39</v>
      </c>
      <c r="C247" s="57">
        <f>'CAT-1'!T248+'CAT- 2'!T248+'CAT-3'!T248+'Tut-Ass-OA'!T248</f>
        <v>0</v>
      </c>
      <c r="D247" s="57">
        <f>'CAT-1'!U248+'CAT- 2'!U248+'CAT-3'!U248+'Tut-Ass-OA'!U248</f>
        <v>0</v>
      </c>
      <c r="E247" s="57">
        <f>'CAT-1'!V248+'CAT- 2'!V248+'CAT-3'!V248+'Tut-Ass-OA'!V248</f>
        <v>0</v>
      </c>
      <c r="F247" s="57">
        <f>'CAT-1'!W248+'CAT- 2'!W248+'CAT-3'!W248+'Tut-Ass-OA'!W248</f>
        <v>0</v>
      </c>
      <c r="G247" s="57">
        <f>'CAT-1'!X248+'CAT- 2'!X248+'CAT-3'!X248+'Tut-Ass-OA'!X248</f>
        <v>0</v>
      </c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</row>
    <row r="248" spans="1:23" ht="21.75" customHeight="1" x14ac:dyDescent="0.25">
      <c r="A248" s="59" t="str">
        <f>+IF(BASE!B247="","",BASE!B247)</f>
        <v/>
      </c>
      <c r="B248" s="115" t="s">
        <v>39</v>
      </c>
      <c r="C248" s="57">
        <f>'CAT-1'!T249+'CAT- 2'!T249+'CAT-3'!T249+'Tut-Ass-OA'!T249</f>
        <v>0</v>
      </c>
      <c r="D248" s="57">
        <f>'CAT-1'!U249+'CAT- 2'!U249+'CAT-3'!U249+'Tut-Ass-OA'!U249</f>
        <v>0</v>
      </c>
      <c r="E248" s="57">
        <f>'CAT-1'!V249+'CAT- 2'!V249+'CAT-3'!V249+'Tut-Ass-OA'!V249</f>
        <v>0</v>
      </c>
      <c r="F248" s="57">
        <f>'CAT-1'!W249+'CAT- 2'!W249+'CAT-3'!W249+'Tut-Ass-OA'!W249</f>
        <v>0</v>
      </c>
      <c r="G248" s="57">
        <f>'CAT-1'!X249+'CAT- 2'!X249+'CAT-3'!X249+'Tut-Ass-OA'!X249</f>
        <v>0</v>
      </c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</row>
    <row r="249" spans="1:23" ht="21.75" customHeight="1" x14ac:dyDescent="0.25">
      <c r="A249" s="59" t="str">
        <f>+IF(BASE!B248="","",BASE!B248)</f>
        <v/>
      </c>
      <c r="B249" s="115" t="s">
        <v>39</v>
      </c>
      <c r="C249" s="57">
        <f>'CAT-1'!T250+'CAT- 2'!T250+'CAT-3'!T250+'Tut-Ass-OA'!T250</f>
        <v>0</v>
      </c>
      <c r="D249" s="57">
        <f>'CAT-1'!U250+'CAT- 2'!U250+'CAT-3'!U250+'Tut-Ass-OA'!U250</f>
        <v>0</v>
      </c>
      <c r="E249" s="57">
        <f>'CAT-1'!V250+'CAT- 2'!V250+'CAT-3'!V250+'Tut-Ass-OA'!V250</f>
        <v>0</v>
      </c>
      <c r="F249" s="57">
        <f>'CAT-1'!W250+'CAT- 2'!W250+'CAT-3'!W250+'Tut-Ass-OA'!W250</f>
        <v>0</v>
      </c>
      <c r="G249" s="57">
        <f>'CAT-1'!X250+'CAT- 2'!X250+'CAT-3'!X250+'Tut-Ass-OA'!X250</f>
        <v>0</v>
      </c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</row>
    <row r="250" spans="1:23" ht="21.75" customHeight="1" x14ac:dyDescent="0.25">
      <c r="A250" s="59" t="str">
        <f>+IF(BASE!B249="","",BASE!B249)</f>
        <v/>
      </c>
      <c r="B250" s="115" t="s">
        <v>39</v>
      </c>
      <c r="C250" s="57">
        <f>'CAT-1'!T251+'CAT- 2'!T251+'CAT-3'!T251+'Tut-Ass-OA'!T251</f>
        <v>0</v>
      </c>
      <c r="D250" s="57">
        <f>'CAT-1'!U251+'CAT- 2'!U251+'CAT-3'!U251+'Tut-Ass-OA'!U251</f>
        <v>0</v>
      </c>
      <c r="E250" s="57">
        <f>'CAT-1'!V251+'CAT- 2'!V251+'CAT-3'!V251+'Tut-Ass-OA'!V251</f>
        <v>0</v>
      </c>
      <c r="F250" s="57">
        <f>'CAT-1'!W251+'CAT- 2'!W251+'CAT-3'!W251+'Tut-Ass-OA'!W251</f>
        <v>0</v>
      </c>
      <c r="G250" s="57">
        <f>'CAT-1'!X251+'CAT- 2'!X251+'CAT-3'!X251+'Tut-Ass-OA'!X251</f>
        <v>0</v>
      </c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</row>
    <row r="251" spans="1:23" ht="21.75" customHeight="1" x14ac:dyDescent="0.25">
      <c r="A251" s="59" t="str">
        <f>+IF(BASE!B250="","",BASE!B250)</f>
        <v/>
      </c>
      <c r="B251" s="115" t="s">
        <v>39</v>
      </c>
      <c r="C251" s="57">
        <f>'CAT-1'!T252+'CAT- 2'!T252+'CAT-3'!T252+'Tut-Ass-OA'!T252</f>
        <v>0</v>
      </c>
      <c r="D251" s="57">
        <f>'CAT-1'!U252+'CAT- 2'!U252+'CAT-3'!U252+'Tut-Ass-OA'!U252</f>
        <v>0</v>
      </c>
      <c r="E251" s="57">
        <f>'CAT-1'!V252+'CAT- 2'!V252+'CAT-3'!V252+'Tut-Ass-OA'!V252</f>
        <v>0</v>
      </c>
      <c r="F251" s="57">
        <f>'CAT-1'!W252+'CAT- 2'!W252+'CAT-3'!W252+'Tut-Ass-OA'!W252</f>
        <v>0</v>
      </c>
      <c r="G251" s="57">
        <f>'CAT-1'!X252+'CAT- 2'!X252+'CAT-3'!X252+'Tut-Ass-OA'!X252</f>
        <v>0</v>
      </c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</row>
    <row r="252" spans="1:23" ht="21.75" customHeight="1" x14ac:dyDescent="0.25">
      <c r="A252" s="59" t="str">
        <f>+IF(BASE!B251="","",BASE!B251)</f>
        <v/>
      </c>
      <c r="B252" s="115" t="s">
        <v>39</v>
      </c>
      <c r="C252" s="57">
        <f>'CAT-1'!T253+'CAT- 2'!T253+'CAT-3'!T253+'Tut-Ass-OA'!T253</f>
        <v>0</v>
      </c>
      <c r="D252" s="57">
        <f>'CAT-1'!U253+'CAT- 2'!U253+'CAT-3'!U253+'Tut-Ass-OA'!U253</f>
        <v>0</v>
      </c>
      <c r="E252" s="57">
        <f>'CAT-1'!V253+'CAT- 2'!V253+'CAT-3'!V253+'Tut-Ass-OA'!V253</f>
        <v>0</v>
      </c>
      <c r="F252" s="57">
        <f>'CAT-1'!W253+'CAT- 2'!W253+'CAT-3'!W253+'Tut-Ass-OA'!W253</f>
        <v>0</v>
      </c>
      <c r="G252" s="57">
        <f>'CAT-1'!X253+'CAT- 2'!X253+'CAT-3'!X253+'Tut-Ass-OA'!X253</f>
        <v>0</v>
      </c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</row>
    <row r="253" spans="1:23" ht="21.75" customHeight="1" x14ac:dyDescent="0.25">
      <c r="A253" s="59" t="str">
        <f>+IF(BASE!B252="","",BASE!B252)</f>
        <v/>
      </c>
      <c r="B253" s="115" t="s">
        <v>39</v>
      </c>
      <c r="C253" s="57">
        <f>'CAT-1'!T254+'CAT- 2'!T254+'CAT-3'!T254+'Tut-Ass-OA'!T254</f>
        <v>0</v>
      </c>
      <c r="D253" s="57">
        <f>'CAT-1'!U254+'CAT- 2'!U254+'CAT-3'!U254+'Tut-Ass-OA'!U254</f>
        <v>0</v>
      </c>
      <c r="E253" s="57">
        <f>'CAT-1'!V254+'CAT- 2'!V254+'CAT-3'!V254+'Tut-Ass-OA'!V254</f>
        <v>0</v>
      </c>
      <c r="F253" s="57">
        <f>'CAT-1'!W254+'CAT- 2'!W254+'CAT-3'!W254+'Tut-Ass-OA'!W254</f>
        <v>0</v>
      </c>
      <c r="G253" s="57">
        <f>'CAT-1'!X254+'CAT- 2'!X254+'CAT-3'!X254+'Tut-Ass-OA'!X254</f>
        <v>0</v>
      </c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</row>
    <row r="254" spans="1:23" ht="21.75" customHeight="1" x14ac:dyDescent="0.25">
      <c r="A254" s="59" t="str">
        <f>+IF(BASE!B253="","",BASE!B253)</f>
        <v/>
      </c>
      <c r="B254" s="115" t="s">
        <v>39</v>
      </c>
      <c r="C254" s="57">
        <f>'CAT-1'!T255+'CAT- 2'!T255+'CAT-3'!T255+'Tut-Ass-OA'!T255</f>
        <v>0</v>
      </c>
      <c r="D254" s="57">
        <f>'CAT-1'!U255+'CAT- 2'!U255+'CAT-3'!U255+'Tut-Ass-OA'!U255</f>
        <v>0</v>
      </c>
      <c r="E254" s="57">
        <f>'CAT-1'!V255+'CAT- 2'!V255+'CAT-3'!V255+'Tut-Ass-OA'!V255</f>
        <v>0</v>
      </c>
      <c r="F254" s="57">
        <f>'CAT-1'!W255+'CAT- 2'!W255+'CAT-3'!W255+'Tut-Ass-OA'!W255</f>
        <v>0</v>
      </c>
      <c r="G254" s="57">
        <f>'CAT-1'!X255+'CAT- 2'!X255+'CAT-3'!X255+'Tut-Ass-OA'!X255</f>
        <v>0</v>
      </c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</row>
    <row r="255" spans="1:23" ht="21.75" customHeight="1" x14ac:dyDescent="0.25">
      <c r="A255" s="59" t="str">
        <f>+IF(BASE!B254="","",BASE!B254)</f>
        <v/>
      </c>
      <c r="B255" s="115" t="s">
        <v>39</v>
      </c>
      <c r="C255" s="57">
        <f>'CAT-1'!T256+'CAT- 2'!T256+'CAT-3'!T256+'Tut-Ass-OA'!T256</f>
        <v>0</v>
      </c>
      <c r="D255" s="57">
        <f>'CAT-1'!U256+'CAT- 2'!U256+'CAT-3'!U256+'Tut-Ass-OA'!U256</f>
        <v>0</v>
      </c>
      <c r="E255" s="57">
        <f>'CAT-1'!V256+'CAT- 2'!V256+'CAT-3'!V256+'Tut-Ass-OA'!V256</f>
        <v>0</v>
      </c>
      <c r="F255" s="57">
        <f>'CAT-1'!W256+'CAT- 2'!W256+'CAT-3'!W256+'Tut-Ass-OA'!W256</f>
        <v>0</v>
      </c>
      <c r="G255" s="57">
        <f>'CAT-1'!X256+'CAT- 2'!X256+'CAT-3'!X256+'Tut-Ass-OA'!X256</f>
        <v>0</v>
      </c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</row>
    <row r="256" spans="1:23" ht="21.75" customHeight="1" x14ac:dyDescent="0.25">
      <c r="A256" s="59" t="str">
        <f>+IF(BASE!B255="","",BASE!B255)</f>
        <v/>
      </c>
      <c r="B256" s="115" t="s">
        <v>39</v>
      </c>
      <c r="C256" s="57">
        <f>'CAT-1'!T257+'CAT- 2'!T257+'CAT-3'!T257+'Tut-Ass-OA'!T257</f>
        <v>0</v>
      </c>
      <c r="D256" s="57">
        <f>'CAT-1'!U257+'CAT- 2'!U257+'CAT-3'!U257+'Tut-Ass-OA'!U257</f>
        <v>0</v>
      </c>
      <c r="E256" s="57">
        <f>'CAT-1'!V257+'CAT- 2'!V257+'CAT-3'!V257+'Tut-Ass-OA'!V257</f>
        <v>0</v>
      </c>
      <c r="F256" s="57">
        <f>'CAT-1'!W257+'CAT- 2'!W257+'CAT-3'!W257+'Tut-Ass-OA'!W257</f>
        <v>0</v>
      </c>
      <c r="G256" s="57">
        <f>'CAT-1'!X257+'CAT- 2'!X257+'CAT-3'!X257+'Tut-Ass-OA'!X257</f>
        <v>0</v>
      </c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</row>
    <row r="257" spans="1:23" ht="21.75" customHeight="1" x14ac:dyDescent="0.25">
      <c r="A257" s="59" t="str">
        <f>+IF(BASE!B256="","",BASE!B256)</f>
        <v/>
      </c>
      <c r="B257" s="115" t="s">
        <v>39</v>
      </c>
      <c r="C257" s="57">
        <f>'CAT-1'!T258+'CAT- 2'!T258+'CAT-3'!T258+'Tut-Ass-OA'!T258</f>
        <v>0</v>
      </c>
      <c r="D257" s="57">
        <f>'CAT-1'!U258+'CAT- 2'!U258+'CAT-3'!U258+'Tut-Ass-OA'!U258</f>
        <v>0</v>
      </c>
      <c r="E257" s="57">
        <f>'CAT-1'!V258+'CAT- 2'!V258+'CAT-3'!V258+'Tut-Ass-OA'!V258</f>
        <v>0</v>
      </c>
      <c r="F257" s="57">
        <f>'CAT-1'!W258+'CAT- 2'!W258+'CAT-3'!W258+'Tut-Ass-OA'!W258</f>
        <v>0</v>
      </c>
      <c r="G257" s="57">
        <f>'CAT-1'!X258+'CAT- 2'!X258+'CAT-3'!X258+'Tut-Ass-OA'!X258</f>
        <v>0</v>
      </c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</row>
    <row r="258" spans="1:23" ht="21.75" customHeight="1" x14ac:dyDescent="0.25">
      <c r="A258" s="59" t="str">
        <f>+IF(BASE!B257="","",BASE!B257)</f>
        <v/>
      </c>
      <c r="B258" s="115" t="s">
        <v>39</v>
      </c>
      <c r="C258" s="57">
        <f>'CAT-1'!T259+'CAT- 2'!T259+'CAT-3'!T259+'Tut-Ass-OA'!T259</f>
        <v>0</v>
      </c>
      <c r="D258" s="57">
        <f>'CAT-1'!U259+'CAT- 2'!U259+'CAT-3'!U259+'Tut-Ass-OA'!U259</f>
        <v>0</v>
      </c>
      <c r="E258" s="57">
        <f>'CAT-1'!V259+'CAT- 2'!V259+'CAT-3'!V259+'Tut-Ass-OA'!V259</f>
        <v>0</v>
      </c>
      <c r="F258" s="57">
        <f>'CAT-1'!W259+'CAT- 2'!W259+'CAT-3'!W259+'Tut-Ass-OA'!W259</f>
        <v>0</v>
      </c>
      <c r="G258" s="57">
        <f>'CAT-1'!X259+'CAT- 2'!X259+'CAT-3'!X259+'Tut-Ass-OA'!X259</f>
        <v>0</v>
      </c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</row>
    <row r="259" spans="1:23" ht="21.75" customHeight="1" x14ac:dyDescent="0.25">
      <c r="A259" s="59" t="str">
        <f>+IF(BASE!B258="","",BASE!B258)</f>
        <v/>
      </c>
      <c r="B259" s="115" t="s">
        <v>39</v>
      </c>
      <c r="C259" s="57">
        <f>'CAT-1'!T260+'CAT- 2'!T260+'CAT-3'!T260+'Tut-Ass-OA'!T260</f>
        <v>0</v>
      </c>
      <c r="D259" s="57">
        <f>'CAT-1'!U260+'CAT- 2'!U260+'CAT-3'!U260+'Tut-Ass-OA'!U260</f>
        <v>0</v>
      </c>
      <c r="E259" s="57">
        <f>'CAT-1'!V260+'CAT- 2'!V260+'CAT-3'!V260+'Tut-Ass-OA'!V260</f>
        <v>0</v>
      </c>
      <c r="F259" s="57">
        <f>'CAT-1'!W260+'CAT- 2'!W260+'CAT-3'!W260+'Tut-Ass-OA'!W260</f>
        <v>0</v>
      </c>
      <c r="G259" s="57">
        <f>'CAT-1'!X260+'CAT- 2'!X260+'CAT-3'!X260+'Tut-Ass-OA'!X260</f>
        <v>0</v>
      </c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</row>
    <row r="260" spans="1:23" ht="21.75" customHeight="1" x14ac:dyDescent="0.25">
      <c r="A260" s="59" t="str">
        <f>+IF(BASE!B259="","",BASE!B259)</f>
        <v/>
      </c>
      <c r="B260" s="115" t="s">
        <v>39</v>
      </c>
      <c r="C260" s="57">
        <f>'CAT-1'!T261+'CAT- 2'!T261+'CAT-3'!T261+'Tut-Ass-OA'!T261</f>
        <v>0</v>
      </c>
      <c r="D260" s="57">
        <f>'CAT-1'!U261+'CAT- 2'!U261+'CAT-3'!U261+'Tut-Ass-OA'!U261</f>
        <v>0</v>
      </c>
      <c r="E260" s="57">
        <f>'CAT-1'!V261+'CAT- 2'!V261+'CAT-3'!V261+'Tut-Ass-OA'!V261</f>
        <v>0</v>
      </c>
      <c r="F260" s="57">
        <f>'CAT-1'!W261+'CAT- 2'!W261+'CAT-3'!W261+'Tut-Ass-OA'!W261</f>
        <v>0</v>
      </c>
      <c r="G260" s="57">
        <f>'CAT-1'!X261+'CAT- 2'!X261+'CAT-3'!X261+'Tut-Ass-OA'!X261</f>
        <v>0</v>
      </c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</row>
    <row r="261" spans="1:23" ht="21.75" customHeight="1" x14ac:dyDescent="0.25">
      <c r="A261" s="59" t="str">
        <f>+IF(BASE!B260="","",BASE!B260)</f>
        <v/>
      </c>
      <c r="B261" s="115" t="s">
        <v>39</v>
      </c>
      <c r="C261" s="57">
        <f>'CAT-1'!T262+'CAT- 2'!T262+'CAT-3'!T262+'Tut-Ass-OA'!T262</f>
        <v>0</v>
      </c>
      <c r="D261" s="57">
        <f>'CAT-1'!U262+'CAT- 2'!U262+'CAT-3'!U262+'Tut-Ass-OA'!U262</f>
        <v>0</v>
      </c>
      <c r="E261" s="57">
        <f>'CAT-1'!V262+'CAT- 2'!V262+'CAT-3'!V262+'Tut-Ass-OA'!V262</f>
        <v>0</v>
      </c>
      <c r="F261" s="57">
        <f>'CAT-1'!W262+'CAT- 2'!W262+'CAT-3'!W262+'Tut-Ass-OA'!W262</f>
        <v>0</v>
      </c>
      <c r="G261" s="57">
        <f>'CAT-1'!X262+'CAT- 2'!X262+'CAT-3'!X262+'Tut-Ass-OA'!X262</f>
        <v>0</v>
      </c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</row>
    <row r="262" spans="1:23" ht="21.75" customHeight="1" x14ac:dyDescent="0.25">
      <c r="A262" s="59" t="str">
        <f>+IF(BASE!B261="","",BASE!B261)</f>
        <v/>
      </c>
      <c r="B262" s="115" t="s">
        <v>39</v>
      </c>
      <c r="C262" s="57">
        <f>'CAT-1'!T263+'CAT- 2'!T263+'CAT-3'!T263+'Tut-Ass-OA'!T263</f>
        <v>0</v>
      </c>
      <c r="D262" s="57">
        <f>'CAT-1'!U263+'CAT- 2'!U263+'CAT-3'!U263+'Tut-Ass-OA'!U263</f>
        <v>0</v>
      </c>
      <c r="E262" s="57">
        <f>'CAT-1'!V263+'CAT- 2'!V263+'CAT-3'!V263+'Tut-Ass-OA'!V263</f>
        <v>0</v>
      </c>
      <c r="F262" s="57">
        <f>'CAT-1'!W263+'CAT- 2'!W263+'CAT-3'!W263+'Tut-Ass-OA'!W263</f>
        <v>0</v>
      </c>
      <c r="G262" s="57">
        <f>'CAT-1'!X263+'CAT- 2'!X263+'CAT-3'!X263+'Tut-Ass-OA'!X263</f>
        <v>0</v>
      </c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</row>
    <row r="263" spans="1:23" ht="21.75" customHeight="1" x14ac:dyDescent="0.25">
      <c r="A263" s="59" t="str">
        <f>+IF(BASE!B262="","",BASE!B262)</f>
        <v/>
      </c>
      <c r="B263" s="115" t="s">
        <v>39</v>
      </c>
      <c r="C263" s="57">
        <f>'CAT-1'!T264+'CAT- 2'!T264+'CAT-3'!T264+'Tut-Ass-OA'!T264</f>
        <v>0</v>
      </c>
      <c r="D263" s="57">
        <f>'CAT-1'!U264+'CAT- 2'!U264+'CAT-3'!U264+'Tut-Ass-OA'!U264</f>
        <v>0</v>
      </c>
      <c r="E263" s="57">
        <f>'CAT-1'!V264+'CAT- 2'!V264+'CAT-3'!V264+'Tut-Ass-OA'!V264</f>
        <v>0</v>
      </c>
      <c r="F263" s="57">
        <f>'CAT-1'!W264+'CAT- 2'!W264+'CAT-3'!W264+'Tut-Ass-OA'!W264</f>
        <v>0</v>
      </c>
      <c r="G263" s="57">
        <f>'CAT-1'!X264+'CAT- 2'!X264+'CAT-3'!X264+'Tut-Ass-OA'!X264</f>
        <v>0</v>
      </c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</row>
    <row r="264" spans="1:23" ht="21.75" customHeight="1" x14ac:dyDescent="0.25">
      <c r="A264" s="59" t="str">
        <f>+IF(BASE!B263="","",BASE!B263)</f>
        <v/>
      </c>
      <c r="B264" s="115" t="s">
        <v>39</v>
      </c>
      <c r="C264" s="57">
        <f>'CAT-1'!T265+'CAT- 2'!T265+'CAT-3'!T265+'Tut-Ass-OA'!T265</f>
        <v>0</v>
      </c>
      <c r="D264" s="57">
        <f>'CAT-1'!U265+'CAT- 2'!U265+'CAT-3'!U265+'Tut-Ass-OA'!U265</f>
        <v>0</v>
      </c>
      <c r="E264" s="57">
        <f>'CAT-1'!V265+'CAT- 2'!V265+'CAT-3'!V265+'Tut-Ass-OA'!V265</f>
        <v>0</v>
      </c>
      <c r="F264" s="57">
        <f>'CAT-1'!W265+'CAT- 2'!W265+'CAT-3'!W265+'Tut-Ass-OA'!W265</f>
        <v>0</v>
      </c>
      <c r="G264" s="57">
        <f>'CAT-1'!X265+'CAT- 2'!X265+'CAT-3'!X265+'Tut-Ass-OA'!X265</f>
        <v>0</v>
      </c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</row>
    <row r="265" spans="1:23" ht="21.75" customHeight="1" x14ac:dyDescent="0.25">
      <c r="A265" s="59" t="str">
        <f>+IF(BASE!B264="","",BASE!B264)</f>
        <v/>
      </c>
      <c r="B265" s="115" t="s">
        <v>39</v>
      </c>
      <c r="C265" s="57">
        <f>'CAT-1'!T266+'CAT- 2'!T266+'CAT-3'!T266+'Tut-Ass-OA'!T266</f>
        <v>0</v>
      </c>
      <c r="D265" s="57">
        <f>'CAT-1'!U266+'CAT- 2'!U266+'CAT-3'!U266+'Tut-Ass-OA'!U266</f>
        <v>0</v>
      </c>
      <c r="E265" s="57">
        <f>'CAT-1'!V266+'CAT- 2'!V266+'CAT-3'!V266+'Tut-Ass-OA'!V266</f>
        <v>0</v>
      </c>
      <c r="F265" s="57">
        <f>'CAT-1'!W266+'CAT- 2'!W266+'CAT-3'!W266+'Tut-Ass-OA'!W266</f>
        <v>0</v>
      </c>
      <c r="G265" s="57">
        <f>'CAT-1'!X266+'CAT- 2'!X266+'CAT-3'!X266+'Tut-Ass-OA'!X266</f>
        <v>0</v>
      </c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</row>
    <row r="266" spans="1:23" ht="21.75" customHeight="1" x14ac:dyDescent="0.25">
      <c r="A266" s="59" t="str">
        <f>+IF(BASE!B265="","",BASE!B265)</f>
        <v/>
      </c>
      <c r="B266" s="115" t="s">
        <v>39</v>
      </c>
      <c r="C266" s="57">
        <f>'CAT-1'!T267+'CAT- 2'!T267+'CAT-3'!T267+'Tut-Ass-OA'!T267</f>
        <v>0</v>
      </c>
      <c r="D266" s="57">
        <f>'CAT-1'!U267+'CAT- 2'!U267+'CAT-3'!U267+'Tut-Ass-OA'!U267</f>
        <v>0</v>
      </c>
      <c r="E266" s="57">
        <f>'CAT-1'!V267+'CAT- 2'!V267+'CAT-3'!V267+'Tut-Ass-OA'!V267</f>
        <v>0</v>
      </c>
      <c r="F266" s="57">
        <f>'CAT-1'!W267+'CAT- 2'!W267+'CAT-3'!W267+'Tut-Ass-OA'!W267</f>
        <v>0</v>
      </c>
      <c r="G266" s="57">
        <f>'CAT-1'!X267+'CAT- 2'!X267+'CAT-3'!X267+'Tut-Ass-OA'!X267</f>
        <v>0</v>
      </c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</row>
    <row r="267" spans="1:23" ht="21.75" customHeight="1" x14ac:dyDescent="0.25">
      <c r="A267" s="59" t="str">
        <f>+IF(BASE!B266="","",BASE!B266)</f>
        <v/>
      </c>
      <c r="B267" s="115" t="s">
        <v>39</v>
      </c>
      <c r="C267" s="57">
        <f>'CAT-1'!T268+'CAT- 2'!T268+'CAT-3'!T268+'Tut-Ass-OA'!T268</f>
        <v>0</v>
      </c>
      <c r="D267" s="57">
        <f>'CAT-1'!U268+'CAT- 2'!U268+'CAT-3'!U268+'Tut-Ass-OA'!U268</f>
        <v>0</v>
      </c>
      <c r="E267" s="57">
        <f>'CAT-1'!V268+'CAT- 2'!V268+'CAT-3'!V268+'Tut-Ass-OA'!V268</f>
        <v>0</v>
      </c>
      <c r="F267" s="57">
        <f>'CAT-1'!W268+'CAT- 2'!W268+'CAT-3'!W268+'Tut-Ass-OA'!W268</f>
        <v>0</v>
      </c>
      <c r="G267" s="57">
        <f>'CAT-1'!X268+'CAT- 2'!X268+'CAT-3'!X268+'Tut-Ass-OA'!X268</f>
        <v>0</v>
      </c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</row>
    <row r="268" spans="1:23" ht="21.75" customHeight="1" x14ac:dyDescent="0.25">
      <c r="A268" s="59" t="str">
        <f>+IF(BASE!B267="","",BASE!B267)</f>
        <v/>
      </c>
      <c r="B268" s="115" t="s">
        <v>39</v>
      </c>
      <c r="C268" s="57">
        <f>'CAT-1'!T269+'CAT- 2'!T269+'CAT-3'!T269+'Tut-Ass-OA'!T269</f>
        <v>0</v>
      </c>
      <c r="D268" s="57">
        <f>'CAT-1'!U269+'CAT- 2'!U269+'CAT-3'!U269+'Tut-Ass-OA'!U269</f>
        <v>0</v>
      </c>
      <c r="E268" s="57">
        <f>'CAT-1'!V269+'CAT- 2'!V269+'CAT-3'!V269+'Tut-Ass-OA'!V269</f>
        <v>0</v>
      </c>
      <c r="F268" s="57">
        <f>'CAT-1'!W269+'CAT- 2'!W269+'CAT-3'!W269+'Tut-Ass-OA'!W269</f>
        <v>0</v>
      </c>
      <c r="G268" s="57">
        <f>'CAT-1'!X269+'CAT- 2'!X269+'CAT-3'!X269+'Tut-Ass-OA'!X269</f>
        <v>0</v>
      </c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</row>
    <row r="269" spans="1:23" ht="21.75" customHeight="1" x14ac:dyDescent="0.25">
      <c r="A269" s="59" t="str">
        <f>+IF(BASE!B268="","",BASE!B268)</f>
        <v/>
      </c>
      <c r="B269" s="115" t="s">
        <v>39</v>
      </c>
      <c r="C269" s="57">
        <f>'CAT-1'!T270+'CAT- 2'!T270+'CAT-3'!T270+'Tut-Ass-OA'!T270</f>
        <v>0</v>
      </c>
      <c r="D269" s="57">
        <f>'CAT-1'!U270+'CAT- 2'!U270+'CAT-3'!U270+'Tut-Ass-OA'!U270</f>
        <v>0</v>
      </c>
      <c r="E269" s="57">
        <f>'CAT-1'!V270+'CAT- 2'!V270+'CAT-3'!V270+'Tut-Ass-OA'!V270</f>
        <v>0</v>
      </c>
      <c r="F269" s="57">
        <f>'CAT-1'!W270+'CAT- 2'!W270+'CAT-3'!W270+'Tut-Ass-OA'!W270</f>
        <v>0</v>
      </c>
      <c r="G269" s="57">
        <f>'CAT-1'!X270+'CAT- 2'!X270+'CAT-3'!X270+'Tut-Ass-OA'!X270</f>
        <v>0</v>
      </c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</row>
    <row r="270" spans="1:23" ht="21.75" customHeight="1" x14ac:dyDescent="0.25">
      <c r="A270" s="59" t="str">
        <f>+IF(BASE!B269="","",BASE!B269)</f>
        <v/>
      </c>
      <c r="B270" s="115" t="s">
        <v>39</v>
      </c>
      <c r="C270" s="57">
        <f>'CAT-1'!T271+'CAT- 2'!T271+'CAT-3'!T271+'Tut-Ass-OA'!T271</f>
        <v>0</v>
      </c>
      <c r="D270" s="57">
        <f>'CAT-1'!U271+'CAT- 2'!U271+'CAT-3'!U271+'Tut-Ass-OA'!U271</f>
        <v>0</v>
      </c>
      <c r="E270" s="57">
        <f>'CAT-1'!V271+'CAT- 2'!V271+'CAT-3'!V271+'Tut-Ass-OA'!V271</f>
        <v>0</v>
      </c>
      <c r="F270" s="57">
        <f>'CAT-1'!W271+'CAT- 2'!W271+'CAT-3'!W271+'Tut-Ass-OA'!W271</f>
        <v>0</v>
      </c>
      <c r="G270" s="57">
        <f>'CAT-1'!X271+'CAT- 2'!X271+'CAT-3'!X271+'Tut-Ass-OA'!X271</f>
        <v>0</v>
      </c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</row>
    <row r="271" spans="1:23" ht="21.75" customHeight="1" x14ac:dyDescent="0.25">
      <c r="A271" s="59" t="str">
        <f>+IF(BASE!B270="","",BASE!B270)</f>
        <v/>
      </c>
      <c r="B271" s="115" t="s">
        <v>39</v>
      </c>
      <c r="C271" s="57">
        <f>'CAT-1'!T272+'CAT- 2'!T272+'CAT-3'!T272+'Tut-Ass-OA'!T272</f>
        <v>0</v>
      </c>
      <c r="D271" s="57">
        <f>'CAT-1'!U272+'CAT- 2'!U272+'CAT-3'!U272+'Tut-Ass-OA'!U272</f>
        <v>0</v>
      </c>
      <c r="E271" s="57">
        <f>'CAT-1'!V272+'CAT- 2'!V272+'CAT-3'!V272+'Tut-Ass-OA'!V272</f>
        <v>0</v>
      </c>
      <c r="F271" s="57">
        <f>'CAT-1'!W272+'CAT- 2'!W272+'CAT-3'!W272+'Tut-Ass-OA'!W272</f>
        <v>0</v>
      </c>
      <c r="G271" s="57">
        <f>'CAT-1'!X272+'CAT- 2'!X272+'CAT-3'!X272+'Tut-Ass-OA'!X272</f>
        <v>0</v>
      </c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</row>
    <row r="272" spans="1:23" ht="21.75" customHeight="1" x14ac:dyDescent="0.25">
      <c r="A272" s="59" t="str">
        <f>+IF(BASE!B271="","",BASE!B271)</f>
        <v/>
      </c>
      <c r="B272" s="115" t="s">
        <v>39</v>
      </c>
      <c r="C272" s="57">
        <f>'CAT-1'!T273+'CAT- 2'!T273+'CAT-3'!T273+'Tut-Ass-OA'!T273</f>
        <v>0</v>
      </c>
      <c r="D272" s="57">
        <f>'CAT-1'!U273+'CAT- 2'!U273+'CAT-3'!U273+'Tut-Ass-OA'!U273</f>
        <v>0</v>
      </c>
      <c r="E272" s="57">
        <f>'CAT-1'!V273+'CAT- 2'!V273+'CAT-3'!V273+'Tut-Ass-OA'!V273</f>
        <v>0</v>
      </c>
      <c r="F272" s="57">
        <f>'CAT-1'!W273+'CAT- 2'!W273+'CAT-3'!W273+'Tut-Ass-OA'!W273</f>
        <v>0</v>
      </c>
      <c r="G272" s="57">
        <f>'CAT-1'!X273+'CAT- 2'!X273+'CAT-3'!X273+'Tut-Ass-OA'!X273</f>
        <v>0</v>
      </c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</row>
    <row r="273" spans="1:23" ht="21.75" customHeight="1" x14ac:dyDescent="0.25">
      <c r="A273" s="59" t="str">
        <f>+IF(BASE!B272="","",BASE!B272)</f>
        <v/>
      </c>
      <c r="B273" s="115" t="s">
        <v>39</v>
      </c>
      <c r="C273" s="57">
        <f>'CAT-1'!T274+'CAT- 2'!T274+'CAT-3'!T274+'Tut-Ass-OA'!T274</f>
        <v>0</v>
      </c>
      <c r="D273" s="57">
        <f>'CAT-1'!U274+'CAT- 2'!U274+'CAT-3'!U274+'Tut-Ass-OA'!U274</f>
        <v>0</v>
      </c>
      <c r="E273" s="57">
        <f>'CAT-1'!V274+'CAT- 2'!V274+'CAT-3'!V274+'Tut-Ass-OA'!V274</f>
        <v>0</v>
      </c>
      <c r="F273" s="57">
        <f>'CAT-1'!W274+'CAT- 2'!W274+'CAT-3'!W274+'Tut-Ass-OA'!W274</f>
        <v>0</v>
      </c>
      <c r="G273" s="57">
        <f>'CAT-1'!X274+'CAT- 2'!X274+'CAT-3'!X274+'Tut-Ass-OA'!X274</f>
        <v>0</v>
      </c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</row>
    <row r="274" spans="1:23" ht="21.75" customHeight="1" x14ac:dyDescent="0.25">
      <c r="A274" s="59" t="str">
        <f>+IF(BASE!B273="","",BASE!B273)</f>
        <v/>
      </c>
      <c r="B274" s="115" t="s">
        <v>39</v>
      </c>
      <c r="C274" s="57">
        <f>'CAT-1'!T275+'CAT- 2'!T275+'CAT-3'!T275+'Tut-Ass-OA'!T275</f>
        <v>0</v>
      </c>
      <c r="D274" s="57">
        <f>'CAT-1'!U275+'CAT- 2'!U275+'CAT-3'!U275+'Tut-Ass-OA'!U275</f>
        <v>0</v>
      </c>
      <c r="E274" s="57">
        <f>'CAT-1'!V275+'CAT- 2'!V275+'CAT-3'!V275+'Tut-Ass-OA'!V275</f>
        <v>0</v>
      </c>
      <c r="F274" s="57">
        <f>'CAT-1'!W275+'CAT- 2'!W275+'CAT-3'!W275+'Tut-Ass-OA'!W275</f>
        <v>0</v>
      </c>
      <c r="G274" s="57">
        <f>'CAT-1'!X275+'CAT- 2'!X275+'CAT-3'!X275+'Tut-Ass-OA'!X275</f>
        <v>0</v>
      </c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</row>
    <row r="275" spans="1:23" ht="21.75" customHeight="1" x14ac:dyDescent="0.25">
      <c r="A275" s="59" t="str">
        <f>+IF(BASE!B274="","",BASE!B274)</f>
        <v/>
      </c>
      <c r="B275" s="115" t="s">
        <v>39</v>
      </c>
      <c r="C275" s="57">
        <f>'CAT-1'!T276+'CAT- 2'!T276+'CAT-3'!T276+'Tut-Ass-OA'!T276</f>
        <v>0</v>
      </c>
      <c r="D275" s="57">
        <f>'CAT-1'!U276+'CAT- 2'!U276+'CAT-3'!U276+'Tut-Ass-OA'!U276</f>
        <v>0</v>
      </c>
      <c r="E275" s="57">
        <f>'CAT-1'!V276+'CAT- 2'!V276+'CAT-3'!V276+'Tut-Ass-OA'!V276</f>
        <v>0</v>
      </c>
      <c r="F275" s="57">
        <f>'CAT-1'!W276+'CAT- 2'!W276+'CAT-3'!W276+'Tut-Ass-OA'!W276</f>
        <v>0</v>
      </c>
      <c r="G275" s="57">
        <f>'CAT-1'!X276+'CAT- 2'!X276+'CAT-3'!X276+'Tut-Ass-OA'!X276</f>
        <v>0</v>
      </c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</row>
    <row r="276" spans="1:23" ht="21.75" customHeight="1" x14ac:dyDescent="0.25">
      <c r="A276" s="59" t="str">
        <f>+IF(BASE!B275="","",BASE!B275)</f>
        <v/>
      </c>
      <c r="B276" s="115" t="s">
        <v>39</v>
      </c>
      <c r="C276" s="57">
        <f>'CAT-1'!T277+'CAT- 2'!T277+'CAT-3'!T277+'Tut-Ass-OA'!T277</f>
        <v>0</v>
      </c>
      <c r="D276" s="57">
        <f>'CAT-1'!U277+'CAT- 2'!U277+'CAT-3'!U277+'Tut-Ass-OA'!U277</f>
        <v>0</v>
      </c>
      <c r="E276" s="57">
        <f>'CAT-1'!V277+'CAT- 2'!V277+'CAT-3'!V277+'Tut-Ass-OA'!V277</f>
        <v>0</v>
      </c>
      <c r="F276" s="57">
        <f>'CAT-1'!W277+'CAT- 2'!W277+'CAT-3'!W277+'Tut-Ass-OA'!W277</f>
        <v>0</v>
      </c>
      <c r="G276" s="57">
        <f>'CAT-1'!X277+'CAT- 2'!X277+'CAT-3'!X277+'Tut-Ass-OA'!X277</f>
        <v>0</v>
      </c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</row>
    <row r="277" spans="1:23" ht="21.75" customHeight="1" x14ac:dyDescent="0.25">
      <c r="A277" s="59" t="str">
        <f>+IF(BASE!B276="","",BASE!B276)</f>
        <v/>
      </c>
      <c r="B277" s="115" t="s">
        <v>39</v>
      </c>
      <c r="C277" s="57">
        <f>'CAT-1'!T278+'CAT- 2'!T278+'CAT-3'!T278+'Tut-Ass-OA'!T278</f>
        <v>0</v>
      </c>
      <c r="D277" s="57">
        <f>'CAT-1'!U278+'CAT- 2'!U278+'CAT-3'!U278+'Tut-Ass-OA'!U278</f>
        <v>0</v>
      </c>
      <c r="E277" s="57">
        <f>'CAT-1'!V278+'CAT- 2'!V278+'CAT-3'!V278+'Tut-Ass-OA'!V278</f>
        <v>0</v>
      </c>
      <c r="F277" s="57">
        <f>'CAT-1'!W278+'CAT- 2'!W278+'CAT-3'!W278+'Tut-Ass-OA'!W278</f>
        <v>0</v>
      </c>
      <c r="G277" s="57">
        <f>'CAT-1'!X278+'CAT- 2'!X278+'CAT-3'!X278+'Tut-Ass-OA'!X278</f>
        <v>0</v>
      </c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</row>
    <row r="278" spans="1:23" ht="21.75" customHeight="1" x14ac:dyDescent="0.25">
      <c r="A278" s="59" t="str">
        <f>+IF(BASE!B277="","",BASE!B277)</f>
        <v/>
      </c>
      <c r="B278" s="115" t="s">
        <v>39</v>
      </c>
      <c r="C278" s="57">
        <f>'CAT-1'!T279+'CAT- 2'!T279+'CAT-3'!T279+'Tut-Ass-OA'!T279</f>
        <v>0</v>
      </c>
      <c r="D278" s="57">
        <f>'CAT-1'!U279+'CAT- 2'!U279+'CAT-3'!U279+'Tut-Ass-OA'!U279</f>
        <v>0</v>
      </c>
      <c r="E278" s="57">
        <f>'CAT-1'!V279+'CAT- 2'!V279+'CAT-3'!V279+'Tut-Ass-OA'!V279</f>
        <v>0</v>
      </c>
      <c r="F278" s="57">
        <f>'CAT-1'!W279+'CAT- 2'!W279+'CAT-3'!W279+'Tut-Ass-OA'!W279</f>
        <v>0</v>
      </c>
      <c r="G278" s="57">
        <f>'CAT-1'!X279+'CAT- 2'!X279+'CAT-3'!X279+'Tut-Ass-OA'!X279</f>
        <v>0</v>
      </c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</row>
    <row r="279" spans="1:23" ht="21.75" customHeight="1" x14ac:dyDescent="0.25">
      <c r="A279" s="59" t="str">
        <f>+IF(BASE!B278="","",BASE!B278)</f>
        <v/>
      </c>
      <c r="B279" s="115" t="s">
        <v>39</v>
      </c>
      <c r="C279" s="57">
        <f>'CAT-1'!T280+'CAT- 2'!T280+'CAT-3'!T280+'Tut-Ass-OA'!T280</f>
        <v>0</v>
      </c>
      <c r="D279" s="57">
        <f>'CAT-1'!U280+'CAT- 2'!U280+'CAT-3'!U280+'Tut-Ass-OA'!U280</f>
        <v>0</v>
      </c>
      <c r="E279" s="57">
        <f>'CAT-1'!V280+'CAT- 2'!V280+'CAT-3'!V280+'Tut-Ass-OA'!V280</f>
        <v>0</v>
      </c>
      <c r="F279" s="57">
        <f>'CAT-1'!W280+'CAT- 2'!W280+'CAT-3'!W280+'Tut-Ass-OA'!W280</f>
        <v>0</v>
      </c>
      <c r="G279" s="57">
        <f>'CAT-1'!X280+'CAT- 2'!X280+'CAT-3'!X280+'Tut-Ass-OA'!X280</f>
        <v>0</v>
      </c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</row>
    <row r="280" spans="1:23" ht="21.75" customHeight="1" x14ac:dyDescent="0.25">
      <c r="A280" s="59" t="str">
        <f>+IF(BASE!B279="","",BASE!B279)</f>
        <v/>
      </c>
      <c r="B280" s="115" t="s">
        <v>39</v>
      </c>
      <c r="C280" s="57">
        <f>'CAT-1'!T281+'CAT- 2'!T281+'CAT-3'!T281+'Tut-Ass-OA'!T281</f>
        <v>0</v>
      </c>
      <c r="D280" s="57">
        <f>'CAT-1'!U281+'CAT- 2'!U281+'CAT-3'!U281+'Tut-Ass-OA'!U281</f>
        <v>0</v>
      </c>
      <c r="E280" s="57">
        <f>'CAT-1'!V281+'CAT- 2'!V281+'CAT-3'!V281+'Tut-Ass-OA'!V281</f>
        <v>0</v>
      </c>
      <c r="F280" s="57">
        <f>'CAT-1'!W281+'CAT- 2'!W281+'CAT-3'!W281+'Tut-Ass-OA'!W281</f>
        <v>0</v>
      </c>
      <c r="G280" s="57">
        <f>'CAT-1'!X281+'CAT- 2'!X281+'CAT-3'!X281+'Tut-Ass-OA'!X281</f>
        <v>0</v>
      </c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</row>
    <row r="281" spans="1:23" ht="21.75" customHeight="1" x14ac:dyDescent="0.25">
      <c r="A281" s="59" t="str">
        <f>+IF(BASE!B280="","",BASE!B280)</f>
        <v/>
      </c>
      <c r="B281" s="115" t="s">
        <v>39</v>
      </c>
      <c r="C281" s="57">
        <f>'CAT-1'!T282+'CAT- 2'!T282+'CAT-3'!T282+'Tut-Ass-OA'!T282</f>
        <v>0</v>
      </c>
      <c r="D281" s="57">
        <f>'CAT-1'!U282+'CAT- 2'!U282+'CAT-3'!U282+'Tut-Ass-OA'!U282</f>
        <v>0</v>
      </c>
      <c r="E281" s="57">
        <f>'CAT-1'!V282+'CAT- 2'!V282+'CAT-3'!V282+'Tut-Ass-OA'!V282</f>
        <v>0</v>
      </c>
      <c r="F281" s="57">
        <f>'CAT-1'!W282+'CAT- 2'!W282+'CAT-3'!W282+'Tut-Ass-OA'!W282</f>
        <v>0</v>
      </c>
      <c r="G281" s="57">
        <f>'CAT-1'!X282+'CAT- 2'!X282+'CAT-3'!X282+'Tut-Ass-OA'!X282</f>
        <v>0</v>
      </c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</row>
    <row r="282" spans="1:23" ht="21.75" customHeight="1" x14ac:dyDescent="0.25">
      <c r="A282" s="59" t="str">
        <f>+IF(BASE!B281="","",BASE!B281)</f>
        <v/>
      </c>
      <c r="B282" s="115" t="s">
        <v>39</v>
      </c>
      <c r="C282" s="57">
        <f>'CAT-1'!T283+'CAT- 2'!T283+'CAT-3'!T283+'Tut-Ass-OA'!T283</f>
        <v>0</v>
      </c>
      <c r="D282" s="57">
        <f>'CAT-1'!U283+'CAT- 2'!U283+'CAT-3'!U283+'Tut-Ass-OA'!U283</f>
        <v>0</v>
      </c>
      <c r="E282" s="57">
        <f>'CAT-1'!V283+'CAT- 2'!V283+'CAT-3'!V283+'Tut-Ass-OA'!V283</f>
        <v>0</v>
      </c>
      <c r="F282" s="57">
        <f>'CAT-1'!W283+'CAT- 2'!W283+'CAT-3'!W283+'Tut-Ass-OA'!W283</f>
        <v>0</v>
      </c>
      <c r="G282" s="57">
        <f>'CAT-1'!X283+'CAT- 2'!X283+'CAT-3'!X283+'Tut-Ass-OA'!X283</f>
        <v>0</v>
      </c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</row>
    <row r="283" spans="1:23" ht="21.75" customHeight="1" x14ac:dyDescent="0.25">
      <c r="A283" s="59" t="str">
        <f>+IF(BASE!B282="","",BASE!B282)</f>
        <v/>
      </c>
      <c r="B283" s="115" t="s">
        <v>39</v>
      </c>
      <c r="C283" s="57">
        <f>'CAT-1'!T284+'CAT- 2'!T284+'CAT-3'!T284+'Tut-Ass-OA'!T284</f>
        <v>0</v>
      </c>
      <c r="D283" s="57">
        <f>'CAT-1'!U284+'CAT- 2'!U284+'CAT-3'!U284+'Tut-Ass-OA'!U284</f>
        <v>0</v>
      </c>
      <c r="E283" s="57">
        <f>'CAT-1'!V284+'CAT- 2'!V284+'CAT-3'!V284+'Tut-Ass-OA'!V284</f>
        <v>0</v>
      </c>
      <c r="F283" s="57">
        <f>'CAT-1'!W284+'CAT- 2'!W284+'CAT-3'!W284+'Tut-Ass-OA'!W284</f>
        <v>0</v>
      </c>
      <c r="G283" s="57">
        <f>'CAT-1'!X284+'CAT- 2'!X284+'CAT-3'!X284+'Tut-Ass-OA'!X284</f>
        <v>0</v>
      </c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</row>
    <row r="284" spans="1:23" ht="21.75" customHeight="1" x14ac:dyDescent="0.25">
      <c r="A284" s="59" t="str">
        <f>+IF(BASE!B283="","",BASE!B283)</f>
        <v/>
      </c>
      <c r="B284" s="115" t="s">
        <v>39</v>
      </c>
      <c r="C284" s="57">
        <f>'CAT-1'!T285+'CAT- 2'!T285+'CAT-3'!T285+'Tut-Ass-OA'!T285</f>
        <v>0</v>
      </c>
      <c r="D284" s="57">
        <f>'CAT-1'!U285+'CAT- 2'!U285+'CAT-3'!U285+'Tut-Ass-OA'!U285</f>
        <v>0</v>
      </c>
      <c r="E284" s="57">
        <f>'CAT-1'!V285+'CAT- 2'!V285+'CAT-3'!V285+'Tut-Ass-OA'!V285</f>
        <v>0</v>
      </c>
      <c r="F284" s="57">
        <f>'CAT-1'!W285+'CAT- 2'!W285+'CAT-3'!W285+'Tut-Ass-OA'!W285</f>
        <v>0</v>
      </c>
      <c r="G284" s="57">
        <f>'CAT-1'!X285+'CAT- 2'!X285+'CAT-3'!X285+'Tut-Ass-OA'!X285</f>
        <v>0</v>
      </c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</row>
    <row r="285" spans="1:23" ht="21.75" customHeight="1" x14ac:dyDescent="0.25">
      <c r="A285" s="59" t="str">
        <f>+IF(BASE!B284="","",BASE!B284)</f>
        <v/>
      </c>
      <c r="B285" s="115" t="s">
        <v>39</v>
      </c>
      <c r="C285" s="57">
        <f>'CAT-1'!T286+'CAT- 2'!T286+'CAT-3'!T286+'Tut-Ass-OA'!T286</f>
        <v>0</v>
      </c>
      <c r="D285" s="57">
        <f>'CAT-1'!U286+'CAT- 2'!U286+'CAT-3'!U286+'Tut-Ass-OA'!U286</f>
        <v>0</v>
      </c>
      <c r="E285" s="57">
        <f>'CAT-1'!V286+'CAT- 2'!V286+'CAT-3'!V286+'Tut-Ass-OA'!V286</f>
        <v>0</v>
      </c>
      <c r="F285" s="57">
        <f>'CAT-1'!W286+'CAT- 2'!W286+'CAT-3'!W286+'Tut-Ass-OA'!W286</f>
        <v>0</v>
      </c>
      <c r="G285" s="57">
        <f>'CAT-1'!X286+'CAT- 2'!X286+'CAT-3'!X286+'Tut-Ass-OA'!X286</f>
        <v>0</v>
      </c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</row>
    <row r="286" spans="1:23" ht="21.75" customHeight="1" x14ac:dyDescent="0.25">
      <c r="A286" s="59" t="str">
        <f>+IF(BASE!B285="","",BASE!B285)</f>
        <v/>
      </c>
      <c r="B286" s="115" t="s">
        <v>39</v>
      </c>
      <c r="C286" s="57">
        <f>'CAT-1'!T287+'CAT- 2'!T287+'CAT-3'!T287+'Tut-Ass-OA'!T287</f>
        <v>0</v>
      </c>
      <c r="D286" s="57">
        <f>'CAT-1'!U287+'CAT- 2'!U287+'CAT-3'!U287+'Tut-Ass-OA'!U287</f>
        <v>0</v>
      </c>
      <c r="E286" s="57">
        <f>'CAT-1'!V287+'CAT- 2'!V287+'CAT-3'!V287+'Tut-Ass-OA'!V287</f>
        <v>0</v>
      </c>
      <c r="F286" s="57">
        <f>'CAT-1'!W287+'CAT- 2'!W287+'CAT-3'!W287+'Tut-Ass-OA'!W287</f>
        <v>0</v>
      </c>
      <c r="G286" s="57">
        <f>'CAT-1'!X287+'CAT- 2'!X287+'CAT-3'!X287+'Tut-Ass-OA'!X287</f>
        <v>0</v>
      </c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</row>
    <row r="287" spans="1:23" ht="21.75" customHeight="1" x14ac:dyDescent="0.25">
      <c r="A287" s="59" t="str">
        <f>+IF(BASE!B286="","",BASE!B286)</f>
        <v/>
      </c>
      <c r="B287" s="115" t="s">
        <v>39</v>
      </c>
      <c r="C287" s="57">
        <f>'CAT-1'!T288+'CAT- 2'!T288+'CAT-3'!T288+'Tut-Ass-OA'!T288</f>
        <v>0</v>
      </c>
      <c r="D287" s="57">
        <f>'CAT-1'!U288+'CAT- 2'!U288+'CAT-3'!U288+'Tut-Ass-OA'!U288</f>
        <v>0</v>
      </c>
      <c r="E287" s="57">
        <f>'CAT-1'!V288+'CAT- 2'!V288+'CAT-3'!V288+'Tut-Ass-OA'!V288</f>
        <v>0</v>
      </c>
      <c r="F287" s="57">
        <f>'CAT-1'!W288+'CAT- 2'!W288+'CAT-3'!W288+'Tut-Ass-OA'!W288</f>
        <v>0</v>
      </c>
      <c r="G287" s="57">
        <f>'CAT-1'!X288+'CAT- 2'!X288+'CAT-3'!X288+'Tut-Ass-OA'!X288</f>
        <v>0</v>
      </c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</row>
    <row r="288" spans="1:23" ht="21.75" customHeight="1" x14ac:dyDescent="0.25">
      <c r="A288" s="59" t="str">
        <f>+IF(BASE!B287="","",BASE!B287)</f>
        <v/>
      </c>
      <c r="B288" s="115" t="s">
        <v>39</v>
      </c>
      <c r="C288" s="57">
        <f>'CAT-1'!T289+'CAT- 2'!T289+'CAT-3'!T289+'Tut-Ass-OA'!T289</f>
        <v>0</v>
      </c>
      <c r="D288" s="57">
        <f>'CAT-1'!U289+'CAT- 2'!U289+'CAT-3'!U289+'Tut-Ass-OA'!U289</f>
        <v>0</v>
      </c>
      <c r="E288" s="57">
        <f>'CAT-1'!V289+'CAT- 2'!V289+'CAT-3'!V289+'Tut-Ass-OA'!V289</f>
        <v>0</v>
      </c>
      <c r="F288" s="57">
        <f>'CAT-1'!W289+'CAT- 2'!W289+'CAT-3'!W289+'Tut-Ass-OA'!W289</f>
        <v>0</v>
      </c>
      <c r="G288" s="57">
        <f>'CAT-1'!X289+'CAT- 2'!X289+'CAT-3'!X289+'Tut-Ass-OA'!X289</f>
        <v>0</v>
      </c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</row>
    <row r="289" spans="1:23" ht="21.75" customHeight="1" x14ac:dyDescent="0.25">
      <c r="A289" s="59" t="str">
        <f>+IF(BASE!B288="","",BASE!B288)</f>
        <v/>
      </c>
      <c r="B289" s="115" t="s">
        <v>39</v>
      </c>
      <c r="C289" s="57">
        <f>'CAT-1'!T290+'CAT- 2'!T290+'CAT-3'!T290+'Tut-Ass-OA'!T290</f>
        <v>0</v>
      </c>
      <c r="D289" s="57">
        <f>'CAT-1'!U290+'CAT- 2'!U290+'CAT-3'!U290+'Tut-Ass-OA'!U290</f>
        <v>0</v>
      </c>
      <c r="E289" s="57">
        <f>'CAT-1'!V290+'CAT- 2'!V290+'CAT-3'!V290+'Tut-Ass-OA'!V290</f>
        <v>0</v>
      </c>
      <c r="F289" s="57">
        <f>'CAT-1'!W290+'CAT- 2'!W290+'CAT-3'!W290+'Tut-Ass-OA'!W290</f>
        <v>0</v>
      </c>
      <c r="G289" s="57">
        <f>'CAT-1'!X290+'CAT- 2'!X290+'CAT-3'!X290+'Tut-Ass-OA'!X290</f>
        <v>0</v>
      </c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</row>
    <row r="290" spans="1:23" ht="21.75" customHeight="1" x14ac:dyDescent="0.25">
      <c r="A290" s="59" t="str">
        <f>+IF(BASE!B289="","",BASE!B289)</f>
        <v/>
      </c>
      <c r="B290" s="115" t="s">
        <v>39</v>
      </c>
      <c r="C290" s="57">
        <f>'CAT-1'!T291+'CAT- 2'!T291+'CAT-3'!T291+'Tut-Ass-OA'!T291</f>
        <v>0</v>
      </c>
      <c r="D290" s="57">
        <f>'CAT-1'!U291+'CAT- 2'!U291+'CAT-3'!U291+'Tut-Ass-OA'!U291</f>
        <v>0</v>
      </c>
      <c r="E290" s="57">
        <f>'CAT-1'!V291+'CAT- 2'!V291+'CAT-3'!V291+'Tut-Ass-OA'!V291</f>
        <v>0</v>
      </c>
      <c r="F290" s="57">
        <f>'CAT-1'!W291+'CAT- 2'!W291+'CAT-3'!W291+'Tut-Ass-OA'!W291</f>
        <v>0</v>
      </c>
      <c r="G290" s="57">
        <f>'CAT-1'!X291+'CAT- 2'!X291+'CAT-3'!X291+'Tut-Ass-OA'!X291</f>
        <v>0</v>
      </c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</row>
    <row r="291" spans="1:23" ht="21.75" customHeight="1" x14ac:dyDescent="0.25">
      <c r="A291" s="59" t="str">
        <f>+IF(BASE!B290="","",BASE!B290)</f>
        <v/>
      </c>
      <c r="B291" s="115" t="s">
        <v>39</v>
      </c>
      <c r="C291" s="57">
        <f>'CAT-1'!T292+'CAT- 2'!T292+'CAT-3'!T292+'Tut-Ass-OA'!T292</f>
        <v>0</v>
      </c>
      <c r="D291" s="57">
        <f>'CAT-1'!U292+'CAT- 2'!U292+'CAT-3'!U292+'Tut-Ass-OA'!U292</f>
        <v>0</v>
      </c>
      <c r="E291" s="57">
        <f>'CAT-1'!V292+'CAT- 2'!V292+'CAT-3'!V292+'Tut-Ass-OA'!V292</f>
        <v>0</v>
      </c>
      <c r="F291" s="57">
        <f>'CAT-1'!W292+'CAT- 2'!W292+'CAT-3'!W292+'Tut-Ass-OA'!W292</f>
        <v>0</v>
      </c>
      <c r="G291" s="57">
        <f>'CAT-1'!X292+'CAT- 2'!X292+'CAT-3'!X292+'Tut-Ass-OA'!X292</f>
        <v>0</v>
      </c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</row>
    <row r="292" spans="1:23" ht="21.75" customHeight="1" x14ac:dyDescent="0.25">
      <c r="A292" s="59" t="str">
        <f>+IF(BASE!B291="","",BASE!B291)</f>
        <v/>
      </c>
      <c r="B292" s="115" t="s">
        <v>39</v>
      </c>
      <c r="C292" s="57">
        <f>'CAT-1'!T293+'CAT- 2'!T293+'CAT-3'!T293+'Tut-Ass-OA'!T293</f>
        <v>0</v>
      </c>
      <c r="D292" s="57">
        <f>'CAT-1'!U293+'CAT- 2'!U293+'CAT-3'!U293+'Tut-Ass-OA'!U293</f>
        <v>0</v>
      </c>
      <c r="E292" s="57">
        <f>'CAT-1'!V293+'CAT- 2'!V293+'CAT-3'!V293+'Tut-Ass-OA'!V293</f>
        <v>0</v>
      </c>
      <c r="F292" s="57">
        <f>'CAT-1'!W293+'CAT- 2'!W293+'CAT-3'!W293+'Tut-Ass-OA'!W293</f>
        <v>0</v>
      </c>
      <c r="G292" s="57">
        <f>'CAT-1'!X293+'CAT- 2'!X293+'CAT-3'!X293+'Tut-Ass-OA'!X293</f>
        <v>0</v>
      </c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</row>
    <row r="293" spans="1:23" ht="21.75" customHeight="1" x14ac:dyDescent="0.25">
      <c r="A293" s="59" t="str">
        <f>+IF(BASE!B292="","",BASE!B292)</f>
        <v/>
      </c>
      <c r="B293" s="115" t="s">
        <v>39</v>
      </c>
      <c r="C293" s="57">
        <f>'CAT-1'!T294+'CAT- 2'!T294+'CAT-3'!T294+'Tut-Ass-OA'!T294</f>
        <v>0</v>
      </c>
      <c r="D293" s="57">
        <f>'CAT-1'!U294+'CAT- 2'!U294+'CAT-3'!U294+'Tut-Ass-OA'!U294</f>
        <v>0</v>
      </c>
      <c r="E293" s="57">
        <f>'CAT-1'!V294+'CAT- 2'!V294+'CAT-3'!V294+'Tut-Ass-OA'!V294</f>
        <v>0</v>
      </c>
      <c r="F293" s="57">
        <f>'CAT-1'!W294+'CAT- 2'!W294+'CAT-3'!W294+'Tut-Ass-OA'!W294</f>
        <v>0</v>
      </c>
      <c r="G293" s="57">
        <f>'CAT-1'!X294+'CAT- 2'!X294+'CAT-3'!X294+'Tut-Ass-OA'!X294</f>
        <v>0</v>
      </c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</row>
    <row r="294" spans="1:23" ht="21.75" customHeight="1" x14ac:dyDescent="0.25">
      <c r="A294" s="59" t="str">
        <f>+IF(BASE!B293="","",BASE!B293)</f>
        <v/>
      </c>
      <c r="B294" s="115" t="s">
        <v>39</v>
      </c>
      <c r="C294" s="57">
        <f>'CAT-1'!T295+'CAT- 2'!T295+'CAT-3'!T295+'Tut-Ass-OA'!T295</f>
        <v>0</v>
      </c>
      <c r="D294" s="57">
        <f>'CAT-1'!U295+'CAT- 2'!U295+'CAT-3'!U295+'Tut-Ass-OA'!U295</f>
        <v>0</v>
      </c>
      <c r="E294" s="57">
        <f>'CAT-1'!V295+'CAT- 2'!V295+'CAT-3'!V295+'Tut-Ass-OA'!V295</f>
        <v>0</v>
      </c>
      <c r="F294" s="57">
        <f>'CAT-1'!W295+'CAT- 2'!W295+'CAT-3'!W295+'Tut-Ass-OA'!W295</f>
        <v>0</v>
      </c>
      <c r="G294" s="57">
        <f>'CAT-1'!X295+'CAT- 2'!X295+'CAT-3'!X295+'Tut-Ass-OA'!X295</f>
        <v>0</v>
      </c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</row>
    <row r="295" spans="1:23" ht="21.75" customHeight="1" x14ac:dyDescent="0.25">
      <c r="A295" s="59" t="str">
        <f>+IF(BASE!B294="","",BASE!B294)</f>
        <v/>
      </c>
      <c r="B295" s="115" t="s">
        <v>39</v>
      </c>
      <c r="C295" s="57">
        <f>'CAT-1'!T296+'CAT- 2'!T296+'CAT-3'!T296+'Tut-Ass-OA'!T296</f>
        <v>0</v>
      </c>
      <c r="D295" s="57">
        <f>'CAT-1'!U296+'CAT- 2'!U296+'CAT-3'!U296+'Tut-Ass-OA'!U296</f>
        <v>0</v>
      </c>
      <c r="E295" s="57">
        <f>'CAT-1'!V296+'CAT- 2'!V296+'CAT-3'!V296+'Tut-Ass-OA'!V296</f>
        <v>0</v>
      </c>
      <c r="F295" s="57">
        <f>'CAT-1'!W296+'CAT- 2'!W296+'CAT-3'!W296+'Tut-Ass-OA'!W296</f>
        <v>0</v>
      </c>
      <c r="G295" s="57">
        <f>'CAT-1'!X296+'CAT- 2'!X296+'CAT-3'!X296+'Tut-Ass-OA'!X296</f>
        <v>0</v>
      </c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</row>
    <row r="296" spans="1:23" ht="21.75" customHeight="1" x14ac:dyDescent="0.25">
      <c r="A296" s="59" t="str">
        <f>+IF(BASE!B295="","",BASE!B295)</f>
        <v/>
      </c>
      <c r="B296" s="115" t="s">
        <v>39</v>
      </c>
      <c r="C296" s="57">
        <f>'CAT-1'!T297+'CAT- 2'!T297+'CAT-3'!T297+'Tut-Ass-OA'!T297</f>
        <v>0</v>
      </c>
      <c r="D296" s="57">
        <f>'CAT-1'!U297+'CAT- 2'!U297+'CAT-3'!U297+'Tut-Ass-OA'!U297</f>
        <v>0</v>
      </c>
      <c r="E296" s="57">
        <f>'CAT-1'!V297+'CAT- 2'!V297+'CAT-3'!V297+'Tut-Ass-OA'!V297</f>
        <v>0</v>
      </c>
      <c r="F296" s="57">
        <f>'CAT-1'!W297+'CAT- 2'!W297+'CAT-3'!W297+'Tut-Ass-OA'!W297</f>
        <v>0</v>
      </c>
      <c r="G296" s="57">
        <f>'CAT-1'!X297+'CAT- 2'!X297+'CAT-3'!X297+'Tut-Ass-OA'!X297</f>
        <v>0</v>
      </c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</row>
    <row r="297" spans="1:23" ht="21.75" customHeight="1" x14ac:dyDescent="0.25">
      <c r="A297" s="59" t="str">
        <f>+IF(BASE!B296="","",BASE!B296)</f>
        <v/>
      </c>
      <c r="B297" s="115" t="s">
        <v>39</v>
      </c>
      <c r="C297" s="57">
        <f>'CAT-1'!T298+'CAT- 2'!T298+'CAT-3'!T298+'Tut-Ass-OA'!T298</f>
        <v>0</v>
      </c>
      <c r="D297" s="57">
        <f>'CAT-1'!U298+'CAT- 2'!U298+'CAT-3'!U298+'Tut-Ass-OA'!U298</f>
        <v>0</v>
      </c>
      <c r="E297" s="57">
        <f>'CAT-1'!V298+'CAT- 2'!V298+'CAT-3'!V298+'Tut-Ass-OA'!V298</f>
        <v>0</v>
      </c>
      <c r="F297" s="57">
        <f>'CAT-1'!W298+'CAT- 2'!W298+'CAT-3'!W298+'Tut-Ass-OA'!W298</f>
        <v>0</v>
      </c>
      <c r="G297" s="57">
        <f>'CAT-1'!X298+'CAT- 2'!X298+'CAT-3'!X298+'Tut-Ass-OA'!X298</f>
        <v>0</v>
      </c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</row>
    <row r="298" spans="1:23" ht="21.75" customHeight="1" x14ac:dyDescent="0.25">
      <c r="A298" s="59" t="str">
        <f>+IF(BASE!B297="","",BASE!B297)</f>
        <v/>
      </c>
      <c r="B298" s="115" t="s">
        <v>39</v>
      </c>
      <c r="C298" s="57">
        <f>'CAT-1'!T299+'CAT- 2'!T299+'CAT-3'!T299+'Tut-Ass-OA'!T299</f>
        <v>0</v>
      </c>
      <c r="D298" s="57">
        <f>'CAT-1'!U299+'CAT- 2'!U299+'CAT-3'!U299+'Tut-Ass-OA'!U299</f>
        <v>0</v>
      </c>
      <c r="E298" s="57">
        <f>'CAT-1'!V299+'CAT- 2'!V299+'CAT-3'!V299+'Tut-Ass-OA'!V299</f>
        <v>0</v>
      </c>
      <c r="F298" s="57">
        <f>'CAT-1'!W299+'CAT- 2'!W299+'CAT-3'!W299+'Tut-Ass-OA'!W299</f>
        <v>0</v>
      </c>
      <c r="G298" s="57">
        <f>'CAT-1'!X299+'CAT- 2'!X299+'CAT-3'!X299+'Tut-Ass-OA'!X299</f>
        <v>0</v>
      </c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</row>
    <row r="299" spans="1:23" ht="21.75" customHeight="1" x14ac:dyDescent="0.25">
      <c r="A299" s="59" t="str">
        <f>+IF(BASE!B298="","",BASE!B298)</f>
        <v/>
      </c>
      <c r="B299" s="115" t="s">
        <v>39</v>
      </c>
      <c r="C299" s="57">
        <f>'CAT-1'!T300+'CAT- 2'!T300+'CAT-3'!T300+'Tut-Ass-OA'!T300</f>
        <v>0</v>
      </c>
      <c r="D299" s="57">
        <f>'CAT-1'!U300+'CAT- 2'!U300+'CAT-3'!U300+'Tut-Ass-OA'!U300</f>
        <v>0</v>
      </c>
      <c r="E299" s="57">
        <f>'CAT-1'!V300+'CAT- 2'!V300+'CAT-3'!V300+'Tut-Ass-OA'!V300</f>
        <v>0</v>
      </c>
      <c r="F299" s="57">
        <f>'CAT-1'!W300+'CAT- 2'!W300+'CAT-3'!W300+'Tut-Ass-OA'!W300</f>
        <v>0</v>
      </c>
      <c r="G299" s="57">
        <f>'CAT-1'!X300+'CAT- 2'!X300+'CAT-3'!X300+'Tut-Ass-OA'!X300</f>
        <v>0</v>
      </c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</row>
    <row r="300" spans="1:23" ht="21.75" customHeight="1" x14ac:dyDescent="0.25">
      <c r="A300" s="59" t="str">
        <f>+IF(BASE!B299="","",BASE!B299)</f>
        <v/>
      </c>
      <c r="B300" s="115" t="s">
        <v>39</v>
      </c>
      <c r="C300" s="57">
        <f>'CAT-1'!T301+'CAT- 2'!T301+'CAT-3'!T301+'Tut-Ass-OA'!T301</f>
        <v>0</v>
      </c>
      <c r="D300" s="57">
        <f>'CAT-1'!U301+'CAT- 2'!U301+'CAT-3'!U301+'Tut-Ass-OA'!U301</f>
        <v>0</v>
      </c>
      <c r="E300" s="57">
        <f>'CAT-1'!V301+'CAT- 2'!V301+'CAT-3'!V301+'Tut-Ass-OA'!V301</f>
        <v>0</v>
      </c>
      <c r="F300" s="57">
        <f>'CAT-1'!W301+'CAT- 2'!W301+'CAT-3'!W301+'Tut-Ass-OA'!W301</f>
        <v>0</v>
      </c>
      <c r="G300" s="57">
        <f>'CAT-1'!X301+'CAT- 2'!X301+'CAT-3'!X301+'Tut-Ass-OA'!X301</f>
        <v>0</v>
      </c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</row>
    <row r="301" spans="1:23" ht="21.75" customHeight="1" x14ac:dyDescent="0.25">
      <c r="A301" s="59" t="str">
        <f>+IF(BASE!B300="","",BASE!B300)</f>
        <v/>
      </c>
      <c r="B301" s="115" t="s">
        <v>39</v>
      </c>
      <c r="C301" s="57">
        <f>'CAT-1'!T302+'CAT- 2'!T302+'CAT-3'!T302+'Tut-Ass-OA'!T302</f>
        <v>0</v>
      </c>
      <c r="D301" s="57">
        <f>'CAT-1'!U302+'CAT- 2'!U302+'CAT-3'!U302+'Tut-Ass-OA'!U302</f>
        <v>0</v>
      </c>
      <c r="E301" s="57">
        <f>'CAT-1'!V302+'CAT- 2'!V302+'CAT-3'!V302+'Tut-Ass-OA'!V302</f>
        <v>0</v>
      </c>
      <c r="F301" s="57">
        <f>'CAT-1'!W302+'CAT- 2'!W302+'CAT-3'!W302+'Tut-Ass-OA'!W302</f>
        <v>0</v>
      </c>
      <c r="G301" s="57">
        <f>'CAT-1'!X302+'CAT- 2'!X302+'CAT-3'!X302+'Tut-Ass-OA'!X302</f>
        <v>0</v>
      </c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</row>
    <row r="302" spans="1:23" ht="21.75" customHeight="1" x14ac:dyDescent="0.25">
      <c r="A302" s="59" t="str">
        <f>+IF(BASE!B301="","",BASE!B301)</f>
        <v/>
      </c>
      <c r="B302" s="115" t="s">
        <v>39</v>
      </c>
      <c r="C302" s="57">
        <f>'CAT-1'!T303+'CAT- 2'!T303+'CAT-3'!T303+'Tut-Ass-OA'!T303</f>
        <v>0</v>
      </c>
      <c r="D302" s="57">
        <f>'CAT-1'!U303+'CAT- 2'!U303+'CAT-3'!U303+'Tut-Ass-OA'!U303</f>
        <v>0</v>
      </c>
      <c r="E302" s="57">
        <f>'CAT-1'!V303+'CAT- 2'!V303+'CAT-3'!V303+'Tut-Ass-OA'!V303</f>
        <v>0</v>
      </c>
      <c r="F302" s="57">
        <f>'CAT-1'!W303+'CAT- 2'!W303+'CAT-3'!W303+'Tut-Ass-OA'!W303</f>
        <v>0</v>
      </c>
      <c r="G302" s="57">
        <f>'CAT-1'!X303+'CAT- 2'!X303+'CAT-3'!X303+'Tut-Ass-OA'!X303</f>
        <v>0</v>
      </c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</row>
    <row r="303" spans="1:23" ht="21.75" customHeight="1" x14ac:dyDescent="0.25">
      <c r="A303" s="59" t="str">
        <f>+IF(BASE!B302="","",BASE!B302)</f>
        <v/>
      </c>
      <c r="B303" s="115" t="s">
        <v>39</v>
      </c>
      <c r="C303" s="57">
        <f>'CAT-1'!T304+'CAT- 2'!T304+'CAT-3'!T304+'Tut-Ass-OA'!T304</f>
        <v>0</v>
      </c>
      <c r="D303" s="57">
        <f>'CAT-1'!U304+'CAT- 2'!U304+'CAT-3'!U304+'Tut-Ass-OA'!U304</f>
        <v>0</v>
      </c>
      <c r="E303" s="57">
        <f>'CAT-1'!V304+'CAT- 2'!V304+'CAT-3'!V304+'Tut-Ass-OA'!V304</f>
        <v>0</v>
      </c>
      <c r="F303" s="57">
        <f>'CAT-1'!W304+'CAT- 2'!W304+'CAT-3'!W304+'Tut-Ass-OA'!W304</f>
        <v>0</v>
      </c>
      <c r="G303" s="57">
        <f>'CAT-1'!X304+'CAT- 2'!X304+'CAT-3'!X304+'Tut-Ass-OA'!X304</f>
        <v>0</v>
      </c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1:23" ht="21.75" customHeight="1" x14ac:dyDescent="0.25">
      <c r="A304" s="59" t="str">
        <f>+IF(BASE!B303="","",BASE!B303)</f>
        <v/>
      </c>
      <c r="B304" s="115" t="s">
        <v>39</v>
      </c>
      <c r="C304" s="57">
        <f>'CAT-1'!T305+'CAT- 2'!T305+'CAT-3'!T305+'Tut-Ass-OA'!T305</f>
        <v>0</v>
      </c>
      <c r="D304" s="57">
        <f>'CAT-1'!U305+'CAT- 2'!U305+'CAT-3'!U305+'Tut-Ass-OA'!U305</f>
        <v>0</v>
      </c>
      <c r="E304" s="57">
        <f>'CAT-1'!V305+'CAT- 2'!V305+'CAT-3'!V305+'Tut-Ass-OA'!V305</f>
        <v>0</v>
      </c>
      <c r="F304" s="57">
        <f>'CAT-1'!W305+'CAT- 2'!W305+'CAT-3'!W305+'Tut-Ass-OA'!W305</f>
        <v>0</v>
      </c>
      <c r="G304" s="57">
        <f>'CAT-1'!X305+'CAT- 2'!X305+'CAT-3'!X305+'Tut-Ass-OA'!X305</f>
        <v>0</v>
      </c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</row>
    <row r="305" spans="1:23" ht="21.75" customHeight="1" x14ac:dyDescent="0.25">
      <c r="A305" s="59" t="str">
        <f>+IF(BASE!B304="","",BASE!B304)</f>
        <v/>
      </c>
      <c r="B305" s="115" t="s">
        <v>39</v>
      </c>
      <c r="C305" s="57">
        <f>'CAT-1'!T306+'CAT- 2'!T306+'CAT-3'!T306+'Tut-Ass-OA'!T306</f>
        <v>0</v>
      </c>
      <c r="D305" s="57">
        <f>'CAT-1'!U306+'CAT- 2'!U306+'CAT-3'!U306+'Tut-Ass-OA'!U306</f>
        <v>0</v>
      </c>
      <c r="E305" s="57">
        <f>'CAT-1'!V306+'CAT- 2'!V306+'CAT-3'!V306+'Tut-Ass-OA'!V306</f>
        <v>0</v>
      </c>
      <c r="F305" s="57">
        <f>'CAT-1'!W306+'CAT- 2'!W306+'CAT-3'!W306+'Tut-Ass-OA'!W306</f>
        <v>0</v>
      </c>
      <c r="G305" s="57">
        <f>'CAT-1'!X306+'CAT- 2'!X306+'CAT-3'!X306+'Tut-Ass-OA'!X306</f>
        <v>0</v>
      </c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</row>
    <row r="306" spans="1:23" ht="21.75" customHeight="1" x14ac:dyDescent="0.25">
      <c r="A306" s="59" t="str">
        <f>+IF(BASE!B305="","",BASE!B305)</f>
        <v/>
      </c>
      <c r="B306" s="115" t="s">
        <v>39</v>
      </c>
      <c r="C306" s="57">
        <f>'CAT-1'!T307+'CAT- 2'!T307+'CAT-3'!T307+'Tut-Ass-OA'!T307</f>
        <v>0</v>
      </c>
      <c r="D306" s="57">
        <f>'CAT-1'!U307+'CAT- 2'!U307+'CAT-3'!U307+'Tut-Ass-OA'!U307</f>
        <v>0</v>
      </c>
      <c r="E306" s="57">
        <f>'CAT-1'!V307+'CAT- 2'!V307+'CAT-3'!V307+'Tut-Ass-OA'!V307</f>
        <v>0</v>
      </c>
      <c r="F306" s="57">
        <f>'CAT-1'!W307+'CAT- 2'!W307+'CAT-3'!W307+'Tut-Ass-OA'!W307</f>
        <v>0</v>
      </c>
      <c r="G306" s="57">
        <f>'CAT-1'!X307+'CAT- 2'!X307+'CAT-3'!X307+'Tut-Ass-OA'!X307</f>
        <v>0</v>
      </c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</row>
    <row r="307" spans="1:23" ht="21.75" customHeight="1" x14ac:dyDescent="0.25">
      <c r="A307" s="59" t="str">
        <f>+IF(BASE!B306="","",BASE!B306)</f>
        <v/>
      </c>
      <c r="B307" s="115" t="s">
        <v>39</v>
      </c>
      <c r="C307" s="57">
        <f>'CAT-1'!T308+'CAT- 2'!T308+'CAT-3'!T308+'Tut-Ass-OA'!T308</f>
        <v>0</v>
      </c>
      <c r="D307" s="57">
        <f>'CAT-1'!U308+'CAT- 2'!U308+'CAT-3'!U308+'Tut-Ass-OA'!U308</f>
        <v>0</v>
      </c>
      <c r="E307" s="57">
        <f>'CAT-1'!V308+'CAT- 2'!V308+'CAT-3'!V308+'Tut-Ass-OA'!V308</f>
        <v>0</v>
      </c>
      <c r="F307" s="57">
        <f>'CAT-1'!W308+'CAT- 2'!W308+'CAT-3'!W308+'Tut-Ass-OA'!W308</f>
        <v>0</v>
      </c>
      <c r="G307" s="57">
        <f>'CAT-1'!X308+'CAT- 2'!X308+'CAT-3'!X308+'Tut-Ass-OA'!X308</f>
        <v>0</v>
      </c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</row>
    <row r="308" spans="1:23" ht="21.75" customHeight="1" x14ac:dyDescent="0.25">
      <c r="A308" s="59" t="str">
        <f>+IF(BASE!B307="","",BASE!B307)</f>
        <v/>
      </c>
      <c r="B308" s="115" t="s">
        <v>39</v>
      </c>
      <c r="C308" s="57">
        <f>'CAT-1'!T309+'CAT- 2'!T309+'CAT-3'!T309+'Tut-Ass-OA'!T309</f>
        <v>0</v>
      </c>
      <c r="D308" s="57">
        <f>'CAT-1'!U309+'CAT- 2'!U309+'CAT-3'!U309+'Tut-Ass-OA'!U309</f>
        <v>0</v>
      </c>
      <c r="E308" s="57">
        <f>'CAT-1'!V309+'CAT- 2'!V309+'CAT-3'!V309+'Tut-Ass-OA'!V309</f>
        <v>0</v>
      </c>
      <c r="F308" s="57">
        <f>'CAT-1'!W309+'CAT- 2'!W309+'CAT-3'!W309+'Tut-Ass-OA'!W309</f>
        <v>0</v>
      </c>
      <c r="G308" s="57">
        <f>'CAT-1'!X309+'CAT- 2'!X309+'CAT-3'!X309+'Tut-Ass-OA'!X309</f>
        <v>0</v>
      </c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</row>
    <row r="309" spans="1:23" ht="21.75" customHeight="1" x14ac:dyDescent="0.25">
      <c r="A309" s="59" t="str">
        <f>+IF(BASE!B308="","",BASE!B308)</f>
        <v/>
      </c>
      <c r="B309" s="115" t="s">
        <v>39</v>
      </c>
      <c r="C309" s="57">
        <f>'CAT-1'!T310+'CAT- 2'!T310+'CAT-3'!T310+'Tut-Ass-OA'!T310</f>
        <v>0</v>
      </c>
      <c r="D309" s="57">
        <f>'CAT-1'!U310+'CAT- 2'!U310+'CAT-3'!U310+'Tut-Ass-OA'!U310</f>
        <v>0</v>
      </c>
      <c r="E309" s="57">
        <f>'CAT-1'!V310+'CAT- 2'!V310+'CAT-3'!V310+'Tut-Ass-OA'!V310</f>
        <v>0</v>
      </c>
      <c r="F309" s="57">
        <f>'CAT-1'!W310+'CAT- 2'!W310+'CAT-3'!W310+'Tut-Ass-OA'!W310</f>
        <v>0</v>
      </c>
      <c r="G309" s="57">
        <f>'CAT-1'!X310+'CAT- 2'!X310+'CAT-3'!X310+'Tut-Ass-OA'!X310</f>
        <v>0</v>
      </c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</row>
    <row r="310" spans="1:23" ht="21.75" customHeight="1" x14ac:dyDescent="0.25">
      <c r="A310" s="59" t="str">
        <f>+IF(BASE!B309="","",BASE!B309)</f>
        <v/>
      </c>
      <c r="B310" s="115" t="s">
        <v>39</v>
      </c>
      <c r="C310" s="57">
        <f>'CAT-1'!T311+'CAT- 2'!T311+'CAT-3'!T311+'Tut-Ass-OA'!T311</f>
        <v>0</v>
      </c>
      <c r="D310" s="57">
        <f>'CAT-1'!U311+'CAT- 2'!U311+'CAT-3'!U311+'Tut-Ass-OA'!U311</f>
        <v>0</v>
      </c>
      <c r="E310" s="57">
        <f>'CAT-1'!V311+'CAT- 2'!V311+'CAT-3'!V311+'Tut-Ass-OA'!V311</f>
        <v>0</v>
      </c>
      <c r="F310" s="57">
        <f>'CAT-1'!W311+'CAT- 2'!W311+'CAT-3'!W311+'Tut-Ass-OA'!W311</f>
        <v>0</v>
      </c>
      <c r="G310" s="57">
        <f>'CAT-1'!X311+'CAT- 2'!X311+'CAT-3'!X311+'Tut-Ass-OA'!X311</f>
        <v>0</v>
      </c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</row>
    <row r="311" spans="1:23" ht="21.75" customHeight="1" x14ac:dyDescent="0.25">
      <c r="A311" s="59" t="str">
        <f>+IF(BASE!B310="","",BASE!B310)</f>
        <v/>
      </c>
      <c r="B311" s="115" t="s">
        <v>39</v>
      </c>
      <c r="C311" s="57">
        <f>'CAT-1'!T312+'CAT- 2'!T312+'CAT-3'!T312+'Tut-Ass-OA'!T312</f>
        <v>0</v>
      </c>
      <c r="D311" s="57">
        <f>'CAT-1'!U312+'CAT- 2'!U312+'CAT-3'!U312+'Tut-Ass-OA'!U312</f>
        <v>0</v>
      </c>
      <c r="E311" s="57">
        <f>'CAT-1'!V312+'CAT- 2'!V312+'CAT-3'!V312+'Tut-Ass-OA'!V312</f>
        <v>0</v>
      </c>
      <c r="F311" s="57">
        <f>'CAT-1'!W312+'CAT- 2'!W312+'CAT-3'!W312+'Tut-Ass-OA'!W312</f>
        <v>0</v>
      </c>
      <c r="G311" s="57">
        <f>'CAT-1'!X312+'CAT- 2'!X312+'CAT-3'!X312+'Tut-Ass-OA'!X312</f>
        <v>0</v>
      </c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</row>
    <row r="312" spans="1:23" ht="21.75" customHeight="1" x14ac:dyDescent="0.25">
      <c r="A312" s="59" t="str">
        <f>+IF(BASE!B311="","",BASE!B311)</f>
        <v/>
      </c>
      <c r="B312" s="115" t="s">
        <v>39</v>
      </c>
      <c r="C312" s="57">
        <f>'CAT-1'!T313+'CAT- 2'!T313+'CAT-3'!T313+'Tut-Ass-OA'!T313</f>
        <v>0</v>
      </c>
      <c r="D312" s="57">
        <f>'CAT-1'!U313+'CAT- 2'!U313+'CAT-3'!U313+'Tut-Ass-OA'!U313</f>
        <v>0</v>
      </c>
      <c r="E312" s="57">
        <f>'CAT-1'!V313+'CAT- 2'!V313+'CAT-3'!V313+'Tut-Ass-OA'!V313</f>
        <v>0</v>
      </c>
      <c r="F312" s="57">
        <f>'CAT-1'!W313+'CAT- 2'!W313+'CAT-3'!W313+'Tut-Ass-OA'!W313</f>
        <v>0</v>
      </c>
      <c r="G312" s="57">
        <f>'CAT-1'!X313+'CAT- 2'!X313+'CAT-3'!X313+'Tut-Ass-OA'!X313</f>
        <v>0</v>
      </c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</row>
    <row r="313" spans="1:23" ht="21.75" customHeight="1" x14ac:dyDescent="0.25">
      <c r="A313" s="59" t="str">
        <f>+IF(BASE!B312="","",BASE!B312)</f>
        <v/>
      </c>
      <c r="B313" s="115" t="s">
        <v>39</v>
      </c>
      <c r="C313" s="57">
        <f>'CAT-1'!T314+'CAT- 2'!T314+'CAT-3'!T314+'Tut-Ass-OA'!T314</f>
        <v>0</v>
      </c>
      <c r="D313" s="57">
        <f>'CAT-1'!U314+'CAT- 2'!U314+'CAT-3'!U314+'Tut-Ass-OA'!U314</f>
        <v>0</v>
      </c>
      <c r="E313" s="57">
        <f>'CAT-1'!V314+'CAT- 2'!V314+'CAT-3'!V314+'Tut-Ass-OA'!V314</f>
        <v>0</v>
      </c>
      <c r="F313" s="57">
        <f>'CAT-1'!W314+'CAT- 2'!W314+'CAT-3'!W314+'Tut-Ass-OA'!W314</f>
        <v>0</v>
      </c>
      <c r="G313" s="57">
        <f>'CAT-1'!X314+'CAT- 2'!X314+'CAT-3'!X314+'Tut-Ass-OA'!X314</f>
        <v>0</v>
      </c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</row>
    <row r="314" spans="1:23" ht="21.75" customHeight="1" x14ac:dyDescent="0.25">
      <c r="A314" s="59" t="str">
        <f>+IF(BASE!B313="","",BASE!B313)</f>
        <v/>
      </c>
      <c r="B314" s="115" t="s">
        <v>39</v>
      </c>
      <c r="C314" s="57">
        <f>'CAT-1'!T315+'CAT- 2'!T315+'CAT-3'!T315+'Tut-Ass-OA'!T315</f>
        <v>0</v>
      </c>
      <c r="D314" s="57">
        <f>'CAT-1'!U315+'CAT- 2'!U315+'CAT-3'!U315+'Tut-Ass-OA'!U315</f>
        <v>0</v>
      </c>
      <c r="E314" s="57">
        <f>'CAT-1'!V315+'CAT- 2'!V315+'CAT-3'!V315+'Tut-Ass-OA'!V315</f>
        <v>0</v>
      </c>
      <c r="F314" s="57">
        <f>'CAT-1'!W315+'CAT- 2'!W315+'CAT-3'!W315+'Tut-Ass-OA'!W315</f>
        <v>0</v>
      </c>
      <c r="G314" s="57">
        <f>'CAT-1'!X315+'CAT- 2'!X315+'CAT-3'!X315+'Tut-Ass-OA'!X315</f>
        <v>0</v>
      </c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</row>
    <row r="315" spans="1:23" ht="21.75" customHeight="1" x14ac:dyDescent="0.25">
      <c r="A315" s="59" t="str">
        <f>+IF(BASE!B314="","",BASE!B314)</f>
        <v/>
      </c>
      <c r="B315" s="115" t="s">
        <v>39</v>
      </c>
      <c r="C315" s="57">
        <f>'CAT-1'!T316+'CAT- 2'!T316+'CAT-3'!T316+'Tut-Ass-OA'!T316</f>
        <v>0</v>
      </c>
      <c r="D315" s="57">
        <f>'CAT-1'!U316+'CAT- 2'!U316+'CAT-3'!U316+'Tut-Ass-OA'!U316</f>
        <v>0</v>
      </c>
      <c r="E315" s="57">
        <f>'CAT-1'!V316+'CAT- 2'!V316+'CAT-3'!V316+'Tut-Ass-OA'!V316</f>
        <v>0</v>
      </c>
      <c r="F315" s="57">
        <f>'CAT-1'!W316+'CAT- 2'!W316+'CAT-3'!W316+'Tut-Ass-OA'!W316</f>
        <v>0</v>
      </c>
      <c r="G315" s="57">
        <f>'CAT-1'!X316+'CAT- 2'!X316+'CAT-3'!X316+'Tut-Ass-OA'!X316</f>
        <v>0</v>
      </c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</row>
    <row r="316" spans="1:23" ht="21.75" customHeight="1" x14ac:dyDescent="0.25">
      <c r="A316" s="59" t="str">
        <f>+IF(BASE!B315="","",BASE!B315)</f>
        <v/>
      </c>
      <c r="B316" s="115" t="s">
        <v>39</v>
      </c>
      <c r="C316" s="57">
        <f>'CAT-1'!T317+'CAT- 2'!T317+'CAT-3'!T317+'Tut-Ass-OA'!T317</f>
        <v>0</v>
      </c>
      <c r="D316" s="57">
        <f>'CAT-1'!U317+'CAT- 2'!U317+'CAT-3'!U317+'Tut-Ass-OA'!U317</f>
        <v>0</v>
      </c>
      <c r="E316" s="57">
        <f>'CAT-1'!V317+'CAT- 2'!V317+'CAT-3'!V317+'Tut-Ass-OA'!V317</f>
        <v>0</v>
      </c>
      <c r="F316" s="57">
        <f>'CAT-1'!W317+'CAT- 2'!W317+'CAT-3'!W317+'Tut-Ass-OA'!W317</f>
        <v>0</v>
      </c>
      <c r="G316" s="57">
        <f>'CAT-1'!X317+'CAT- 2'!X317+'CAT-3'!X317+'Tut-Ass-OA'!X317</f>
        <v>0</v>
      </c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</row>
    <row r="317" spans="1:23" ht="21.75" customHeight="1" x14ac:dyDescent="0.25">
      <c r="A317" s="59" t="str">
        <f>+IF(BASE!B316="","",BASE!B316)</f>
        <v/>
      </c>
      <c r="B317" s="115" t="s">
        <v>39</v>
      </c>
      <c r="C317" s="57">
        <f>'CAT-1'!T318+'CAT- 2'!T318+'CAT-3'!T318+'Tut-Ass-OA'!T318</f>
        <v>0</v>
      </c>
      <c r="D317" s="57">
        <f>'CAT-1'!U318+'CAT- 2'!U318+'CAT-3'!U318+'Tut-Ass-OA'!U318</f>
        <v>0</v>
      </c>
      <c r="E317" s="57">
        <f>'CAT-1'!V318+'CAT- 2'!V318+'CAT-3'!V318+'Tut-Ass-OA'!V318</f>
        <v>0</v>
      </c>
      <c r="F317" s="57">
        <f>'CAT-1'!W318+'CAT- 2'!W318+'CAT-3'!W318+'Tut-Ass-OA'!W318</f>
        <v>0</v>
      </c>
      <c r="G317" s="57">
        <f>'CAT-1'!X318+'CAT- 2'!X318+'CAT-3'!X318+'Tut-Ass-OA'!X318</f>
        <v>0</v>
      </c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</row>
    <row r="318" spans="1:23" ht="21.75" customHeight="1" x14ac:dyDescent="0.25">
      <c r="A318" s="59" t="str">
        <f>+IF(BASE!B317="","",BASE!B317)</f>
        <v/>
      </c>
      <c r="B318" s="115" t="s">
        <v>39</v>
      </c>
      <c r="C318" s="57">
        <f>'CAT-1'!T319+'CAT- 2'!T319+'CAT-3'!T319+'Tut-Ass-OA'!T319</f>
        <v>0</v>
      </c>
      <c r="D318" s="57">
        <f>'CAT-1'!U319+'CAT- 2'!U319+'CAT-3'!U319+'Tut-Ass-OA'!U319</f>
        <v>0</v>
      </c>
      <c r="E318" s="57">
        <f>'CAT-1'!V319+'CAT- 2'!V319+'CAT-3'!V319+'Tut-Ass-OA'!V319</f>
        <v>0</v>
      </c>
      <c r="F318" s="57">
        <f>'CAT-1'!W319+'CAT- 2'!W319+'CAT-3'!W319+'Tut-Ass-OA'!W319</f>
        <v>0</v>
      </c>
      <c r="G318" s="57">
        <f>'CAT-1'!X319+'CAT- 2'!X319+'CAT-3'!X319+'Tut-Ass-OA'!X319</f>
        <v>0</v>
      </c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</row>
    <row r="319" spans="1:23" ht="21.75" customHeight="1" x14ac:dyDescent="0.25">
      <c r="A319" s="59" t="str">
        <f>+IF(BASE!B318="","",BASE!B318)</f>
        <v/>
      </c>
      <c r="B319" s="115" t="s">
        <v>39</v>
      </c>
      <c r="C319" s="57">
        <f>'CAT-1'!T320+'CAT- 2'!T320+'CAT-3'!T320+'Tut-Ass-OA'!T320</f>
        <v>0</v>
      </c>
      <c r="D319" s="57">
        <f>'CAT-1'!U320+'CAT- 2'!U320+'CAT-3'!U320+'Tut-Ass-OA'!U320</f>
        <v>0</v>
      </c>
      <c r="E319" s="57">
        <f>'CAT-1'!V320+'CAT- 2'!V320+'CAT-3'!V320+'Tut-Ass-OA'!V320</f>
        <v>0</v>
      </c>
      <c r="F319" s="57">
        <f>'CAT-1'!W320+'CAT- 2'!W320+'CAT-3'!W320+'Tut-Ass-OA'!W320</f>
        <v>0</v>
      </c>
      <c r="G319" s="57">
        <f>'CAT-1'!X320+'CAT- 2'!X320+'CAT-3'!X320+'Tut-Ass-OA'!X320</f>
        <v>0</v>
      </c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</row>
    <row r="320" spans="1:23" ht="21.75" customHeight="1" x14ac:dyDescent="0.25">
      <c r="A320" s="59" t="str">
        <f>+IF(BASE!B319="","",BASE!B319)</f>
        <v/>
      </c>
      <c r="B320" s="115" t="s">
        <v>39</v>
      </c>
      <c r="C320" s="57">
        <f>'CAT-1'!T321+'CAT- 2'!T321+'CAT-3'!T321+'Tut-Ass-OA'!T321</f>
        <v>0</v>
      </c>
      <c r="D320" s="57">
        <f>'CAT-1'!U321+'CAT- 2'!U321+'CAT-3'!U321+'Tut-Ass-OA'!U321</f>
        <v>0</v>
      </c>
      <c r="E320" s="57">
        <f>'CAT-1'!V321+'CAT- 2'!V321+'CAT-3'!V321+'Tut-Ass-OA'!V321</f>
        <v>0</v>
      </c>
      <c r="F320" s="57">
        <f>'CAT-1'!W321+'CAT- 2'!W321+'CAT-3'!W321+'Tut-Ass-OA'!W321</f>
        <v>0</v>
      </c>
      <c r="G320" s="57">
        <f>'CAT-1'!X321+'CAT- 2'!X321+'CAT-3'!X321+'Tut-Ass-OA'!X321</f>
        <v>0</v>
      </c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</row>
    <row r="321" spans="1:23" ht="21.75" customHeight="1" x14ac:dyDescent="0.25">
      <c r="A321" s="59" t="str">
        <f>+IF(BASE!B320="","",BASE!B320)</f>
        <v/>
      </c>
      <c r="B321" s="115" t="s">
        <v>39</v>
      </c>
      <c r="C321" s="57">
        <f>'CAT-1'!T322+'CAT- 2'!T322+'CAT-3'!T322+'Tut-Ass-OA'!T322</f>
        <v>0</v>
      </c>
      <c r="D321" s="57">
        <f>'CAT-1'!U322+'CAT- 2'!U322+'CAT-3'!U322+'Tut-Ass-OA'!U322</f>
        <v>0</v>
      </c>
      <c r="E321" s="57">
        <f>'CAT-1'!V322+'CAT- 2'!V322+'CAT-3'!V322+'Tut-Ass-OA'!V322</f>
        <v>0</v>
      </c>
      <c r="F321" s="57">
        <f>'CAT-1'!W322+'CAT- 2'!W322+'CAT-3'!W322+'Tut-Ass-OA'!W322</f>
        <v>0</v>
      </c>
      <c r="G321" s="57">
        <f>'CAT-1'!X322+'CAT- 2'!X322+'CAT-3'!X322+'Tut-Ass-OA'!X322</f>
        <v>0</v>
      </c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</row>
    <row r="322" spans="1:23" ht="21.75" customHeight="1" x14ac:dyDescent="0.25">
      <c r="A322" s="59" t="str">
        <f>+IF(BASE!B321="","",BASE!B321)</f>
        <v/>
      </c>
      <c r="B322" s="115" t="s">
        <v>39</v>
      </c>
      <c r="C322" s="57">
        <f>'CAT-1'!T323+'CAT- 2'!T323+'CAT-3'!T323+'Tut-Ass-OA'!T323</f>
        <v>0</v>
      </c>
      <c r="D322" s="57">
        <f>'CAT-1'!U323+'CAT- 2'!U323+'CAT-3'!U323+'Tut-Ass-OA'!U323</f>
        <v>0</v>
      </c>
      <c r="E322" s="57">
        <f>'CAT-1'!V323+'CAT- 2'!V323+'CAT-3'!V323+'Tut-Ass-OA'!V323</f>
        <v>0</v>
      </c>
      <c r="F322" s="57">
        <f>'CAT-1'!W323+'CAT- 2'!W323+'CAT-3'!W323+'Tut-Ass-OA'!W323</f>
        <v>0</v>
      </c>
      <c r="G322" s="57">
        <f>'CAT-1'!X323+'CAT- 2'!X323+'CAT-3'!X323+'Tut-Ass-OA'!X323</f>
        <v>0</v>
      </c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</row>
    <row r="323" spans="1:23" ht="21.75" customHeight="1" x14ac:dyDescent="0.25">
      <c r="A323" s="59" t="str">
        <f>+IF(BASE!B322="","",BASE!B322)</f>
        <v/>
      </c>
      <c r="B323" s="115" t="s">
        <v>39</v>
      </c>
      <c r="C323" s="57">
        <f>'CAT-1'!T324+'CAT- 2'!T324+'CAT-3'!T324+'Tut-Ass-OA'!T324</f>
        <v>0</v>
      </c>
      <c r="D323" s="57">
        <f>'CAT-1'!U324+'CAT- 2'!U324+'CAT-3'!U324+'Tut-Ass-OA'!U324</f>
        <v>0</v>
      </c>
      <c r="E323" s="57">
        <f>'CAT-1'!V324+'CAT- 2'!V324+'CAT-3'!V324+'Tut-Ass-OA'!V324</f>
        <v>0</v>
      </c>
      <c r="F323" s="57">
        <f>'CAT-1'!W324+'CAT- 2'!W324+'CAT-3'!W324+'Tut-Ass-OA'!W324</f>
        <v>0</v>
      </c>
      <c r="G323" s="57">
        <f>'CAT-1'!X324+'CAT- 2'!X324+'CAT-3'!X324+'Tut-Ass-OA'!X324</f>
        <v>0</v>
      </c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</row>
    <row r="324" spans="1:23" ht="21.75" customHeight="1" x14ac:dyDescent="0.25">
      <c r="A324" s="59" t="str">
        <f>+IF(BASE!B323="","",BASE!B323)</f>
        <v/>
      </c>
      <c r="B324" s="115" t="s">
        <v>39</v>
      </c>
      <c r="C324" s="57">
        <f>'CAT-1'!T325+'CAT- 2'!T325+'CAT-3'!T325+'Tut-Ass-OA'!T325</f>
        <v>0</v>
      </c>
      <c r="D324" s="57">
        <f>'CAT-1'!U325+'CAT- 2'!U325+'CAT-3'!U325+'Tut-Ass-OA'!U325</f>
        <v>0</v>
      </c>
      <c r="E324" s="57">
        <f>'CAT-1'!V325+'CAT- 2'!V325+'CAT-3'!V325+'Tut-Ass-OA'!V325</f>
        <v>0</v>
      </c>
      <c r="F324" s="57">
        <f>'CAT-1'!W325+'CAT- 2'!W325+'CAT-3'!W325+'Tut-Ass-OA'!W325</f>
        <v>0</v>
      </c>
      <c r="G324" s="57">
        <f>'CAT-1'!X325+'CAT- 2'!X325+'CAT-3'!X325+'Tut-Ass-OA'!X325</f>
        <v>0</v>
      </c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</row>
    <row r="325" spans="1:23" ht="21.75" customHeight="1" x14ac:dyDescent="0.25">
      <c r="A325" s="59" t="str">
        <f>+IF(BASE!B324="","",BASE!B324)</f>
        <v/>
      </c>
      <c r="B325" s="115" t="s">
        <v>39</v>
      </c>
      <c r="C325" s="57">
        <f>'CAT-1'!T326+'CAT- 2'!T326+'CAT-3'!T326+'Tut-Ass-OA'!T326</f>
        <v>0</v>
      </c>
      <c r="D325" s="57">
        <f>'CAT-1'!U326+'CAT- 2'!U326+'CAT-3'!U326+'Tut-Ass-OA'!U326</f>
        <v>0</v>
      </c>
      <c r="E325" s="57">
        <f>'CAT-1'!V326+'CAT- 2'!V326+'CAT-3'!V326+'Tut-Ass-OA'!V326</f>
        <v>0</v>
      </c>
      <c r="F325" s="57">
        <f>'CAT-1'!W326+'CAT- 2'!W326+'CAT-3'!W326+'Tut-Ass-OA'!W326</f>
        <v>0</v>
      </c>
      <c r="G325" s="57">
        <f>'CAT-1'!X326+'CAT- 2'!X326+'CAT-3'!X326+'Tut-Ass-OA'!X326</f>
        <v>0</v>
      </c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</row>
    <row r="326" spans="1:23" ht="21.75" customHeight="1" x14ac:dyDescent="0.25">
      <c r="A326" s="59" t="str">
        <f>+IF(BASE!B325="","",BASE!B325)</f>
        <v/>
      </c>
      <c r="B326" s="115" t="s">
        <v>39</v>
      </c>
      <c r="C326" s="57">
        <f>'CAT-1'!T327+'CAT- 2'!T327+'CAT-3'!T327+'Tut-Ass-OA'!T327</f>
        <v>0</v>
      </c>
      <c r="D326" s="57">
        <f>'CAT-1'!U327+'CAT- 2'!U327+'CAT-3'!U327+'Tut-Ass-OA'!U327</f>
        <v>0</v>
      </c>
      <c r="E326" s="57">
        <f>'CAT-1'!V327+'CAT- 2'!V327+'CAT-3'!V327+'Tut-Ass-OA'!V327</f>
        <v>0</v>
      </c>
      <c r="F326" s="57">
        <f>'CAT-1'!W327+'CAT- 2'!W327+'CAT-3'!W327+'Tut-Ass-OA'!W327</f>
        <v>0</v>
      </c>
      <c r="G326" s="57">
        <f>'CAT-1'!X327+'CAT- 2'!X327+'CAT-3'!X327+'Tut-Ass-OA'!X327</f>
        <v>0</v>
      </c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</row>
    <row r="327" spans="1:23" ht="21.75" customHeight="1" x14ac:dyDescent="0.25">
      <c r="A327" s="59" t="str">
        <f>+IF(BASE!B326="","",BASE!B326)</f>
        <v/>
      </c>
      <c r="B327" s="115" t="s">
        <v>39</v>
      </c>
      <c r="C327" s="57">
        <f>'CAT-1'!T328+'CAT- 2'!T328+'CAT-3'!T328+'Tut-Ass-OA'!T328</f>
        <v>0</v>
      </c>
      <c r="D327" s="57">
        <f>'CAT-1'!U328+'CAT- 2'!U328+'CAT-3'!U328+'Tut-Ass-OA'!U328</f>
        <v>0</v>
      </c>
      <c r="E327" s="57">
        <f>'CAT-1'!V328+'CAT- 2'!V328+'CAT-3'!V328+'Tut-Ass-OA'!V328</f>
        <v>0</v>
      </c>
      <c r="F327" s="57">
        <f>'CAT-1'!W328+'CAT- 2'!W328+'CAT-3'!W328+'Tut-Ass-OA'!W328</f>
        <v>0</v>
      </c>
      <c r="G327" s="57">
        <f>'CAT-1'!X328+'CAT- 2'!X328+'CAT-3'!X328+'Tut-Ass-OA'!X328</f>
        <v>0</v>
      </c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</row>
    <row r="328" spans="1:23" ht="21.75" customHeight="1" x14ac:dyDescent="0.25">
      <c r="A328" s="59" t="str">
        <f>+IF(BASE!B327="","",BASE!B327)</f>
        <v/>
      </c>
      <c r="B328" s="115" t="s">
        <v>39</v>
      </c>
      <c r="C328" s="57">
        <f>'CAT-1'!T329+'CAT- 2'!T329+'CAT-3'!T329+'Tut-Ass-OA'!T329</f>
        <v>0</v>
      </c>
      <c r="D328" s="57">
        <f>'CAT-1'!U329+'CAT- 2'!U329+'CAT-3'!U329+'Tut-Ass-OA'!U329</f>
        <v>0</v>
      </c>
      <c r="E328" s="57">
        <f>'CAT-1'!V329+'CAT- 2'!V329+'CAT-3'!V329+'Tut-Ass-OA'!V329</f>
        <v>0</v>
      </c>
      <c r="F328" s="57">
        <f>'CAT-1'!W329+'CAT- 2'!W329+'CAT-3'!W329+'Tut-Ass-OA'!W329</f>
        <v>0</v>
      </c>
      <c r="G328" s="57">
        <f>'CAT-1'!X329+'CAT- 2'!X329+'CAT-3'!X329+'Tut-Ass-OA'!X329</f>
        <v>0</v>
      </c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</row>
    <row r="329" spans="1:23" ht="21.75" customHeight="1" x14ac:dyDescent="0.25">
      <c r="A329" s="59" t="str">
        <f>+IF(BASE!B328="","",BASE!B328)</f>
        <v/>
      </c>
      <c r="B329" s="115" t="s">
        <v>39</v>
      </c>
      <c r="C329" s="57">
        <f>'CAT-1'!T330+'CAT- 2'!T330+'CAT-3'!T330+'Tut-Ass-OA'!T330</f>
        <v>0</v>
      </c>
      <c r="D329" s="57">
        <f>'CAT-1'!U330+'CAT- 2'!U330+'CAT-3'!U330+'Tut-Ass-OA'!U330</f>
        <v>0</v>
      </c>
      <c r="E329" s="57">
        <f>'CAT-1'!V330+'CAT- 2'!V330+'CAT-3'!V330+'Tut-Ass-OA'!V330</f>
        <v>0</v>
      </c>
      <c r="F329" s="57">
        <f>'CAT-1'!W330+'CAT- 2'!W330+'CAT-3'!W330+'Tut-Ass-OA'!W330</f>
        <v>0</v>
      </c>
      <c r="G329" s="57">
        <f>'CAT-1'!X330+'CAT- 2'!X330+'CAT-3'!X330+'Tut-Ass-OA'!X330</f>
        <v>0</v>
      </c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</row>
    <row r="330" spans="1:23" ht="21.75" customHeight="1" x14ac:dyDescent="0.25">
      <c r="A330" s="59" t="str">
        <f>+IF(BASE!B329="","",BASE!B329)</f>
        <v/>
      </c>
      <c r="B330" s="115" t="s">
        <v>39</v>
      </c>
      <c r="C330" s="57">
        <f>'CAT-1'!T331+'CAT- 2'!T331+'CAT-3'!T331+'Tut-Ass-OA'!T331</f>
        <v>0</v>
      </c>
      <c r="D330" s="57">
        <f>'CAT-1'!U331+'CAT- 2'!U331+'CAT-3'!U331+'Tut-Ass-OA'!U331</f>
        <v>0</v>
      </c>
      <c r="E330" s="57">
        <f>'CAT-1'!V331+'CAT- 2'!V331+'CAT-3'!V331+'Tut-Ass-OA'!V331</f>
        <v>0</v>
      </c>
      <c r="F330" s="57">
        <f>'CAT-1'!W331+'CAT- 2'!W331+'CAT-3'!W331+'Tut-Ass-OA'!W331</f>
        <v>0</v>
      </c>
      <c r="G330" s="57">
        <f>'CAT-1'!X331+'CAT- 2'!X331+'CAT-3'!X331+'Tut-Ass-OA'!X331</f>
        <v>0</v>
      </c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</row>
    <row r="331" spans="1:23" ht="21.75" customHeight="1" x14ac:dyDescent="0.25">
      <c r="A331" s="59" t="str">
        <f>+IF(BASE!B330="","",BASE!B330)</f>
        <v/>
      </c>
      <c r="B331" s="115" t="s">
        <v>39</v>
      </c>
      <c r="C331" s="57">
        <f>'CAT-1'!T332+'CAT- 2'!T332+'CAT-3'!T332+'Tut-Ass-OA'!T332</f>
        <v>0</v>
      </c>
      <c r="D331" s="57">
        <f>'CAT-1'!U332+'CAT- 2'!U332+'CAT-3'!U332+'Tut-Ass-OA'!U332</f>
        <v>0</v>
      </c>
      <c r="E331" s="57">
        <f>'CAT-1'!V332+'CAT- 2'!V332+'CAT-3'!V332+'Tut-Ass-OA'!V332</f>
        <v>0</v>
      </c>
      <c r="F331" s="57">
        <f>'CAT-1'!W332+'CAT- 2'!W332+'CAT-3'!W332+'Tut-Ass-OA'!W332</f>
        <v>0</v>
      </c>
      <c r="G331" s="57">
        <f>'CAT-1'!X332+'CAT- 2'!X332+'CAT-3'!X332+'Tut-Ass-OA'!X332</f>
        <v>0</v>
      </c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</row>
    <row r="332" spans="1:23" ht="21.75" customHeight="1" x14ac:dyDescent="0.25">
      <c r="A332" s="59" t="str">
        <f>+IF(BASE!B331="","",BASE!B331)</f>
        <v/>
      </c>
      <c r="B332" s="115" t="s">
        <v>39</v>
      </c>
      <c r="C332" s="57">
        <f>'CAT-1'!T333+'CAT- 2'!T333+'CAT-3'!T333+'Tut-Ass-OA'!T333</f>
        <v>0</v>
      </c>
      <c r="D332" s="57">
        <f>'CAT-1'!U333+'CAT- 2'!U333+'CAT-3'!U333+'Tut-Ass-OA'!U333</f>
        <v>0</v>
      </c>
      <c r="E332" s="57">
        <f>'CAT-1'!V333+'CAT- 2'!V333+'CAT-3'!V333+'Tut-Ass-OA'!V333</f>
        <v>0</v>
      </c>
      <c r="F332" s="57">
        <f>'CAT-1'!W333+'CAT- 2'!W333+'CAT-3'!W333+'Tut-Ass-OA'!W333</f>
        <v>0</v>
      </c>
      <c r="G332" s="57">
        <f>'CAT-1'!X333+'CAT- 2'!X333+'CAT-3'!X333+'Tut-Ass-OA'!X333</f>
        <v>0</v>
      </c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</row>
    <row r="333" spans="1:23" ht="21.75" customHeight="1" x14ac:dyDescent="0.25">
      <c r="A333" s="59" t="str">
        <f>+IF(BASE!B332="","",BASE!B332)</f>
        <v/>
      </c>
      <c r="B333" s="115" t="s">
        <v>39</v>
      </c>
      <c r="C333" s="57">
        <f>'CAT-1'!T334+'CAT- 2'!T334+'CAT-3'!T334+'Tut-Ass-OA'!T334</f>
        <v>0</v>
      </c>
      <c r="D333" s="57">
        <f>'CAT-1'!U334+'CAT- 2'!U334+'CAT-3'!U334+'Tut-Ass-OA'!U334</f>
        <v>0</v>
      </c>
      <c r="E333" s="57">
        <f>'CAT-1'!V334+'CAT- 2'!V334+'CAT-3'!V334+'Tut-Ass-OA'!V334</f>
        <v>0</v>
      </c>
      <c r="F333" s="57">
        <f>'CAT-1'!W334+'CAT- 2'!W334+'CAT-3'!W334+'Tut-Ass-OA'!W334</f>
        <v>0</v>
      </c>
      <c r="G333" s="57">
        <f>'CAT-1'!X334+'CAT- 2'!X334+'CAT-3'!X334+'Tut-Ass-OA'!X334</f>
        <v>0</v>
      </c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</row>
    <row r="334" spans="1:23" ht="21.75" customHeight="1" x14ac:dyDescent="0.25">
      <c r="A334" s="59" t="str">
        <f>+IF(BASE!B333="","",BASE!B333)</f>
        <v/>
      </c>
      <c r="B334" s="115" t="s">
        <v>39</v>
      </c>
      <c r="C334" s="57">
        <f>'CAT-1'!T335+'CAT- 2'!T335+'CAT-3'!T335+'Tut-Ass-OA'!T335</f>
        <v>0</v>
      </c>
      <c r="D334" s="57">
        <f>'CAT-1'!U335+'CAT- 2'!U335+'CAT-3'!U335+'Tut-Ass-OA'!U335</f>
        <v>0</v>
      </c>
      <c r="E334" s="57">
        <f>'CAT-1'!V335+'CAT- 2'!V335+'CAT-3'!V335+'Tut-Ass-OA'!V335</f>
        <v>0</v>
      </c>
      <c r="F334" s="57">
        <f>'CAT-1'!W335+'CAT- 2'!W335+'CAT-3'!W335+'Tut-Ass-OA'!W335</f>
        <v>0</v>
      </c>
      <c r="G334" s="57">
        <f>'CAT-1'!X335+'CAT- 2'!X335+'CAT-3'!X335+'Tut-Ass-OA'!X335</f>
        <v>0</v>
      </c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</row>
    <row r="335" spans="1:23" ht="21.75" customHeight="1" x14ac:dyDescent="0.25">
      <c r="A335" s="59" t="str">
        <f>+IF(BASE!B334="","",BASE!B334)</f>
        <v/>
      </c>
      <c r="B335" s="115" t="s">
        <v>39</v>
      </c>
      <c r="C335" s="57">
        <f>'CAT-1'!T336+'CAT- 2'!T336+'CAT-3'!T336+'Tut-Ass-OA'!T336</f>
        <v>0</v>
      </c>
      <c r="D335" s="57">
        <f>'CAT-1'!U336+'CAT- 2'!U336+'CAT-3'!U336+'Tut-Ass-OA'!U336</f>
        <v>0</v>
      </c>
      <c r="E335" s="57">
        <f>'CAT-1'!V336+'CAT- 2'!V336+'CAT-3'!V336+'Tut-Ass-OA'!V336</f>
        <v>0</v>
      </c>
      <c r="F335" s="57">
        <f>'CAT-1'!W336+'CAT- 2'!W336+'CAT-3'!W336+'Tut-Ass-OA'!W336</f>
        <v>0</v>
      </c>
      <c r="G335" s="57">
        <f>'CAT-1'!X336+'CAT- 2'!X336+'CAT-3'!X336+'Tut-Ass-OA'!X336</f>
        <v>0</v>
      </c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</row>
    <row r="336" spans="1:23" ht="21.75" customHeight="1" x14ac:dyDescent="0.25">
      <c r="A336" s="59" t="str">
        <f>+IF(BASE!B335="","",BASE!B335)</f>
        <v/>
      </c>
      <c r="B336" s="115" t="s">
        <v>39</v>
      </c>
      <c r="C336" s="57">
        <f>'CAT-1'!T337+'CAT- 2'!T337+'CAT-3'!T337+'Tut-Ass-OA'!T337</f>
        <v>0</v>
      </c>
      <c r="D336" s="57">
        <f>'CAT-1'!U337+'CAT- 2'!U337+'CAT-3'!U337+'Tut-Ass-OA'!U337</f>
        <v>0</v>
      </c>
      <c r="E336" s="57">
        <f>'CAT-1'!V337+'CAT- 2'!V337+'CAT-3'!V337+'Tut-Ass-OA'!V337</f>
        <v>0</v>
      </c>
      <c r="F336" s="57">
        <f>'CAT-1'!W337+'CAT- 2'!W337+'CAT-3'!W337+'Tut-Ass-OA'!W337</f>
        <v>0</v>
      </c>
      <c r="G336" s="57">
        <f>'CAT-1'!X337+'CAT- 2'!X337+'CAT-3'!X337+'Tut-Ass-OA'!X337</f>
        <v>0</v>
      </c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</row>
    <row r="337" spans="1:23" ht="21.75" customHeight="1" x14ac:dyDescent="0.25">
      <c r="A337" s="59" t="str">
        <f>+IF(BASE!B336="","",BASE!B336)</f>
        <v/>
      </c>
      <c r="B337" s="115" t="s">
        <v>39</v>
      </c>
      <c r="C337" s="57">
        <f>'CAT-1'!T338+'CAT- 2'!T338+'CAT-3'!T338+'Tut-Ass-OA'!T338</f>
        <v>0</v>
      </c>
      <c r="D337" s="57">
        <f>'CAT-1'!U338+'CAT- 2'!U338+'CAT-3'!U338+'Tut-Ass-OA'!U338</f>
        <v>0</v>
      </c>
      <c r="E337" s="57">
        <f>'CAT-1'!V338+'CAT- 2'!V338+'CAT-3'!V338+'Tut-Ass-OA'!V338</f>
        <v>0</v>
      </c>
      <c r="F337" s="57">
        <f>'CAT-1'!W338+'CAT- 2'!W338+'CAT-3'!W338+'Tut-Ass-OA'!W338</f>
        <v>0</v>
      </c>
      <c r="G337" s="57">
        <f>'CAT-1'!X338+'CAT- 2'!X338+'CAT-3'!X338+'Tut-Ass-OA'!X338</f>
        <v>0</v>
      </c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</row>
    <row r="338" spans="1:23" ht="21.75" customHeight="1" x14ac:dyDescent="0.25">
      <c r="A338" s="59" t="str">
        <f>+IF(BASE!B337="","",BASE!B337)</f>
        <v/>
      </c>
      <c r="B338" s="115" t="s">
        <v>39</v>
      </c>
      <c r="C338" s="57">
        <f>'CAT-1'!T339+'CAT- 2'!T339+'CAT-3'!T339+'Tut-Ass-OA'!T339</f>
        <v>0</v>
      </c>
      <c r="D338" s="57">
        <f>'CAT-1'!U339+'CAT- 2'!U339+'CAT-3'!U339+'Tut-Ass-OA'!U339</f>
        <v>0</v>
      </c>
      <c r="E338" s="57">
        <f>'CAT-1'!V339+'CAT- 2'!V339+'CAT-3'!V339+'Tut-Ass-OA'!V339</f>
        <v>0</v>
      </c>
      <c r="F338" s="57">
        <f>'CAT-1'!W339+'CAT- 2'!W339+'CAT-3'!W339+'Tut-Ass-OA'!W339</f>
        <v>0</v>
      </c>
      <c r="G338" s="57">
        <f>'CAT-1'!X339+'CAT- 2'!X339+'CAT-3'!X339+'Tut-Ass-OA'!X339</f>
        <v>0</v>
      </c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</row>
    <row r="339" spans="1:23" ht="21.75" customHeight="1" x14ac:dyDescent="0.25">
      <c r="A339" s="59" t="str">
        <f>+IF(BASE!B338="","",BASE!B338)</f>
        <v/>
      </c>
      <c r="B339" s="115" t="s">
        <v>39</v>
      </c>
      <c r="C339" s="57">
        <f>'CAT-1'!T340+'CAT- 2'!T340+'CAT-3'!T340+'Tut-Ass-OA'!T340</f>
        <v>0</v>
      </c>
      <c r="D339" s="57">
        <f>'CAT-1'!U340+'CAT- 2'!U340+'CAT-3'!U340+'Tut-Ass-OA'!U340</f>
        <v>0</v>
      </c>
      <c r="E339" s="57">
        <f>'CAT-1'!V340+'CAT- 2'!V340+'CAT-3'!V340+'Tut-Ass-OA'!V340</f>
        <v>0</v>
      </c>
      <c r="F339" s="57">
        <f>'CAT-1'!W340+'CAT- 2'!W340+'CAT-3'!W340+'Tut-Ass-OA'!W340</f>
        <v>0</v>
      </c>
      <c r="G339" s="57">
        <f>'CAT-1'!X340+'CAT- 2'!X340+'CAT-3'!X340+'Tut-Ass-OA'!X340</f>
        <v>0</v>
      </c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</row>
    <row r="340" spans="1:23" ht="21.75" customHeight="1" x14ac:dyDescent="0.25">
      <c r="A340" s="59" t="str">
        <f>+IF(BASE!B339="","",BASE!B339)</f>
        <v/>
      </c>
      <c r="B340" s="115" t="s">
        <v>39</v>
      </c>
      <c r="C340" s="57">
        <f>'CAT-1'!T341+'CAT- 2'!T341+'CAT-3'!T341+'Tut-Ass-OA'!T341</f>
        <v>0</v>
      </c>
      <c r="D340" s="57">
        <f>'CAT-1'!U341+'CAT- 2'!U341+'CAT-3'!U341+'Tut-Ass-OA'!U341</f>
        <v>0</v>
      </c>
      <c r="E340" s="57">
        <f>'CAT-1'!V341+'CAT- 2'!V341+'CAT-3'!V341+'Tut-Ass-OA'!V341</f>
        <v>0</v>
      </c>
      <c r="F340" s="57">
        <f>'CAT-1'!W341+'CAT- 2'!W341+'CAT-3'!W341+'Tut-Ass-OA'!W341</f>
        <v>0</v>
      </c>
      <c r="G340" s="57">
        <f>'CAT-1'!X341+'CAT- 2'!X341+'CAT-3'!X341+'Tut-Ass-OA'!X341</f>
        <v>0</v>
      </c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</row>
    <row r="341" spans="1:23" ht="21.75" customHeight="1" x14ac:dyDescent="0.25">
      <c r="A341" s="59" t="str">
        <f>+IF(BASE!B340="","",BASE!B340)</f>
        <v/>
      </c>
      <c r="B341" s="115" t="s">
        <v>39</v>
      </c>
      <c r="C341" s="57">
        <f>'CAT-1'!T342+'CAT- 2'!T342+'CAT-3'!T342+'Tut-Ass-OA'!T342</f>
        <v>0</v>
      </c>
      <c r="D341" s="57">
        <f>'CAT-1'!U342+'CAT- 2'!U342+'CAT-3'!U342+'Tut-Ass-OA'!U342</f>
        <v>0</v>
      </c>
      <c r="E341" s="57">
        <f>'CAT-1'!V342+'CAT- 2'!V342+'CAT-3'!V342+'Tut-Ass-OA'!V342</f>
        <v>0</v>
      </c>
      <c r="F341" s="57">
        <f>'CAT-1'!W342+'CAT- 2'!W342+'CAT-3'!W342+'Tut-Ass-OA'!W342</f>
        <v>0</v>
      </c>
      <c r="G341" s="57">
        <f>'CAT-1'!X342+'CAT- 2'!X342+'CAT-3'!X342+'Tut-Ass-OA'!X342</f>
        <v>0</v>
      </c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</row>
    <row r="342" spans="1:23" ht="21.75" customHeight="1" x14ac:dyDescent="0.25">
      <c r="A342" s="59" t="str">
        <f>+IF(BASE!B341="","",BASE!B341)</f>
        <v/>
      </c>
      <c r="B342" s="115" t="s">
        <v>39</v>
      </c>
      <c r="C342" s="57">
        <f>'CAT-1'!T343+'CAT- 2'!T343+'CAT-3'!T343+'Tut-Ass-OA'!T343</f>
        <v>0</v>
      </c>
      <c r="D342" s="57">
        <f>'CAT-1'!U343+'CAT- 2'!U343+'CAT-3'!U343+'Tut-Ass-OA'!U343</f>
        <v>0</v>
      </c>
      <c r="E342" s="57">
        <f>'CAT-1'!V343+'CAT- 2'!V343+'CAT-3'!V343+'Tut-Ass-OA'!V343</f>
        <v>0</v>
      </c>
      <c r="F342" s="57">
        <f>'CAT-1'!W343+'CAT- 2'!W343+'CAT-3'!W343+'Tut-Ass-OA'!W343</f>
        <v>0</v>
      </c>
      <c r="G342" s="57">
        <f>'CAT-1'!X343+'CAT- 2'!X343+'CAT-3'!X343+'Tut-Ass-OA'!X343</f>
        <v>0</v>
      </c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</row>
    <row r="343" spans="1:23" ht="21.75" customHeight="1" x14ac:dyDescent="0.25">
      <c r="A343" s="59" t="str">
        <f>+IF(BASE!B342="","",BASE!B342)</f>
        <v/>
      </c>
      <c r="B343" s="115" t="s">
        <v>39</v>
      </c>
      <c r="C343" s="57">
        <f>'CAT-1'!T344+'CAT- 2'!T344+'CAT-3'!T344+'Tut-Ass-OA'!T344</f>
        <v>0</v>
      </c>
      <c r="D343" s="57">
        <f>'CAT-1'!U344+'CAT- 2'!U344+'CAT-3'!U344+'Tut-Ass-OA'!U344</f>
        <v>0</v>
      </c>
      <c r="E343" s="57">
        <f>'CAT-1'!V344+'CAT- 2'!V344+'CAT-3'!V344+'Tut-Ass-OA'!V344</f>
        <v>0</v>
      </c>
      <c r="F343" s="57">
        <f>'CAT-1'!W344+'CAT- 2'!W344+'CAT-3'!W344+'Tut-Ass-OA'!W344</f>
        <v>0</v>
      </c>
      <c r="G343" s="57">
        <f>'CAT-1'!X344+'CAT- 2'!X344+'CAT-3'!X344+'Tut-Ass-OA'!X344</f>
        <v>0</v>
      </c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</row>
    <row r="344" spans="1:23" ht="21.75" customHeight="1" x14ac:dyDescent="0.25">
      <c r="A344" s="59" t="str">
        <f>+IF(BASE!B343="","",BASE!B343)</f>
        <v/>
      </c>
      <c r="B344" s="115" t="s">
        <v>39</v>
      </c>
      <c r="C344" s="57">
        <f>'CAT-1'!T345+'CAT- 2'!T345+'CAT-3'!T345+'Tut-Ass-OA'!T345</f>
        <v>0</v>
      </c>
      <c r="D344" s="57">
        <f>'CAT-1'!U345+'CAT- 2'!U345+'CAT-3'!U345+'Tut-Ass-OA'!U345</f>
        <v>0</v>
      </c>
      <c r="E344" s="57">
        <f>'CAT-1'!V345+'CAT- 2'!V345+'CAT-3'!V345+'Tut-Ass-OA'!V345</f>
        <v>0</v>
      </c>
      <c r="F344" s="57">
        <f>'CAT-1'!W345+'CAT- 2'!W345+'CAT-3'!W345+'Tut-Ass-OA'!W345</f>
        <v>0</v>
      </c>
      <c r="G344" s="57">
        <f>'CAT-1'!X345+'CAT- 2'!X345+'CAT-3'!X345+'Tut-Ass-OA'!X345</f>
        <v>0</v>
      </c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</row>
    <row r="345" spans="1:23" ht="21.75" customHeight="1" x14ac:dyDescent="0.25">
      <c r="A345" s="59" t="str">
        <f>+IF(BASE!B344="","",BASE!B344)</f>
        <v/>
      </c>
      <c r="B345" s="115" t="s">
        <v>39</v>
      </c>
      <c r="C345" s="57">
        <f>'CAT-1'!T346+'CAT- 2'!T346+'CAT-3'!T346+'Tut-Ass-OA'!T346</f>
        <v>0</v>
      </c>
      <c r="D345" s="57">
        <f>'CAT-1'!U346+'CAT- 2'!U346+'CAT-3'!U346+'Tut-Ass-OA'!U346</f>
        <v>0</v>
      </c>
      <c r="E345" s="57">
        <f>'CAT-1'!V346+'CAT- 2'!V346+'CAT-3'!V346+'Tut-Ass-OA'!V346</f>
        <v>0</v>
      </c>
      <c r="F345" s="57">
        <f>'CAT-1'!W346+'CAT- 2'!W346+'CAT-3'!W346+'Tut-Ass-OA'!W346</f>
        <v>0</v>
      </c>
      <c r="G345" s="57">
        <f>'CAT-1'!X346+'CAT- 2'!X346+'CAT-3'!X346+'Tut-Ass-OA'!X346</f>
        <v>0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</row>
    <row r="346" spans="1:23" ht="21.75" customHeight="1" x14ac:dyDescent="0.25">
      <c r="A346" s="59" t="str">
        <f>+IF(BASE!B345="","",BASE!B345)</f>
        <v/>
      </c>
      <c r="B346" s="115" t="s">
        <v>39</v>
      </c>
      <c r="C346" s="57">
        <f>'CAT-1'!T347+'CAT- 2'!T347+'CAT-3'!T347+'Tut-Ass-OA'!T347</f>
        <v>0</v>
      </c>
      <c r="D346" s="57">
        <f>'CAT-1'!U347+'CAT- 2'!U347+'CAT-3'!U347+'Tut-Ass-OA'!U347</f>
        <v>0</v>
      </c>
      <c r="E346" s="57">
        <f>'CAT-1'!V347+'CAT- 2'!V347+'CAT-3'!V347+'Tut-Ass-OA'!V347</f>
        <v>0</v>
      </c>
      <c r="F346" s="57">
        <f>'CAT-1'!W347+'CAT- 2'!W347+'CAT-3'!W347+'Tut-Ass-OA'!W347</f>
        <v>0</v>
      </c>
      <c r="G346" s="57">
        <f>'CAT-1'!X347+'CAT- 2'!X347+'CAT-3'!X347+'Tut-Ass-OA'!X347</f>
        <v>0</v>
      </c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</row>
    <row r="347" spans="1:23" ht="21.75" customHeight="1" x14ac:dyDescent="0.25">
      <c r="A347" s="59" t="str">
        <f>+IF(BASE!B346="","",BASE!B346)</f>
        <v/>
      </c>
      <c r="B347" s="115" t="s">
        <v>39</v>
      </c>
      <c r="C347" s="57">
        <f>'CAT-1'!T348+'CAT- 2'!T348+'CAT-3'!T348+'Tut-Ass-OA'!T348</f>
        <v>0</v>
      </c>
      <c r="D347" s="57">
        <f>'CAT-1'!U348+'CAT- 2'!U348+'CAT-3'!U348+'Tut-Ass-OA'!U348</f>
        <v>0</v>
      </c>
      <c r="E347" s="57">
        <f>'CAT-1'!V348+'CAT- 2'!V348+'CAT-3'!V348+'Tut-Ass-OA'!V348</f>
        <v>0</v>
      </c>
      <c r="F347" s="57">
        <f>'CAT-1'!W348+'CAT- 2'!W348+'CAT-3'!W348+'Tut-Ass-OA'!W348</f>
        <v>0</v>
      </c>
      <c r="G347" s="57">
        <f>'CAT-1'!X348+'CAT- 2'!X348+'CAT-3'!X348+'Tut-Ass-OA'!X348</f>
        <v>0</v>
      </c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</row>
    <row r="348" spans="1:23" ht="21.75" customHeight="1" x14ac:dyDescent="0.25">
      <c r="A348" s="59" t="str">
        <f>+IF(BASE!B347="","",BASE!B347)</f>
        <v/>
      </c>
      <c r="B348" s="115" t="s">
        <v>39</v>
      </c>
      <c r="C348" s="57">
        <f>'CAT-1'!T349+'CAT- 2'!T349+'CAT-3'!T349+'Tut-Ass-OA'!T349</f>
        <v>0</v>
      </c>
      <c r="D348" s="57">
        <f>'CAT-1'!U349+'CAT- 2'!U349+'CAT-3'!U349+'Tut-Ass-OA'!U349</f>
        <v>0</v>
      </c>
      <c r="E348" s="57">
        <f>'CAT-1'!V349+'CAT- 2'!V349+'CAT-3'!V349+'Tut-Ass-OA'!V349</f>
        <v>0</v>
      </c>
      <c r="F348" s="57">
        <f>'CAT-1'!W349+'CAT- 2'!W349+'CAT-3'!W349+'Tut-Ass-OA'!W349</f>
        <v>0</v>
      </c>
      <c r="G348" s="57">
        <f>'CAT-1'!X349+'CAT- 2'!X349+'CAT-3'!X349+'Tut-Ass-OA'!X349</f>
        <v>0</v>
      </c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</row>
    <row r="349" spans="1:23" ht="21.75" customHeight="1" x14ac:dyDescent="0.25">
      <c r="A349" s="59" t="str">
        <f>+IF(BASE!B348="","",BASE!B348)</f>
        <v/>
      </c>
      <c r="B349" s="115" t="s">
        <v>39</v>
      </c>
      <c r="C349" s="57">
        <f>'CAT-1'!T350+'CAT- 2'!T350+'CAT-3'!T350+'Tut-Ass-OA'!T350</f>
        <v>0</v>
      </c>
      <c r="D349" s="57">
        <f>'CAT-1'!U350+'CAT- 2'!U350+'CAT-3'!U350+'Tut-Ass-OA'!U350</f>
        <v>0</v>
      </c>
      <c r="E349" s="57">
        <f>'CAT-1'!V350+'CAT- 2'!V350+'CAT-3'!V350+'Tut-Ass-OA'!V350</f>
        <v>0</v>
      </c>
      <c r="F349" s="57">
        <f>'CAT-1'!W350+'CAT- 2'!W350+'CAT-3'!W350+'Tut-Ass-OA'!W350</f>
        <v>0</v>
      </c>
      <c r="G349" s="57">
        <f>'CAT-1'!X350+'CAT- 2'!X350+'CAT-3'!X350+'Tut-Ass-OA'!X350</f>
        <v>0</v>
      </c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</row>
    <row r="350" spans="1:23" ht="21.75" customHeight="1" x14ac:dyDescent="0.25">
      <c r="A350" s="59" t="str">
        <f>+IF(BASE!B349="","",BASE!B349)</f>
        <v/>
      </c>
      <c r="B350" s="115" t="s">
        <v>39</v>
      </c>
      <c r="C350" s="57">
        <f>'CAT-1'!T351+'CAT- 2'!T351+'CAT-3'!T351+'Tut-Ass-OA'!T351</f>
        <v>0</v>
      </c>
      <c r="D350" s="57">
        <f>'CAT-1'!U351+'CAT- 2'!U351+'CAT-3'!U351+'Tut-Ass-OA'!U351</f>
        <v>0</v>
      </c>
      <c r="E350" s="57">
        <f>'CAT-1'!V351+'CAT- 2'!V351+'CAT-3'!V351+'Tut-Ass-OA'!V351</f>
        <v>0</v>
      </c>
      <c r="F350" s="57">
        <f>'CAT-1'!W351+'CAT- 2'!W351+'CAT-3'!W351+'Tut-Ass-OA'!W351</f>
        <v>0</v>
      </c>
      <c r="G350" s="57">
        <f>'CAT-1'!X351+'CAT- 2'!X351+'CAT-3'!X351+'Tut-Ass-OA'!X351</f>
        <v>0</v>
      </c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</row>
    <row r="351" spans="1:23" ht="21.75" customHeight="1" x14ac:dyDescent="0.25">
      <c r="A351" s="59" t="str">
        <f>+IF(BASE!B350="","",BASE!B350)</f>
        <v/>
      </c>
      <c r="B351" s="115" t="s">
        <v>39</v>
      </c>
      <c r="C351" s="57">
        <f>'CAT-1'!T352+'CAT- 2'!T352+'CAT-3'!T352+'Tut-Ass-OA'!T352</f>
        <v>0</v>
      </c>
      <c r="D351" s="57">
        <f>'CAT-1'!U352+'CAT- 2'!U352+'CAT-3'!U352+'Tut-Ass-OA'!U352</f>
        <v>0</v>
      </c>
      <c r="E351" s="57">
        <f>'CAT-1'!V352+'CAT- 2'!V352+'CAT-3'!V352+'Tut-Ass-OA'!V352</f>
        <v>0</v>
      </c>
      <c r="F351" s="57">
        <f>'CAT-1'!W352+'CAT- 2'!W352+'CAT-3'!W352+'Tut-Ass-OA'!W352</f>
        <v>0</v>
      </c>
      <c r="G351" s="57">
        <f>'CAT-1'!X352+'CAT- 2'!X352+'CAT-3'!X352+'Tut-Ass-OA'!X352</f>
        <v>0</v>
      </c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</row>
    <row r="352" spans="1:23" ht="21.75" customHeight="1" x14ac:dyDescent="0.25">
      <c r="A352" s="59" t="str">
        <f>+IF(BASE!B351="","",BASE!B351)</f>
        <v/>
      </c>
      <c r="B352" s="115" t="s">
        <v>39</v>
      </c>
      <c r="C352" s="57">
        <f>'CAT-1'!T353+'CAT- 2'!T353+'CAT-3'!T353+'Tut-Ass-OA'!T353</f>
        <v>0</v>
      </c>
      <c r="D352" s="57">
        <f>'CAT-1'!U353+'CAT- 2'!U353+'CAT-3'!U353+'Tut-Ass-OA'!U353</f>
        <v>0</v>
      </c>
      <c r="E352" s="57">
        <f>'CAT-1'!V353+'CAT- 2'!V353+'CAT-3'!V353+'Tut-Ass-OA'!V353</f>
        <v>0</v>
      </c>
      <c r="F352" s="57">
        <f>'CAT-1'!W353+'CAT- 2'!W353+'CAT-3'!W353+'Tut-Ass-OA'!W353</f>
        <v>0</v>
      </c>
      <c r="G352" s="57">
        <f>'CAT-1'!X353+'CAT- 2'!X353+'CAT-3'!X353+'Tut-Ass-OA'!X353</f>
        <v>0</v>
      </c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</row>
    <row r="353" spans="1:23" ht="21.75" customHeight="1" x14ac:dyDescent="0.25">
      <c r="A353" s="59" t="str">
        <f>+IF(BASE!B352="","",BASE!B352)</f>
        <v/>
      </c>
      <c r="B353" s="115" t="s">
        <v>39</v>
      </c>
      <c r="C353" s="57">
        <f>'CAT-1'!T354+'CAT- 2'!T354+'CAT-3'!T354+'Tut-Ass-OA'!T354</f>
        <v>0</v>
      </c>
      <c r="D353" s="57">
        <f>'CAT-1'!U354+'CAT- 2'!U354+'CAT-3'!U354+'Tut-Ass-OA'!U354</f>
        <v>0</v>
      </c>
      <c r="E353" s="57">
        <f>'CAT-1'!V354+'CAT- 2'!V354+'CAT-3'!V354+'Tut-Ass-OA'!V354</f>
        <v>0</v>
      </c>
      <c r="F353" s="57">
        <f>'CAT-1'!W354+'CAT- 2'!W354+'CAT-3'!W354+'Tut-Ass-OA'!W354</f>
        <v>0</v>
      </c>
      <c r="G353" s="57">
        <f>'CAT-1'!X354+'CAT- 2'!X354+'CAT-3'!X354+'Tut-Ass-OA'!X354</f>
        <v>0</v>
      </c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</row>
    <row r="354" spans="1:23" ht="21.75" customHeight="1" x14ac:dyDescent="0.25">
      <c r="A354" s="59" t="str">
        <f>+IF(BASE!B353="","",BASE!B353)</f>
        <v/>
      </c>
      <c r="B354" s="115" t="s">
        <v>39</v>
      </c>
      <c r="C354" s="57">
        <f>'CAT-1'!T355+'CAT- 2'!T355+'CAT-3'!T355+'Tut-Ass-OA'!T355</f>
        <v>0</v>
      </c>
      <c r="D354" s="57">
        <f>'CAT-1'!U355+'CAT- 2'!U355+'CAT-3'!U355+'Tut-Ass-OA'!U355</f>
        <v>0</v>
      </c>
      <c r="E354" s="57">
        <f>'CAT-1'!V355+'CAT- 2'!V355+'CAT-3'!V355+'Tut-Ass-OA'!V355</f>
        <v>0</v>
      </c>
      <c r="F354" s="57">
        <f>'CAT-1'!W355+'CAT- 2'!W355+'CAT-3'!W355+'Tut-Ass-OA'!W355</f>
        <v>0</v>
      </c>
      <c r="G354" s="57">
        <f>'CAT-1'!X355+'CAT- 2'!X355+'CAT-3'!X355+'Tut-Ass-OA'!X355</f>
        <v>0</v>
      </c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</row>
    <row r="355" spans="1:23" ht="21.75" customHeight="1" x14ac:dyDescent="0.25">
      <c r="A355" s="59" t="str">
        <f>+IF(BASE!B354="","",BASE!B354)</f>
        <v/>
      </c>
      <c r="B355" s="115" t="s">
        <v>39</v>
      </c>
      <c r="C355" s="57">
        <f>'CAT-1'!T356+'CAT- 2'!T356+'CAT-3'!T356+'Tut-Ass-OA'!T356</f>
        <v>0</v>
      </c>
      <c r="D355" s="57">
        <f>'CAT-1'!U356+'CAT- 2'!U356+'CAT-3'!U356+'Tut-Ass-OA'!U356</f>
        <v>0</v>
      </c>
      <c r="E355" s="57">
        <f>'CAT-1'!V356+'CAT- 2'!V356+'CAT-3'!V356+'Tut-Ass-OA'!V356</f>
        <v>0</v>
      </c>
      <c r="F355" s="57">
        <f>'CAT-1'!W356+'CAT- 2'!W356+'CAT-3'!W356+'Tut-Ass-OA'!W356</f>
        <v>0</v>
      </c>
      <c r="G355" s="57">
        <f>'CAT-1'!X356+'CAT- 2'!X356+'CAT-3'!X356+'Tut-Ass-OA'!X356</f>
        <v>0</v>
      </c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</row>
    <row r="356" spans="1:23" ht="21.75" customHeight="1" x14ac:dyDescent="0.25">
      <c r="A356" s="59" t="str">
        <f>+IF(BASE!B355="","",BASE!B355)</f>
        <v/>
      </c>
      <c r="B356" s="115" t="s">
        <v>39</v>
      </c>
      <c r="C356" s="57">
        <f>'CAT-1'!T357+'CAT- 2'!T357+'CAT-3'!T357+'Tut-Ass-OA'!T357</f>
        <v>0</v>
      </c>
      <c r="D356" s="57">
        <f>'CAT-1'!U357+'CAT- 2'!U357+'CAT-3'!U357+'Tut-Ass-OA'!U357</f>
        <v>0</v>
      </c>
      <c r="E356" s="57">
        <f>'CAT-1'!V357+'CAT- 2'!V357+'CAT-3'!V357+'Tut-Ass-OA'!V357</f>
        <v>0</v>
      </c>
      <c r="F356" s="57">
        <f>'CAT-1'!W357+'CAT- 2'!W357+'CAT-3'!W357+'Tut-Ass-OA'!W357</f>
        <v>0</v>
      </c>
      <c r="G356" s="57">
        <f>'CAT-1'!X357+'CAT- 2'!X357+'CAT-3'!X357+'Tut-Ass-OA'!X357</f>
        <v>0</v>
      </c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</row>
    <row r="357" spans="1:23" ht="21.75" customHeight="1" x14ac:dyDescent="0.25">
      <c r="A357" s="59" t="str">
        <f>+IF(BASE!B356="","",BASE!B356)</f>
        <v/>
      </c>
      <c r="B357" s="115" t="s">
        <v>39</v>
      </c>
      <c r="C357" s="57">
        <f>'CAT-1'!T358+'CAT- 2'!T358+'CAT-3'!T358+'Tut-Ass-OA'!T358</f>
        <v>0</v>
      </c>
      <c r="D357" s="57">
        <f>'CAT-1'!U358+'CAT- 2'!U358+'CAT-3'!U358+'Tut-Ass-OA'!U358</f>
        <v>0</v>
      </c>
      <c r="E357" s="57">
        <f>'CAT-1'!V358+'CAT- 2'!V358+'CAT-3'!V358+'Tut-Ass-OA'!V358</f>
        <v>0</v>
      </c>
      <c r="F357" s="57">
        <f>'CAT-1'!W358+'CAT- 2'!W358+'CAT-3'!W358+'Tut-Ass-OA'!W358</f>
        <v>0</v>
      </c>
      <c r="G357" s="57">
        <f>'CAT-1'!X358+'CAT- 2'!X358+'CAT-3'!X358+'Tut-Ass-OA'!X358</f>
        <v>0</v>
      </c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</row>
    <row r="358" spans="1:23" ht="21.75" customHeight="1" x14ac:dyDescent="0.25">
      <c r="A358" s="59" t="str">
        <f>+IF(BASE!B357="","",BASE!B357)</f>
        <v/>
      </c>
      <c r="B358" s="115" t="s">
        <v>39</v>
      </c>
      <c r="C358" s="57">
        <f>'CAT-1'!T359+'CAT- 2'!T359+'CAT-3'!T359+'Tut-Ass-OA'!T359</f>
        <v>0</v>
      </c>
      <c r="D358" s="57">
        <f>'CAT-1'!U359+'CAT- 2'!U359+'CAT-3'!U359+'Tut-Ass-OA'!U359</f>
        <v>0</v>
      </c>
      <c r="E358" s="57">
        <f>'CAT-1'!V359+'CAT- 2'!V359+'CAT-3'!V359+'Tut-Ass-OA'!V359</f>
        <v>0</v>
      </c>
      <c r="F358" s="57">
        <f>'CAT-1'!W359+'CAT- 2'!W359+'CAT-3'!W359+'Tut-Ass-OA'!W359</f>
        <v>0</v>
      </c>
      <c r="G358" s="57">
        <f>'CAT-1'!X359+'CAT- 2'!X359+'CAT-3'!X359+'Tut-Ass-OA'!X359</f>
        <v>0</v>
      </c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</row>
    <row r="359" spans="1:23" ht="21.75" customHeight="1" x14ac:dyDescent="0.25">
      <c r="A359" s="59" t="str">
        <f>+IF(BASE!B358="","",BASE!B358)</f>
        <v/>
      </c>
      <c r="B359" s="115" t="s">
        <v>39</v>
      </c>
      <c r="C359" s="57">
        <f>'CAT-1'!T360+'CAT- 2'!T360+'CAT-3'!T360+'Tut-Ass-OA'!T360</f>
        <v>0</v>
      </c>
      <c r="D359" s="57">
        <f>'CAT-1'!U360+'CAT- 2'!U360+'CAT-3'!U360+'Tut-Ass-OA'!U360</f>
        <v>0</v>
      </c>
      <c r="E359" s="57">
        <f>'CAT-1'!V360+'CAT- 2'!V360+'CAT-3'!V360+'Tut-Ass-OA'!V360</f>
        <v>0</v>
      </c>
      <c r="F359" s="57">
        <f>'CAT-1'!W360+'CAT- 2'!W360+'CAT-3'!W360+'Tut-Ass-OA'!W360</f>
        <v>0</v>
      </c>
      <c r="G359" s="57">
        <f>'CAT-1'!X360+'CAT- 2'!X360+'CAT-3'!X360+'Tut-Ass-OA'!X360</f>
        <v>0</v>
      </c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</row>
    <row r="360" spans="1:23" ht="21.75" customHeight="1" x14ac:dyDescent="0.25">
      <c r="A360" s="59" t="str">
        <f>+IF(BASE!B359="","",BASE!B359)</f>
        <v/>
      </c>
      <c r="B360" s="115" t="s">
        <v>39</v>
      </c>
      <c r="C360" s="57">
        <f>'CAT-1'!T361+'CAT- 2'!T361+'CAT-3'!T361+'Tut-Ass-OA'!T361</f>
        <v>0</v>
      </c>
      <c r="D360" s="57">
        <f>'CAT-1'!U361+'CAT- 2'!U361+'CAT-3'!U361+'Tut-Ass-OA'!U361</f>
        <v>0</v>
      </c>
      <c r="E360" s="57">
        <f>'CAT-1'!V361+'CAT- 2'!V361+'CAT-3'!V361+'Tut-Ass-OA'!V361</f>
        <v>0</v>
      </c>
      <c r="F360" s="57">
        <f>'CAT-1'!W361+'CAT- 2'!W361+'CAT-3'!W361+'Tut-Ass-OA'!W361</f>
        <v>0</v>
      </c>
      <c r="G360" s="57">
        <f>'CAT-1'!X361+'CAT- 2'!X361+'CAT-3'!X361+'Tut-Ass-OA'!X361</f>
        <v>0</v>
      </c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</row>
    <row r="361" spans="1:23" ht="21.75" customHeight="1" x14ac:dyDescent="0.25">
      <c r="A361" s="59" t="str">
        <f>+IF(BASE!B360="","",BASE!B360)</f>
        <v/>
      </c>
      <c r="B361" s="115" t="s">
        <v>39</v>
      </c>
      <c r="C361" s="57">
        <f>'CAT-1'!T362+'CAT- 2'!T362+'CAT-3'!T362+'Tut-Ass-OA'!T362</f>
        <v>0</v>
      </c>
      <c r="D361" s="57">
        <f>'CAT-1'!U362+'CAT- 2'!U362+'CAT-3'!U362+'Tut-Ass-OA'!U362</f>
        <v>0</v>
      </c>
      <c r="E361" s="57">
        <f>'CAT-1'!V362+'CAT- 2'!V362+'CAT-3'!V362+'Tut-Ass-OA'!V362</f>
        <v>0</v>
      </c>
      <c r="F361" s="57">
        <f>'CAT-1'!W362+'CAT- 2'!W362+'CAT-3'!W362+'Tut-Ass-OA'!W362</f>
        <v>0</v>
      </c>
      <c r="G361" s="57">
        <f>'CAT-1'!X362+'CAT- 2'!X362+'CAT-3'!X362+'Tut-Ass-OA'!X362</f>
        <v>0</v>
      </c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</row>
    <row r="362" spans="1:23" ht="21.75" customHeight="1" x14ac:dyDescent="0.25">
      <c r="A362" s="59" t="str">
        <f>+IF(BASE!B361="","",BASE!B361)</f>
        <v/>
      </c>
      <c r="B362" s="115" t="s">
        <v>39</v>
      </c>
      <c r="C362" s="57">
        <f>'CAT-1'!T363+'CAT- 2'!T363+'CAT-3'!T363+'Tut-Ass-OA'!T363</f>
        <v>0</v>
      </c>
      <c r="D362" s="57">
        <f>'CAT-1'!U363+'CAT- 2'!U363+'CAT-3'!U363+'Tut-Ass-OA'!U363</f>
        <v>0</v>
      </c>
      <c r="E362" s="57">
        <f>'CAT-1'!V363+'CAT- 2'!V363+'CAT-3'!V363+'Tut-Ass-OA'!V363</f>
        <v>0</v>
      </c>
      <c r="F362" s="57">
        <f>'CAT-1'!W363+'CAT- 2'!W363+'CAT-3'!W363+'Tut-Ass-OA'!W363</f>
        <v>0</v>
      </c>
      <c r="G362" s="57">
        <f>'CAT-1'!X363+'CAT- 2'!X363+'CAT-3'!X363+'Tut-Ass-OA'!X363</f>
        <v>0</v>
      </c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</row>
    <row r="363" spans="1:23" ht="21.75" customHeight="1" x14ac:dyDescent="0.25">
      <c r="A363" s="59" t="str">
        <f>+IF(BASE!B362="","",BASE!B362)</f>
        <v/>
      </c>
      <c r="B363" s="115" t="s">
        <v>39</v>
      </c>
      <c r="C363" s="57">
        <f>'CAT-1'!T364+'CAT- 2'!T364+'CAT-3'!T364+'Tut-Ass-OA'!T364</f>
        <v>0</v>
      </c>
      <c r="D363" s="57">
        <f>'CAT-1'!U364+'CAT- 2'!U364+'CAT-3'!U364+'Tut-Ass-OA'!U364</f>
        <v>0</v>
      </c>
      <c r="E363" s="57">
        <f>'CAT-1'!V364+'CAT- 2'!V364+'CAT-3'!V364+'Tut-Ass-OA'!V364</f>
        <v>0</v>
      </c>
      <c r="F363" s="57">
        <f>'CAT-1'!W364+'CAT- 2'!W364+'CAT-3'!W364+'Tut-Ass-OA'!W364</f>
        <v>0</v>
      </c>
      <c r="G363" s="57">
        <f>'CAT-1'!X364+'CAT- 2'!X364+'CAT-3'!X364+'Tut-Ass-OA'!X364</f>
        <v>0</v>
      </c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</row>
    <row r="364" spans="1:23" ht="21.75" customHeight="1" x14ac:dyDescent="0.25">
      <c r="A364" s="59" t="str">
        <f>+IF(BASE!B363="","",BASE!B363)</f>
        <v/>
      </c>
      <c r="B364" s="115" t="s">
        <v>39</v>
      </c>
      <c r="C364" s="57">
        <f>'CAT-1'!T365+'CAT- 2'!T365+'CAT-3'!T365+'Tut-Ass-OA'!T365</f>
        <v>0</v>
      </c>
      <c r="D364" s="57">
        <f>'CAT-1'!U365+'CAT- 2'!U365+'CAT-3'!U365+'Tut-Ass-OA'!U365</f>
        <v>0</v>
      </c>
      <c r="E364" s="57">
        <f>'CAT-1'!V365+'CAT- 2'!V365+'CAT-3'!V365+'Tut-Ass-OA'!V365</f>
        <v>0</v>
      </c>
      <c r="F364" s="57">
        <f>'CAT-1'!W365+'CAT- 2'!W365+'CAT-3'!W365+'Tut-Ass-OA'!W365</f>
        <v>0</v>
      </c>
      <c r="G364" s="57">
        <f>'CAT-1'!X365+'CAT- 2'!X365+'CAT-3'!X365+'Tut-Ass-OA'!X365</f>
        <v>0</v>
      </c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</row>
    <row r="365" spans="1:23" ht="21.75" customHeight="1" x14ac:dyDescent="0.25">
      <c r="A365" s="59" t="str">
        <f>+IF(BASE!B364="","",BASE!B364)</f>
        <v/>
      </c>
      <c r="B365" s="115" t="s">
        <v>39</v>
      </c>
      <c r="C365" s="57">
        <f>'CAT-1'!T366+'CAT- 2'!T366+'CAT-3'!T366+'Tut-Ass-OA'!T366</f>
        <v>0</v>
      </c>
      <c r="D365" s="57">
        <f>'CAT-1'!U366+'CAT- 2'!U366+'CAT-3'!U366+'Tut-Ass-OA'!U366</f>
        <v>0</v>
      </c>
      <c r="E365" s="57">
        <f>'CAT-1'!V366+'CAT- 2'!V366+'CAT-3'!V366+'Tut-Ass-OA'!V366</f>
        <v>0</v>
      </c>
      <c r="F365" s="57">
        <f>'CAT-1'!W366+'CAT- 2'!W366+'CAT-3'!W366+'Tut-Ass-OA'!W366</f>
        <v>0</v>
      </c>
      <c r="G365" s="57">
        <f>'CAT-1'!X366+'CAT- 2'!X366+'CAT-3'!X366+'Tut-Ass-OA'!X366</f>
        <v>0</v>
      </c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</row>
    <row r="366" spans="1:23" ht="21.75" customHeight="1" x14ac:dyDescent="0.25">
      <c r="A366" s="59" t="str">
        <f>+IF(BASE!B365="","",BASE!B365)</f>
        <v/>
      </c>
      <c r="B366" s="115" t="s">
        <v>39</v>
      </c>
      <c r="C366" s="57">
        <f>'CAT-1'!T367+'CAT- 2'!T367+'CAT-3'!T367+'Tut-Ass-OA'!T367</f>
        <v>0</v>
      </c>
      <c r="D366" s="57">
        <f>'CAT-1'!U367+'CAT- 2'!U367+'CAT-3'!U367+'Tut-Ass-OA'!U367</f>
        <v>0</v>
      </c>
      <c r="E366" s="57">
        <f>'CAT-1'!V367+'CAT- 2'!V367+'CAT-3'!V367+'Tut-Ass-OA'!V367</f>
        <v>0</v>
      </c>
      <c r="F366" s="57">
        <f>'CAT-1'!W367+'CAT- 2'!W367+'CAT-3'!W367+'Tut-Ass-OA'!W367</f>
        <v>0</v>
      </c>
      <c r="G366" s="57">
        <f>'CAT-1'!X367+'CAT- 2'!X367+'CAT-3'!X367+'Tut-Ass-OA'!X367</f>
        <v>0</v>
      </c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</row>
    <row r="367" spans="1:23" ht="21.75" customHeight="1" x14ac:dyDescent="0.25">
      <c r="A367" s="59" t="str">
        <f>+IF(BASE!B366="","",BASE!B366)</f>
        <v/>
      </c>
      <c r="B367" s="115" t="s">
        <v>39</v>
      </c>
      <c r="C367" s="57">
        <f>'CAT-1'!T368+'CAT- 2'!T368+'CAT-3'!T368+'Tut-Ass-OA'!T368</f>
        <v>0</v>
      </c>
      <c r="D367" s="57">
        <f>'CAT-1'!U368+'CAT- 2'!U368+'CAT-3'!U368+'Tut-Ass-OA'!U368</f>
        <v>0</v>
      </c>
      <c r="E367" s="57">
        <f>'CAT-1'!V368+'CAT- 2'!V368+'CAT-3'!V368+'Tut-Ass-OA'!V368</f>
        <v>0</v>
      </c>
      <c r="F367" s="57">
        <f>'CAT-1'!W368+'CAT- 2'!W368+'CAT-3'!W368+'Tut-Ass-OA'!W368</f>
        <v>0</v>
      </c>
      <c r="G367" s="57">
        <f>'CAT-1'!X368+'CAT- 2'!X368+'CAT-3'!X368+'Tut-Ass-OA'!X368</f>
        <v>0</v>
      </c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</row>
    <row r="368" spans="1:23" ht="21.75" customHeight="1" x14ac:dyDescent="0.25">
      <c r="A368" s="59" t="str">
        <f>+IF(BASE!B367="","",BASE!B367)</f>
        <v/>
      </c>
      <c r="B368" s="115" t="s">
        <v>39</v>
      </c>
      <c r="C368" s="57">
        <f>'CAT-1'!T369+'CAT- 2'!T369+'CAT-3'!T369+'Tut-Ass-OA'!T369</f>
        <v>0</v>
      </c>
      <c r="D368" s="57">
        <f>'CAT-1'!U369+'CAT- 2'!U369+'CAT-3'!U369+'Tut-Ass-OA'!U369</f>
        <v>0</v>
      </c>
      <c r="E368" s="57">
        <f>'CAT-1'!V369+'CAT- 2'!V369+'CAT-3'!V369+'Tut-Ass-OA'!V369</f>
        <v>0</v>
      </c>
      <c r="F368" s="57">
        <f>'CAT-1'!W369+'CAT- 2'!W369+'CAT-3'!W369+'Tut-Ass-OA'!W369</f>
        <v>0</v>
      </c>
      <c r="G368" s="57">
        <f>'CAT-1'!X369+'CAT- 2'!X369+'CAT-3'!X369+'Tut-Ass-OA'!X369</f>
        <v>0</v>
      </c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</row>
    <row r="369" spans="1:23" ht="21.75" customHeight="1" x14ac:dyDescent="0.25">
      <c r="A369" s="59" t="str">
        <f>+IF(BASE!B368="","",BASE!B368)</f>
        <v/>
      </c>
      <c r="B369" s="115" t="s">
        <v>39</v>
      </c>
      <c r="C369" s="57">
        <f>'CAT-1'!T370+'CAT- 2'!T370+'CAT-3'!T370+'Tut-Ass-OA'!T370</f>
        <v>0</v>
      </c>
      <c r="D369" s="57">
        <f>'CAT-1'!U370+'CAT- 2'!U370+'CAT-3'!U370+'Tut-Ass-OA'!U370</f>
        <v>0</v>
      </c>
      <c r="E369" s="57">
        <f>'CAT-1'!V370+'CAT- 2'!V370+'CAT-3'!V370+'Tut-Ass-OA'!V370</f>
        <v>0</v>
      </c>
      <c r="F369" s="57">
        <f>'CAT-1'!W370+'CAT- 2'!W370+'CAT-3'!W370+'Tut-Ass-OA'!W370</f>
        <v>0</v>
      </c>
      <c r="G369" s="57">
        <f>'CAT-1'!X370+'CAT- 2'!X370+'CAT-3'!X370+'Tut-Ass-OA'!X370</f>
        <v>0</v>
      </c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</row>
    <row r="370" spans="1:23" ht="21.75" customHeight="1" x14ac:dyDescent="0.25">
      <c r="A370" s="59" t="str">
        <f>+IF(BASE!B369="","",BASE!B369)</f>
        <v/>
      </c>
      <c r="B370" s="115" t="s">
        <v>39</v>
      </c>
      <c r="C370" s="57">
        <f>'CAT-1'!T371+'CAT- 2'!T371+'CAT-3'!T371+'Tut-Ass-OA'!T371</f>
        <v>0</v>
      </c>
      <c r="D370" s="57">
        <f>'CAT-1'!U371+'CAT- 2'!U371+'CAT-3'!U371+'Tut-Ass-OA'!U371</f>
        <v>0</v>
      </c>
      <c r="E370" s="57">
        <f>'CAT-1'!V371+'CAT- 2'!V371+'CAT-3'!V371+'Tut-Ass-OA'!V371</f>
        <v>0</v>
      </c>
      <c r="F370" s="57">
        <f>'CAT-1'!W371+'CAT- 2'!W371+'CAT-3'!W371+'Tut-Ass-OA'!W371</f>
        <v>0</v>
      </c>
      <c r="G370" s="57">
        <f>'CAT-1'!X371+'CAT- 2'!X371+'CAT-3'!X371+'Tut-Ass-OA'!X371</f>
        <v>0</v>
      </c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</row>
    <row r="371" spans="1:23" ht="21.75" customHeight="1" x14ac:dyDescent="0.25">
      <c r="A371" s="59" t="str">
        <f>+IF(BASE!B370="","",BASE!B370)</f>
        <v/>
      </c>
      <c r="B371" s="115" t="s">
        <v>39</v>
      </c>
      <c r="C371" s="57">
        <f>'CAT-1'!T372+'CAT- 2'!T372+'CAT-3'!T372+'Tut-Ass-OA'!T372</f>
        <v>0</v>
      </c>
      <c r="D371" s="57">
        <f>'CAT-1'!U372+'CAT- 2'!U372+'CAT-3'!U372+'Tut-Ass-OA'!U372</f>
        <v>0</v>
      </c>
      <c r="E371" s="57">
        <f>'CAT-1'!V372+'CAT- 2'!V372+'CAT-3'!V372+'Tut-Ass-OA'!V372</f>
        <v>0</v>
      </c>
      <c r="F371" s="57">
        <f>'CAT-1'!W372+'CAT- 2'!W372+'CAT-3'!W372+'Tut-Ass-OA'!W372</f>
        <v>0</v>
      </c>
      <c r="G371" s="57">
        <f>'CAT-1'!X372+'CAT- 2'!X372+'CAT-3'!X372+'Tut-Ass-OA'!X372</f>
        <v>0</v>
      </c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</row>
    <row r="372" spans="1:23" ht="21.75" customHeight="1" x14ac:dyDescent="0.25">
      <c r="A372" s="59" t="str">
        <f>+IF(BASE!B371="","",BASE!B371)</f>
        <v/>
      </c>
      <c r="B372" s="115" t="s">
        <v>39</v>
      </c>
      <c r="C372" s="57">
        <f>'CAT-1'!T373+'CAT- 2'!T373+'CAT-3'!T373+'Tut-Ass-OA'!T373</f>
        <v>0</v>
      </c>
      <c r="D372" s="57">
        <f>'CAT-1'!U373+'CAT- 2'!U373+'CAT-3'!U373+'Tut-Ass-OA'!U373</f>
        <v>0</v>
      </c>
      <c r="E372" s="57">
        <f>'CAT-1'!V373+'CAT- 2'!V373+'CAT-3'!V373+'Tut-Ass-OA'!V373</f>
        <v>0</v>
      </c>
      <c r="F372" s="57">
        <f>'CAT-1'!W373+'CAT- 2'!W373+'CAT-3'!W373+'Tut-Ass-OA'!W373</f>
        <v>0</v>
      </c>
      <c r="G372" s="57">
        <f>'CAT-1'!X373+'CAT- 2'!X373+'CAT-3'!X373+'Tut-Ass-OA'!X373</f>
        <v>0</v>
      </c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</row>
    <row r="373" spans="1:23" ht="21.75" customHeight="1" x14ac:dyDescent="0.25">
      <c r="A373" s="59" t="str">
        <f>+IF(BASE!B372="","",BASE!B372)</f>
        <v/>
      </c>
      <c r="B373" s="115" t="s">
        <v>39</v>
      </c>
      <c r="C373" s="57">
        <f>'CAT-1'!T374+'CAT- 2'!T374+'CAT-3'!T374+'Tut-Ass-OA'!T374</f>
        <v>0</v>
      </c>
      <c r="D373" s="57">
        <f>'CAT-1'!U374+'CAT- 2'!U374+'CAT-3'!U374+'Tut-Ass-OA'!U374</f>
        <v>0</v>
      </c>
      <c r="E373" s="57">
        <f>'CAT-1'!V374+'CAT- 2'!V374+'CAT-3'!V374+'Tut-Ass-OA'!V374</f>
        <v>0</v>
      </c>
      <c r="F373" s="57">
        <f>'CAT-1'!W374+'CAT- 2'!W374+'CAT-3'!W374+'Tut-Ass-OA'!W374</f>
        <v>0</v>
      </c>
      <c r="G373" s="57">
        <f>'CAT-1'!X374+'CAT- 2'!X374+'CAT-3'!X374+'Tut-Ass-OA'!X374</f>
        <v>0</v>
      </c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</row>
    <row r="374" spans="1:23" ht="21.75" customHeight="1" x14ac:dyDescent="0.25">
      <c r="A374" s="59" t="str">
        <f>+IF(BASE!B373="","",BASE!B373)</f>
        <v/>
      </c>
      <c r="B374" s="115" t="s">
        <v>39</v>
      </c>
      <c r="C374" s="57">
        <f>'CAT-1'!T375+'CAT- 2'!T375+'CAT-3'!T375+'Tut-Ass-OA'!T375</f>
        <v>0</v>
      </c>
      <c r="D374" s="57">
        <f>'CAT-1'!U375+'CAT- 2'!U375+'CAT-3'!U375+'Tut-Ass-OA'!U375</f>
        <v>0</v>
      </c>
      <c r="E374" s="57">
        <f>'CAT-1'!V375+'CAT- 2'!V375+'CAT-3'!V375+'Tut-Ass-OA'!V375</f>
        <v>0</v>
      </c>
      <c r="F374" s="57">
        <f>'CAT-1'!W375+'CAT- 2'!W375+'CAT-3'!W375+'Tut-Ass-OA'!W375</f>
        <v>0</v>
      </c>
      <c r="G374" s="57">
        <f>'CAT-1'!X375+'CAT- 2'!X375+'CAT-3'!X375+'Tut-Ass-OA'!X375</f>
        <v>0</v>
      </c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</row>
    <row r="375" spans="1:23" ht="21.75" customHeight="1" x14ac:dyDescent="0.25">
      <c r="A375" s="59" t="str">
        <f>+IF(BASE!B374="","",BASE!B374)</f>
        <v/>
      </c>
      <c r="B375" s="115" t="s">
        <v>39</v>
      </c>
      <c r="C375" s="57">
        <f>'CAT-1'!T376+'CAT- 2'!T376+'CAT-3'!T376+'Tut-Ass-OA'!T376</f>
        <v>0</v>
      </c>
      <c r="D375" s="57">
        <f>'CAT-1'!U376+'CAT- 2'!U376+'CAT-3'!U376+'Tut-Ass-OA'!U376</f>
        <v>0</v>
      </c>
      <c r="E375" s="57">
        <f>'CAT-1'!V376+'CAT- 2'!V376+'CAT-3'!V376+'Tut-Ass-OA'!V376</f>
        <v>0</v>
      </c>
      <c r="F375" s="57">
        <f>'CAT-1'!W376+'CAT- 2'!W376+'CAT-3'!W376+'Tut-Ass-OA'!W376</f>
        <v>0</v>
      </c>
      <c r="G375" s="57">
        <f>'CAT-1'!X376+'CAT- 2'!X376+'CAT-3'!X376+'Tut-Ass-OA'!X376</f>
        <v>0</v>
      </c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</row>
    <row r="376" spans="1:23" ht="21.75" customHeight="1" x14ac:dyDescent="0.25">
      <c r="A376" s="59" t="str">
        <f>+IF(BASE!B375="","",BASE!B375)</f>
        <v/>
      </c>
      <c r="B376" s="115" t="s">
        <v>39</v>
      </c>
      <c r="C376" s="57">
        <f>'CAT-1'!T377+'CAT- 2'!T377+'CAT-3'!T377+'Tut-Ass-OA'!T377</f>
        <v>0</v>
      </c>
      <c r="D376" s="57">
        <f>'CAT-1'!U377+'CAT- 2'!U377+'CAT-3'!U377+'Tut-Ass-OA'!U377</f>
        <v>0</v>
      </c>
      <c r="E376" s="57">
        <f>'CAT-1'!V377+'CAT- 2'!V377+'CAT-3'!V377+'Tut-Ass-OA'!V377</f>
        <v>0</v>
      </c>
      <c r="F376" s="57">
        <f>'CAT-1'!W377+'CAT- 2'!W377+'CAT-3'!W377+'Tut-Ass-OA'!W377</f>
        <v>0</v>
      </c>
      <c r="G376" s="57">
        <f>'CAT-1'!X377+'CAT- 2'!X377+'CAT-3'!X377+'Tut-Ass-OA'!X377</f>
        <v>0</v>
      </c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</row>
    <row r="377" spans="1:23" ht="21.75" customHeight="1" x14ac:dyDescent="0.25">
      <c r="A377" s="59" t="str">
        <f>+IF(BASE!B376="","",BASE!B376)</f>
        <v/>
      </c>
      <c r="B377" s="115" t="s">
        <v>39</v>
      </c>
      <c r="C377" s="57">
        <f>'CAT-1'!T378+'CAT- 2'!T378+'CAT-3'!T378+'Tut-Ass-OA'!T378</f>
        <v>0</v>
      </c>
      <c r="D377" s="57">
        <f>'CAT-1'!U378+'CAT- 2'!U378+'CAT-3'!U378+'Tut-Ass-OA'!U378</f>
        <v>0</v>
      </c>
      <c r="E377" s="57">
        <f>'CAT-1'!V378+'CAT- 2'!V378+'CAT-3'!V378+'Tut-Ass-OA'!V378</f>
        <v>0</v>
      </c>
      <c r="F377" s="57">
        <f>'CAT-1'!W378+'CAT- 2'!W378+'CAT-3'!W378+'Tut-Ass-OA'!W378</f>
        <v>0</v>
      </c>
      <c r="G377" s="57">
        <f>'CAT-1'!X378+'CAT- 2'!X378+'CAT-3'!X378+'Tut-Ass-OA'!X378</f>
        <v>0</v>
      </c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</row>
    <row r="378" spans="1:23" ht="21.75" customHeight="1" x14ac:dyDescent="0.25">
      <c r="A378" s="59" t="str">
        <f>+IF(BASE!B377="","",BASE!B377)</f>
        <v/>
      </c>
      <c r="B378" s="115" t="s">
        <v>39</v>
      </c>
      <c r="C378" s="57">
        <f>'CAT-1'!T379+'CAT- 2'!T379+'CAT-3'!T379+'Tut-Ass-OA'!T379</f>
        <v>0</v>
      </c>
      <c r="D378" s="57">
        <f>'CAT-1'!U379+'CAT- 2'!U379+'CAT-3'!U379+'Tut-Ass-OA'!U379</f>
        <v>0</v>
      </c>
      <c r="E378" s="57">
        <f>'CAT-1'!V379+'CAT- 2'!V379+'CAT-3'!V379+'Tut-Ass-OA'!V379</f>
        <v>0</v>
      </c>
      <c r="F378" s="57">
        <f>'CAT-1'!W379+'CAT- 2'!W379+'CAT-3'!W379+'Tut-Ass-OA'!W379</f>
        <v>0</v>
      </c>
      <c r="G378" s="57">
        <f>'CAT-1'!X379+'CAT- 2'!X379+'CAT-3'!X379+'Tut-Ass-OA'!X379</f>
        <v>0</v>
      </c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</row>
    <row r="379" spans="1:23" ht="21.75" customHeight="1" x14ac:dyDescent="0.25">
      <c r="A379" s="59" t="str">
        <f>+IF(BASE!B378="","",BASE!B378)</f>
        <v/>
      </c>
      <c r="B379" s="115" t="s">
        <v>39</v>
      </c>
      <c r="C379" s="57">
        <f>'CAT-1'!T380+'CAT- 2'!T380+'CAT-3'!T380+'Tut-Ass-OA'!T380</f>
        <v>0</v>
      </c>
      <c r="D379" s="57">
        <f>'CAT-1'!U380+'CAT- 2'!U380+'CAT-3'!U380+'Tut-Ass-OA'!U380</f>
        <v>0</v>
      </c>
      <c r="E379" s="57">
        <f>'CAT-1'!V380+'CAT- 2'!V380+'CAT-3'!V380+'Tut-Ass-OA'!V380</f>
        <v>0</v>
      </c>
      <c r="F379" s="57">
        <f>'CAT-1'!W380+'CAT- 2'!W380+'CAT-3'!W380+'Tut-Ass-OA'!W380</f>
        <v>0</v>
      </c>
      <c r="G379" s="57">
        <f>'CAT-1'!X380+'CAT- 2'!X380+'CAT-3'!X380+'Tut-Ass-OA'!X380</f>
        <v>0</v>
      </c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</row>
    <row r="380" spans="1:23" ht="21.75" customHeight="1" x14ac:dyDescent="0.25">
      <c r="A380" s="59" t="str">
        <f>+IF(BASE!B379="","",BASE!B379)</f>
        <v/>
      </c>
      <c r="B380" s="115" t="s">
        <v>39</v>
      </c>
      <c r="C380" s="57">
        <f>'CAT-1'!T381+'CAT- 2'!T381+'CAT-3'!T381+'Tut-Ass-OA'!T381</f>
        <v>0</v>
      </c>
      <c r="D380" s="57">
        <f>'CAT-1'!U381+'CAT- 2'!U381+'CAT-3'!U381+'Tut-Ass-OA'!U381</f>
        <v>0</v>
      </c>
      <c r="E380" s="57">
        <f>'CAT-1'!V381+'CAT- 2'!V381+'CAT-3'!V381+'Tut-Ass-OA'!V381</f>
        <v>0</v>
      </c>
      <c r="F380" s="57">
        <f>'CAT-1'!W381+'CAT- 2'!W381+'CAT-3'!W381+'Tut-Ass-OA'!W381</f>
        <v>0</v>
      </c>
      <c r="G380" s="57">
        <f>'CAT-1'!X381+'CAT- 2'!X381+'CAT-3'!X381+'Tut-Ass-OA'!X381</f>
        <v>0</v>
      </c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</row>
    <row r="381" spans="1:23" ht="21.75" customHeight="1" x14ac:dyDescent="0.25">
      <c r="A381" s="59" t="str">
        <f>+IF(BASE!B380="","",BASE!B380)</f>
        <v/>
      </c>
      <c r="B381" s="115" t="s">
        <v>39</v>
      </c>
      <c r="C381" s="57">
        <f>'CAT-1'!T382+'CAT- 2'!T382+'CAT-3'!T382+'Tut-Ass-OA'!T382</f>
        <v>0</v>
      </c>
      <c r="D381" s="57">
        <f>'CAT-1'!U382+'CAT- 2'!U382+'CAT-3'!U382+'Tut-Ass-OA'!U382</f>
        <v>0</v>
      </c>
      <c r="E381" s="57">
        <f>'CAT-1'!V382+'CAT- 2'!V382+'CAT-3'!V382+'Tut-Ass-OA'!V382</f>
        <v>0</v>
      </c>
      <c r="F381" s="57">
        <f>'CAT-1'!W382+'CAT- 2'!W382+'CAT-3'!W382+'Tut-Ass-OA'!W382</f>
        <v>0</v>
      </c>
      <c r="G381" s="57">
        <f>'CAT-1'!X382+'CAT- 2'!X382+'CAT-3'!X382+'Tut-Ass-OA'!X382</f>
        <v>0</v>
      </c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</row>
    <row r="382" spans="1:23" ht="21.75" customHeight="1" x14ac:dyDescent="0.25">
      <c r="A382" s="59" t="str">
        <f>+IF(BASE!B381="","",BASE!B381)</f>
        <v/>
      </c>
      <c r="B382" s="115" t="s">
        <v>39</v>
      </c>
      <c r="C382" s="57">
        <f>'CAT-1'!T383+'CAT- 2'!T383+'CAT-3'!T383+'Tut-Ass-OA'!T383</f>
        <v>0</v>
      </c>
      <c r="D382" s="57">
        <f>'CAT-1'!U383+'CAT- 2'!U383+'CAT-3'!U383+'Tut-Ass-OA'!U383</f>
        <v>0</v>
      </c>
      <c r="E382" s="57">
        <f>'CAT-1'!V383+'CAT- 2'!V383+'CAT-3'!V383+'Tut-Ass-OA'!V383</f>
        <v>0</v>
      </c>
      <c r="F382" s="57">
        <f>'CAT-1'!W383+'CAT- 2'!W383+'CAT-3'!W383+'Tut-Ass-OA'!W383</f>
        <v>0</v>
      </c>
      <c r="G382" s="57">
        <f>'CAT-1'!X383+'CAT- 2'!X383+'CAT-3'!X383+'Tut-Ass-OA'!X383</f>
        <v>0</v>
      </c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</row>
    <row r="383" spans="1:23" ht="21.75" customHeight="1" x14ac:dyDescent="0.25">
      <c r="A383" s="59" t="str">
        <f>+IF(BASE!B382="","",BASE!B382)</f>
        <v/>
      </c>
      <c r="B383" s="115" t="s">
        <v>39</v>
      </c>
      <c r="C383" s="57">
        <f>'CAT-1'!T384+'CAT- 2'!T384+'CAT-3'!T384+'Tut-Ass-OA'!T384</f>
        <v>0</v>
      </c>
      <c r="D383" s="57">
        <f>'CAT-1'!U384+'CAT- 2'!U384+'CAT-3'!U384+'Tut-Ass-OA'!U384</f>
        <v>0</v>
      </c>
      <c r="E383" s="57">
        <f>'CAT-1'!V384+'CAT- 2'!V384+'CAT-3'!V384+'Tut-Ass-OA'!V384</f>
        <v>0</v>
      </c>
      <c r="F383" s="57">
        <f>'CAT-1'!W384+'CAT- 2'!W384+'CAT-3'!W384+'Tut-Ass-OA'!W384</f>
        <v>0</v>
      </c>
      <c r="G383" s="57">
        <f>'CAT-1'!X384+'CAT- 2'!X384+'CAT-3'!X384+'Tut-Ass-OA'!X384</f>
        <v>0</v>
      </c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</row>
    <row r="384" spans="1:23" ht="21.75" customHeight="1" x14ac:dyDescent="0.25">
      <c r="A384" s="59" t="str">
        <f>+IF(BASE!B383="","",BASE!B383)</f>
        <v/>
      </c>
      <c r="B384" s="115" t="s">
        <v>39</v>
      </c>
      <c r="C384" s="57">
        <f>'CAT-1'!T385+'CAT- 2'!T385+'CAT-3'!T385+'Tut-Ass-OA'!T385</f>
        <v>0</v>
      </c>
      <c r="D384" s="57">
        <f>'CAT-1'!U385+'CAT- 2'!U385+'CAT-3'!U385+'Tut-Ass-OA'!U385</f>
        <v>0</v>
      </c>
      <c r="E384" s="57">
        <f>'CAT-1'!V385+'CAT- 2'!V385+'CAT-3'!V385+'Tut-Ass-OA'!V385</f>
        <v>0</v>
      </c>
      <c r="F384" s="57">
        <f>'CAT-1'!W385+'CAT- 2'!W385+'CAT-3'!W385+'Tut-Ass-OA'!W385</f>
        <v>0</v>
      </c>
      <c r="G384" s="57">
        <f>'CAT-1'!X385+'CAT- 2'!X385+'CAT-3'!X385+'Tut-Ass-OA'!X385</f>
        <v>0</v>
      </c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</row>
    <row r="385" spans="1:23" ht="21.75" customHeight="1" x14ac:dyDescent="0.25">
      <c r="A385" s="59" t="str">
        <f>+IF(BASE!B384="","",BASE!B384)</f>
        <v/>
      </c>
      <c r="B385" s="115" t="s">
        <v>39</v>
      </c>
      <c r="C385" s="57">
        <f>'CAT-1'!T386+'CAT- 2'!T386+'CAT-3'!T386+'Tut-Ass-OA'!T386</f>
        <v>0</v>
      </c>
      <c r="D385" s="57">
        <f>'CAT-1'!U386+'CAT- 2'!U386+'CAT-3'!U386+'Tut-Ass-OA'!U386</f>
        <v>0</v>
      </c>
      <c r="E385" s="57">
        <f>'CAT-1'!V386+'CAT- 2'!V386+'CAT-3'!V386+'Tut-Ass-OA'!V386</f>
        <v>0</v>
      </c>
      <c r="F385" s="57">
        <f>'CAT-1'!W386+'CAT- 2'!W386+'CAT-3'!W386+'Tut-Ass-OA'!W386</f>
        <v>0</v>
      </c>
      <c r="G385" s="57">
        <f>'CAT-1'!X386+'CAT- 2'!X386+'CAT-3'!X386+'Tut-Ass-OA'!X386</f>
        <v>0</v>
      </c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</row>
    <row r="386" spans="1:23" ht="21.75" customHeight="1" x14ac:dyDescent="0.25">
      <c r="A386" s="59" t="str">
        <f>+IF(BASE!B385="","",BASE!B385)</f>
        <v/>
      </c>
      <c r="B386" s="115" t="s">
        <v>39</v>
      </c>
      <c r="C386" s="57">
        <f>'CAT-1'!T387+'CAT- 2'!T387+'CAT-3'!T387+'Tut-Ass-OA'!T387</f>
        <v>0</v>
      </c>
      <c r="D386" s="57">
        <f>'CAT-1'!U387+'CAT- 2'!U387+'CAT-3'!U387+'Tut-Ass-OA'!U387</f>
        <v>0</v>
      </c>
      <c r="E386" s="57">
        <f>'CAT-1'!V387+'CAT- 2'!V387+'CAT-3'!V387+'Tut-Ass-OA'!V387</f>
        <v>0</v>
      </c>
      <c r="F386" s="57">
        <f>'CAT-1'!W387+'CAT- 2'!W387+'CAT-3'!W387+'Tut-Ass-OA'!W387</f>
        <v>0</v>
      </c>
      <c r="G386" s="57">
        <f>'CAT-1'!X387+'CAT- 2'!X387+'CAT-3'!X387+'Tut-Ass-OA'!X387</f>
        <v>0</v>
      </c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</row>
    <row r="387" spans="1:23" ht="21.75" customHeight="1" x14ac:dyDescent="0.25">
      <c r="A387" s="59" t="str">
        <f>+IF(BASE!B386="","",BASE!B386)</f>
        <v/>
      </c>
      <c r="B387" s="115" t="s">
        <v>39</v>
      </c>
      <c r="C387" s="57">
        <f>'CAT-1'!T388+'CAT- 2'!T388+'CAT-3'!T388+'Tut-Ass-OA'!T388</f>
        <v>0</v>
      </c>
      <c r="D387" s="57">
        <f>'CAT-1'!U388+'CAT- 2'!U388+'CAT-3'!U388+'Tut-Ass-OA'!U388</f>
        <v>0</v>
      </c>
      <c r="E387" s="57">
        <f>'CAT-1'!V388+'CAT- 2'!V388+'CAT-3'!V388+'Tut-Ass-OA'!V388</f>
        <v>0</v>
      </c>
      <c r="F387" s="57">
        <f>'CAT-1'!W388+'CAT- 2'!W388+'CAT-3'!W388+'Tut-Ass-OA'!W388</f>
        <v>0</v>
      </c>
      <c r="G387" s="57">
        <f>'CAT-1'!X388+'CAT- 2'!X388+'CAT-3'!X388+'Tut-Ass-OA'!X388</f>
        <v>0</v>
      </c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</row>
    <row r="388" spans="1:23" ht="21.75" customHeight="1" x14ac:dyDescent="0.25">
      <c r="A388" s="59" t="str">
        <f>+IF(BASE!B387="","",BASE!B387)</f>
        <v/>
      </c>
      <c r="B388" s="115" t="s">
        <v>39</v>
      </c>
      <c r="C388" s="57">
        <f>'CAT-1'!T389+'CAT- 2'!T389+'CAT-3'!T389+'Tut-Ass-OA'!T389</f>
        <v>0</v>
      </c>
      <c r="D388" s="57">
        <f>'CAT-1'!U389+'CAT- 2'!U389+'CAT-3'!U389+'Tut-Ass-OA'!U389</f>
        <v>0</v>
      </c>
      <c r="E388" s="57">
        <f>'CAT-1'!V389+'CAT- 2'!V389+'CAT-3'!V389+'Tut-Ass-OA'!V389</f>
        <v>0</v>
      </c>
      <c r="F388" s="57">
        <f>'CAT-1'!W389+'CAT- 2'!W389+'CAT-3'!W389+'Tut-Ass-OA'!W389</f>
        <v>0</v>
      </c>
      <c r="G388" s="57">
        <f>'CAT-1'!X389+'CAT- 2'!X389+'CAT-3'!X389+'Tut-Ass-OA'!X389</f>
        <v>0</v>
      </c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</row>
    <row r="389" spans="1:23" ht="21.75" customHeight="1" x14ac:dyDescent="0.25">
      <c r="A389" s="59" t="str">
        <f>+IF(BASE!B388="","",BASE!B388)</f>
        <v/>
      </c>
      <c r="B389" s="115" t="s">
        <v>39</v>
      </c>
      <c r="C389" s="57">
        <f>'CAT-1'!T390+'CAT- 2'!T390+'CAT-3'!T390+'Tut-Ass-OA'!T390</f>
        <v>0</v>
      </c>
      <c r="D389" s="57">
        <f>'CAT-1'!U390+'CAT- 2'!U390+'CAT-3'!U390+'Tut-Ass-OA'!U390</f>
        <v>0</v>
      </c>
      <c r="E389" s="57">
        <f>'CAT-1'!V390+'CAT- 2'!V390+'CAT-3'!V390+'Tut-Ass-OA'!V390</f>
        <v>0</v>
      </c>
      <c r="F389" s="57">
        <f>'CAT-1'!W390+'CAT- 2'!W390+'CAT-3'!W390+'Tut-Ass-OA'!W390</f>
        <v>0</v>
      </c>
      <c r="G389" s="57">
        <f>'CAT-1'!X390+'CAT- 2'!X390+'CAT-3'!X390+'Tut-Ass-OA'!X390</f>
        <v>0</v>
      </c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</row>
    <row r="390" spans="1:23" ht="21.75" customHeight="1" x14ac:dyDescent="0.25">
      <c r="A390" s="59" t="str">
        <f>+IF(BASE!B389="","",BASE!B389)</f>
        <v/>
      </c>
      <c r="B390" s="115" t="s">
        <v>39</v>
      </c>
      <c r="C390" s="57">
        <f>'CAT-1'!T391+'CAT- 2'!T391+'CAT-3'!T391+'Tut-Ass-OA'!T391</f>
        <v>0</v>
      </c>
      <c r="D390" s="57">
        <f>'CAT-1'!U391+'CAT- 2'!U391+'CAT-3'!U391+'Tut-Ass-OA'!U391</f>
        <v>0</v>
      </c>
      <c r="E390" s="57">
        <f>'CAT-1'!V391+'CAT- 2'!V391+'CAT-3'!V391+'Tut-Ass-OA'!V391</f>
        <v>0</v>
      </c>
      <c r="F390" s="57">
        <f>'CAT-1'!W391+'CAT- 2'!W391+'CAT-3'!W391+'Tut-Ass-OA'!W391</f>
        <v>0</v>
      </c>
      <c r="G390" s="57">
        <f>'CAT-1'!X391+'CAT- 2'!X391+'CAT-3'!X391+'Tut-Ass-OA'!X391</f>
        <v>0</v>
      </c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</row>
    <row r="391" spans="1:23" ht="21.75" customHeight="1" x14ac:dyDescent="0.25">
      <c r="A391" s="59" t="str">
        <f>+IF(BASE!B390="","",BASE!B390)</f>
        <v/>
      </c>
      <c r="B391" s="115" t="s">
        <v>39</v>
      </c>
      <c r="C391" s="57">
        <f>'CAT-1'!T392+'CAT- 2'!T392+'CAT-3'!T392+'Tut-Ass-OA'!T392</f>
        <v>0</v>
      </c>
      <c r="D391" s="57">
        <f>'CAT-1'!U392+'CAT- 2'!U392+'CAT-3'!U392+'Tut-Ass-OA'!U392</f>
        <v>0</v>
      </c>
      <c r="E391" s="57">
        <f>'CAT-1'!V392+'CAT- 2'!V392+'CAT-3'!V392+'Tut-Ass-OA'!V392</f>
        <v>0</v>
      </c>
      <c r="F391" s="57">
        <f>'CAT-1'!W392+'CAT- 2'!W392+'CAT-3'!W392+'Tut-Ass-OA'!W392</f>
        <v>0</v>
      </c>
      <c r="G391" s="57">
        <f>'CAT-1'!X392+'CAT- 2'!X392+'CAT-3'!X392+'Tut-Ass-OA'!X392</f>
        <v>0</v>
      </c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</row>
    <row r="392" spans="1:23" ht="21.75" customHeight="1" x14ac:dyDescent="0.25">
      <c r="A392" s="59" t="str">
        <f>+IF(BASE!B391="","",BASE!B391)</f>
        <v/>
      </c>
      <c r="B392" s="115" t="s">
        <v>39</v>
      </c>
      <c r="C392" s="57">
        <f>'CAT-1'!T393+'CAT- 2'!T393+'CAT-3'!T393+'Tut-Ass-OA'!T393</f>
        <v>0</v>
      </c>
      <c r="D392" s="57">
        <f>'CAT-1'!U393+'CAT- 2'!U393+'CAT-3'!U393+'Tut-Ass-OA'!U393</f>
        <v>0</v>
      </c>
      <c r="E392" s="57">
        <f>'CAT-1'!V393+'CAT- 2'!V393+'CAT-3'!V393+'Tut-Ass-OA'!V393</f>
        <v>0</v>
      </c>
      <c r="F392" s="57">
        <f>'CAT-1'!W393+'CAT- 2'!W393+'CAT-3'!W393+'Tut-Ass-OA'!W393</f>
        <v>0</v>
      </c>
      <c r="G392" s="57">
        <f>'CAT-1'!X393+'CAT- 2'!X393+'CAT-3'!X393+'Tut-Ass-OA'!X393</f>
        <v>0</v>
      </c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</row>
    <row r="393" spans="1:23" ht="21.75" customHeight="1" x14ac:dyDescent="0.25">
      <c r="A393" s="59" t="str">
        <f>+IF(BASE!B392="","",BASE!B392)</f>
        <v/>
      </c>
      <c r="B393" s="115" t="s">
        <v>39</v>
      </c>
      <c r="C393" s="57">
        <f>'CAT-1'!T394+'CAT- 2'!T394+'CAT-3'!T394+'Tut-Ass-OA'!T394</f>
        <v>0</v>
      </c>
      <c r="D393" s="57">
        <f>'CAT-1'!U394+'CAT- 2'!U394+'CAT-3'!U394+'Tut-Ass-OA'!U394</f>
        <v>0</v>
      </c>
      <c r="E393" s="57">
        <f>'CAT-1'!V394+'CAT- 2'!V394+'CAT-3'!V394+'Tut-Ass-OA'!V394</f>
        <v>0</v>
      </c>
      <c r="F393" s="57">
        <f>'CAT-1'!W394+'CAT- 2'!W394+'CAT-3'!W394+'Tut-Ass-OA'!W394</f>
        <v>0</v>
      </c>
      <c r="G393" s="57">
        <f>'CAT-1'!X394+'CAT- 2'!X394+'CAT-3'!X394+'Tut-Ass-OA'!X394</f>
        <v>0</v>
      </c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</row>
    <row r="394" spans="1:23" ht="21.75" customHeight="1" x14ac:dyDescent="0.25">
      <c r="A394" s="59" t="str">
        <f>+IF(BASE!B393="","",BASE!B393)</f>
        <v/>
      </c>
      <c r="B394" s="115" t="s">
        <v>39</v>
      </c>
      <c r="C394" s="57">
        <f>'CAT-1'!T395+'CAT- 2'!T395+'CAT-3'!T395+'Tut-Ass-OA'!T395</f>
        <v>0</v>
      </c>
      <c r="D394" s="57">
        <f>'CAT-1'!U395+'CAT- 2'!U395+'CAT-3'!U395+'Tut-Ass-OA'!U395</f>
        <v>0</v>
      </c>
      <c r="E394" s="57">
        <f>'CAT-1'!V395+'CAT- 2'!V395+'CAT-3'!V395+'Tut-Ass-OA'!V395</f>
        <v>0</v>
      </c>
      <c r="F394" s="57">
        <f>'CAT-1'!W395+'CAT- 2'!W395+'CAT-3'!W395+'Tut-Ass-OA'!W395</f>
        <v>0</v>
      </c>
      <c r="G394" s="57">
        <f>'CAT-1'!X395+'CAT- 2'!X395+'CAT-3'!X395+'Tut-Ass-OA'!X395</f>
        <v>0</v>
      </c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</row>
    <row r="395" spans="1:23" ht="21.75" customHeight="1" x14ac:dyDescent="0.25">
      <c r="A395" s="59" t="str">
        <f>+IF(BASE!B394="","",BASE!B394)</f>
        <v/>
      </c>
      <c r="B395" s="115" t="s">
        <v>39</v>
      </c>
      <c r="C395" s="57">
        <f>'CAT-1'!T396+'CAT- 2'!T396+'CAT-3'!T396+'Tut-Ass-OA'!T396</f>
        <v>0</v>
      </c>
      <c r="D395" s="57">
        <f>'CAT-1'!U396+'CAT- 2'!U396+'CAT-3'!U396+'Tut-Ass-OA'!U396</f>
        <v>0</v>
      </c>
      <c r="E395" s="57">
        <f>'CAT-1'!V396+'CAT- 2'!V396+'CAT-3'!V396+'Tut-Ass-OA'!V396</f>
        <v>0</v>
      </c>
      <c r="F395" s="57">
        <f>'CAT-1'!W396+'CAT- 2'!W396+'CAT-3'!W396+'Tut-Ass-OA'!W396</f>
        <v>0</v>
      </c>
      <c r="G395" s="57">
        <f>'CAT-1'!X396+'CAT- 2'!X396+'CAT-3'!X396+'Tut-Ass-OA'!X396</f>
        <v>0</v>
      </c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</row>
    <row r="396" spans="1:23" ht="21.75" customHeight="1" x14ac:dyDescent="0.25">
      <c r="A396" s="59" t="str">
        <f>+IF(BASE!B395="","",BASE!B395)</f>
        <v/>
      </c>
      <c r="B396" s="115" t="s">
        <v>39</v>
      </c>
      <c r="C396" s="57">
        <f>'CAT-1'!T397+'CAT- 2'!T397+'CAT-3'!T397+'Tut-Ass-OA'!T397</f>
        <v>0</v>
      </c>
      <c r="D396" s="57">
        <f>'CAT-1'!U397+'CAT- 2'!U397+'CAT-3'!U397+'Tut-Ass-OA'!U397</f>
        <v>0</v>
      </c>
      <c r="E396" s="57">
        <f>'CAT-1'!V397+'CAT- 2'!V397+'CAT-3'!V397+'Tut-Ass-OA'!V397</f>
        <v>0</v>
      </c>
      <c r="F396" s="57">
        <f>'CAT-1'!W397+'CAT- 2'!W397+'CAT-3'!W397+'Tut-Ass-OA'!W397</f>
        <v>0</v>
      </c>
      <c r="G396" s="57">
        <f>'CAT-1'!X397+'CAT- 2'!X397+'CAT-3'!X397+'Tut-Ass-OA'!X397</f>
        <v>0</v>
      </c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</row>
    <row r="397" spans="1:23" ht="21.75" customHeight="1" x14ac:dyDescent="0.25">
      <c r="A397" s="59" t="str">
        <f>+IF(BASE!B396="","",BASE!B396)</f>
        <v/>
      </c>
      <c r="B397" s="115" t="s">
        <v>39</v>
      </c>
      <c r="C397" s="57">
        <f>'CAT-1'!T398+'CAT- 2'!T398+'CAT-3'!T398+'Tut-Ass-OA'!T398</f>
        <v>0</v>
      </c>
      <c r="D397" s="57">
        <f>'CAT-1'!U398+'CAT- 2'!U398+'CAT-3'!U398+'Tut-Ass-OA'!U398</f>
        <v>0</v>
      </c>
      <c r="E397" s="57">
        <f>'CAT-1'!V398+'CAT- 2'!V398+'CAT-3'!V398+'Tut-Ass-OA'!V398</f>
        <v>0</v>
      </c>
      <c r="F397" s="57">
        <f>'CAT-1'!W398+'CAT- 2'!W398+'CAT-3'!W398+'Tut-Ass-OA'!W398</f>
        <v>0</v>
      </c>
      <c r="G397" s="57">
        <f>'CAT-1'!X398+'CAT- 2'!X398+'CAT-3'!X398+'Tut-Ass-OA'!X398</f>
        <v>0</v>
      </c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</row>
    <row r="398" spans="1:23" ht="21.75" customHeight="1" x14ac:dyDescent="0.25">
      <c r="A398" s="59" t="str">
        <f>+IF(BASE!B397="","",BASE!B397)</f>
        <v/>
      </c>
      <c r="B398" s="115" t="s">
        <v>39</v>
      </c>
      <c r="C398" s="57">
        <f>'CAT-1'!T399+'CAT- 2'!T399+'CAT-3'!T399+'Tut-Ass-OA'!T399</f>
        <v>0</v>
      </c>
      <c r="D398" s="57">
        <f>'CAT-1'!U399+'CAT- 2'!U399+'CAT-3'!U399+'Tut-Ass-OA'!U399</f>
        <v>0</v>
      </c>
      <c r="E398" s="57">
        <f>'CAT-1'!V399+'CAT- 2'!V399+'CAT-3'!V399+'Tut-Ass-OA'!V399</f>
        <v>0</v>
      </c>
      <c r="F398" s="57">
        <f>'CAT-1'!W399+'CAT- 2'!W399+'CAT-3'!W399+'Tut-Ass-OA'!W399</f>
        <v>0</v>
      </c>
      <c r="G398" s="57">
        <f>'CAT-1'!X399+'CAT- 2'!X399+'CAT-3'!X399+'Tut-Ass-OA'!X399</f>
        <v>0</v>
      </c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</row>
    <row r="399" spans="1:23" ht="21.75" customHeight="1" x14ac:dyDescent="0.25">
      <c r="A399" s="59" t="str">
        <f>+IF(BASE!B398="","",BASE!B398)</f>
        <v/>
      </c>
      <c r="B399" s="115" t="s">
        <v>39</v>
      </c>
      <c r="C399" s="57">
        <f>'CAT-1'!T400+'CAT- 2'!T400+'CAT-3'!T400+'Tut-Ass-OA'!T400</f>
        <v>0</v>
      </c>
      <c r="D399" s="57">
        <f>'CAT-1'!U400+'CAT- 2'!U400+'CAT-3'!U400+'Tut-Ass-OA'!U400</f>
        <v>0</v>
      </c>
      <c r="E399" s="57">
        <f>'CAT-1'!V400+'CAT- 2'!V400+'CAT-3'!V400+'Tut-Ass-OA'!V400</f>
        <v>0</v>
      </c>
      <c r="F399" s="57">
        <f>'CAT-1'!W400+'CAT- 2'!W400+'CAT-3'!W400+'Tut-Ass-OA'!W400</f>
        <v>0</v>
      </c>
      <c r="G399" s="57">
        <f>'CAT-1'!X400+'CAT- 2'!X400+'CAT-3'!X400+'Tut-Ass-OA'!X400</f>
        <v>0</v>
      </c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</row>
    <row r="400" spans="1:23" ht="21.75" customHeight="1" x14ac:dyDescent="0.25">
      <c r="A400" s="59" t="str">
        <f>+IF(BASE!B399="","",BASE!B399)</f>
        <v/>
      </c>
      <c r="B400" s="115" t="s">
        <v>39</v>
      </c>
      <c r="C400" s="57">
        <f>'CAT-1'!T401+'CAT- 2'!T401+'CAT-3'!T401+'Tut-Ass-OA'!T401</f>
        <v>0</v>
      </c>
      <c r="D400" s="57">
        <f>'CAT-1'!U401+'CAT- 2'!U401+'CAT-3'!U401+'Tut-Ass-OA'!U401</f>
        <v>0</v>
      </c>
      <c r="E400" s="57">
        <f>'CAT-1'!V401+'CAT- 2'!V401+'CAT-3'!V401+'Tut-Ass-OA'!V401</f>
        <v>0</v>
      </c>
      <c r="F400" s="57">
        <f>'CAT-1'!W401+'CAT- 2'!W401+'CAT-3'!W401+'Tut-Ass-OA'!W401</f>
        <v>0</v>
      </c>
      <c r="G400" s="57">
        <f>'CAT-1'!X401+'CAT- 2'!X401+'CAT-3'!X401+'Tut-Ass-OA'!X401</f>
        <v>0</v>
      </c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</row>
    <row r="401" spans="1:23" ht="21.75" customHeight="1" x14ac:dyDescent="0.25">
      <c r="A401" s="59" t="str">
        <f>+IF(BASE!B400="","",BASE!B400)</f>
        <v/>
      </c>
      <c r="B401" s="115" t="s">
        <v>39</v>
      </c>
      <c r="C401" s="57">
        <f>'CAT-1'!T402+'CAT- 2'!T402+'CAT-3'!T402+'Tut-Ass-OA'!T402</f>
        <v>0</v>
      </c>
      <c r="D401" s="57">
        <f>'CAT-1'!U402+'CAT- 2'!U402+'CAT-3'!U402+'Tut-Ass-OA'!U402</f>
        <v>0</v>
      </c>
      <c r="E401" s="57">
        <f>'CAT-1'!V402+'CAT- 2'!V402+'CAT-3'!V402+'Tut-Ass-OA'!V402</f>
        <v>0</v>
      </c>
      <c r="F401" s="57">
        <f>'CAT-1'!W402+'CAT- 2'!W402+'CAT-3'!W402+'Tut-Ass-OA'!W402</f>
        <v>0</v>
      </c>
      <c r="G401" s="57">
        <f>'CAT-1'!X402+'CAT- 2'!X402+'CAT-3'!X402+'Tut-Ass-OA'!X402</f>
        <v>0</v>
      </c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</row>
    <row r="402" spans="1:23" ht="21.75" customHeight="1" x14ac:dyDescent="0.25">
      <c r="A402" s="59" t="str">
        <f>+IF(BASE!B401="","",BASE!B401)</f>
        <v/>
      </c>
      <c r="B402" s="115" t="s">
        <v>39</v>
      </c>
      <c r="C402" s="57">
        <f>'CAT-1'!T403+'CAT- 2'!T403+'CAT-3'!T403+'Tut-Ass-OA'!T403</f>
        <v>0</v>
      </c>
      <c r="D402" s="57">
        <f>'CAT-1'!U403+'CAT- 2'!U403+'CAT-3'!U403+'Tut-Ass-OA'!U403</f>
        <v>0</v>
      </c>
      <c r="E402" s="57">
        <f>'CAT-1'!V403+'CAT- 2'!V403+'CAT-3'!V403+'Tut-Ass-OA'!V403</f>
        <v>0</v>
      </c>
      <c r="F402" s="57">
        <f>'CAT-1'!W403+'CAT- 2'!W403+'CAT-3'!W403+'Tut-Ass-OA'!W403</f>
        <v>0</v>
      </c>
      <c r="G402" s="57">
        <f>'CAT-1'!X403+'CAT- 2'!X403+'CAT-3'!X403+'Tut-Ass-OA'!X403</f>
        <v>0</v>
      </c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</row>
    <row r="403" spans="1:23" ht="21.75" customHeight="1" x14ac:dyDescent="0.25">
      <c r="A403" s="59" t="str">
        <f>+IF(BASE!B402="","",BASE!B402)</f>
        <v/>
      </c>
      <c r="B403" s="115" t="s">
        <v>39</v>
      </c>
      <c r="C403" s="57">
        <f>'CAT-1'!T404+'CAT- 2'!T404+'CAT-3'!T404+'Tut-Ass-OA'!T404</f>
        <v>0</v>
      </c>
      <c r="D403" s="57">
        <f>'CAT-1'!U404+'CAT- 2'!U404+'CAT-3'!U404+'Tut-Ass-OA'!U404</f>
        <v>0</v>
      </c>
      <c r="E403" s="57">
        <f>'CAT-1'!V404+'CAT- 2'!V404+'CAT-3'!V404+'Tut-Ass-OA'!V404</f>
        <v>0</v>
      </c>
      <c r="F403" s="57">
        <f>'CAT-1'!W404+'CAT- 2'!W404+'CAT-3'!W404+'Tut-Ass-OA'!W404</f>
        <v>0</v>
      </c>
      <c r="G403" s="57">
        <f>'CAT-1'!X404+'CAT- 2'!X404+'CAT-3'!X404+'Tut-Ass-OA'!X404</f>
        <v>0</v>
      </c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</row>
    <row r="404" spans="1:23" ht="21.75" customHeight="1" x14ac:dyDescent="0.25">
      <c r="A404" s="59" t="str">
        <f>+IF(BASE!B403="","",BASE!B403)</f>
        <v/>
      </c>
      <c r="B404" s="115" t="s">
        <v>39</v>
      </c>
      <c r="C404" s="57">
        <f>'CAT-1'!T405+'CAT- 2'!T405+'CAT-3'!T405+'Tut-Ass-OA'!T405</f>
        <v>0</v>
      </c>
      <c r="D404" s="57">
        <f>'CAT-1'!U405+'CAT- 2'!U405+'CAT-3'!U405+'Tut-Ass-OA'!U405</f>
        <v>0</v>
      </c>
      <c r="E404" s="57">
        <f>'CAT-1'!V405+'CAT- 2'!V405+'CAT-3'!V405+'Tut-Ass-OA'!V405</f>
        <v>0</v>
      </c>
      <c r="F404" s="57">
        <f>'CAT-1'!W405+'CAT- 2'!W405+'CAT-3'!W405+'Tut-Ass-OA'!W405</f>
        <v>0</v>
      </c>
      <c r="G404" s="57">
        <f>'CAT-1'!X405+'CAT- 2'!X405+'CAT-3'!X405+'Tut-Ass-OA'!X405</f>
        <v>0</v>
      </c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</row>
    <row r="405" spans="1:23" ht="21.75" customHeight="1" x14ac:dyDescent="0.25">
      <c r="A405" s="59" t="str">
        <f>+IF(BASE!B404="","",BASE!B404)</f>
        <v/>
      </c>
      <c r="B405" s="115" t="s">
        <v>39</v>
      </c>
      <c r="C405" s="57">
        <f>'CAT-1'!T406+'CAT- 2'!T406+'CAT-3'!T406+'Tut-Ass-OA'!T406</f>
        <v>0</v>
      </c>
      <c r="D405" s="57">
        <f>'CAT-1'!U406+'CAT- 2'!U406+'CAT-3'!U406+'Tut-Ass-OA'!U406</f>
        <v>0</v>
      </c>
      <c r="E405" s="57">
        <f>'CAT-1'!V406+'CAT- 2'!V406+'CAT-3'!V406+'Tut-Ass-OA'!V406</f>
        <v>0</v>
      </c>
      <c r="F405" s="57">
        <f>'CAT-1'!W406+'CAT- 2'!W406+'CAT-3'!W406+'Tut-Ass-OA'!W406</f>
        <v>0</v>
      </c>
      <c r="G405" s="57">
        <f>'CAT-1'!X406+'CAT- 2'!X406+'CAT-3'!X406+'Tut-Ass-OA'!X406</f>
        <v>0</v>
      </c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</row>
    <row r="406" spans="1:23" ht="21.75" customHeight="1" x14ac:dyDescent="0.25">
      <c r="A406" s="59" t="str">
        <f>+IF(BASE!B405="","",BASE!B405)</f>
        <v/>
      </c>
      <c r="B406" s="115" t="s">
        <v>39</v>
      </c>
      <c r="C406" s="57">
        <f>'CAT-1'!T407+'CAT- 2'!T407+'CAT-3'!T407+'Tut-Ass-OA'!T407</f>
        <v>0</v>
      </c>
      <c r="D406" s="57">
        <f>'CAT-1'!U407+'CAT- 2'!U407+'CAT-3'!U407+'Tut-Ass-OA'!U407</f>
        <v>0</v>
      </c>
      <c r="E406" s="57">
        <f>'CAT-1'!V407+'CAT- 2'!V407+'CAT-3'!V407+'Tut-Ass-OA'!V407</f>
        <v>0</v>
      </c>
      <c r="F406" s="57">
        <f>'CAT-1'!W407+'CAT- 2'!W407+'CAT-3'!W407+'Tut-Ass-OA'!W407</f>
        <v>0</v>
      </c>
      <c r="G406" s="57">
        <f>'CAT-1'!X407+'CAT- 2'!X407+'CAT-3'!X407+'Tut-Ass-OA'!X407</f>
        <v>0</v>
      </c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</row>
    <row r="407" spans="1:23" ht="21.75" customHeight="1" x14ac:dyDescent="0.25">
      <c r="A407" s="59" t="str">
        <f>+IF(BASE!B406="","",BASE!B406)</f>
        <v/>
      </c>
      <c r="B407" s="115" t="s">
        <v>39</v>
      </c>
      <c r="C407" s="57">
        <f>'CAT-1'!T408+'CAT- 2'!T408+'CAT-3'!T408+'Tut-Ass-OA'!T408</f>
        <v>0</v>
      </c>
      <c r="D407" s="57">
        <f>'CAT-1'!U408+'CAT- 2'!U408+'CAT-3'!U408+'Tut-Ass-OA'!U408</f>
        <v>0</v>
      </c>
      <c r="E407" s="57">
        <f>'CAT-1'!V408+'CAT- 2'!V408+'CAT-3'!V408+'Tut-Ass-OA'!V408</f>
        <v>0</v>
      </c>
      <c r="F407" s="57">
        <f>'CAT-1'!W408+'CAT- 2'!W408+'CAT-3'!W408+'Tut-Ass-OA'!W408</f>
        <v>0</v>
      </c>
      <c r="G407" s="57">
        <f>'CAT-1'!X408+'CAT- 2'!X408+'CAT-3'!X408+'Tut-Ass-OA'!X408</f>
        <v>0</v>
      </c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</row>
    <row r="408" spans="1:23" ht="21.75" customHeight="1" x14ac:dyDescent="0.25">
      <c r="A408" s="59" t="str">
        <f>+IF(BASE!B407="","",BASE!B407)</f>
        <v/>
      </c>
      <c r="B408" s="115" t="s">
        <v>39</v>
      </c>
      <c r="C408" s="57">
        <f>'CAT-1'!T409+'CAT- 2'!T409+'CAT-3'!T409+'Tut-Ass-OA'!T409</f>
        <v>0</v>
      </c>
      <c r="D408" s="57">
        <f>'CAT-1'!U409+'CAT- 2'!U409+'CAT-3'!U409+'Tut-Ass-OA'!U409</f>
        <v>0</v>
      </c>
      <c r="E408" s="57">
        <f>'CAT-1'!V409+'CAT- 2'!V409+'CAT-3'!V409+'Tut-Ass-OA'!V409</f>
        <v>0</v>
      </c>
      <c r="F408" s="57">
        <f>'CAT-1'!W409+'CAT- 2'!W409+'CAT-3'!W409+'Tut-Ass-OA'!W409</f>
        <v>0</v>
      </c>
      <c r="G408" s="57">
        <f>'CAT-1'!X409+'CAT- 2'!X409+'CAT-3'!X409+'Tut-Ass-OA'!X409</f>
        <v>0</v>
      </c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</row>
    <row r="409" spans="1:23" ht="21.75" customHeight="1" x14ac:dyDescent="0.25">
      <c r="A409" s="59" t="str">
        <f>+IF(BASE!B408="","",BASE!B408)</f>
        <v/>
      </c>
      <c r="B409" s="115" t="s">
        <v>39</v>
      </c>
      <c r="C409" s="57">
        <f>'CAT-1'!T410+'CAT- 2'!T410+'CAT-3'!T410+'Tut-Ass-OA'!T410</f>
        <v>0</v>
      </c>
      <c r="D409" s="57">
        <f>'CAT-1'!U410+'CAT- 2'!U410+'CAT-3'!U410+'Tut-Ass-OA'!U410</f>
        <v>0</v>
      </c>
      <c r="E409" s="57">
        <f>'CAT-1'!V410+'CAT- 2'!V410+'CAT-3'!V410+'Tut-Ass-OA'!V410</f>
        <v>0</v>
      </c>
      <c r="F409" s="57">
        <f>'CAT-1'!W410+'CAT- 2'!W410+'CAT-3'!W410+'Tut-Ass-OA'!W410</f>
        <v>0</v>
      </c>
      <c r="G409" s="57">
        <f>'CAT-1'!X410+'CAT- 2'!X410+'CAT-3'!X410+'Tut-Ass-OA'!X410</f>
        <v>0</v>
      </c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</row>
    <row r="410" spans="1:23" ht="21.75" customHeight="1" x14ac:dyDescent="0.25">
      <c r="A410" s="59" t="str">
        <f>+IF(BASE!B409="","",BASE!B409)</f>
        <v/>
      </c>
      <c r="B410" s="115" t="s">
        <v>39</v>
      </c>
      <c r="C410" s="57">
        <f>'CAT-1'!T411+'CAT- 2'!T411+'CAT-3'!T411+'Tut-Ass-OA'!T411</f>
        <v>0</v>
      </c>
      <c r="D410" s="57">
        <f>'CAT-1'!U411+'CAT- 2'!U411+'CAT-3'!U411+'Tut-Ass-OA'!U411</f>
        <v>0</v>
      </c>
      <c r="E410" s="57">
        <f>'CAT-1'!V411+'CAT- 2'!V411+'CAT-3'!V411+'Tut-Ass-OA'!V411</f>
        <v>0</v>
      </c>
      <c r="F410" s="57">
        <f>'CAT-1'!W411+'CAT- 2'!W411+'CAT-3'!W411+'Tut-Ass-OA'!W411</f>
        <v>0</v>
      </c>
      <c r="G410" s="57">
        <f>'CAT-1'!X411+'CAT- 2'!X411+'CAT-3'!X411+'Tut-Ass-OA'!X411</f>
        <v>0</v>
      </c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</row>
    <row r="411" spans="1:23" ht="21.75" customHeight="1" x14ac:dyDescent="0.25">
      <c r="A411" s="59" t="str">
        <f>+IF(BASE!B410="","",BASE!B410)</f>
        <v/>
      </c>
      <c r="B411" s="115" t="s">
        <v>39</v>
      </c>
      <c r="C411" s="57">
        <f>'CAT-1'!T412+'CAT- 2'!T412+'CAT-3'!T412+'Tut-Ass-OA'!T412</f>
        <v>0</v>
      </c>
      <c r="D411" s="57">
        <f>'CAT-1'!U412+'CAT- 2'!U412+'CAT-3'!U412+'Tut-Ass-OA'!U412</f>
        <v>0</v>
      </c>
      <c r="E411" s="57">
        <f>'CAT-1'!V412+'CAT- 2'!V412+'CAT-3'!V412+'Tut-Ass-OA'!V412</f>
        <v>0</v>
      </c>
      <c r="F411" s="57">
        <f>'CAT-1'!W412+'CAT- 2'!W412+'CAT-3'!W412+'Tut-Ass-OA'!W412</f>
        <v>0</v>
      </c>
      <c r="G411" s="57">
        <f>'CAT-1'!X412+'CAT- 2'!X412+'CAT-3'!X412+'Tut-Ass-OA'!X412</f>
        <v>0</v>
      </c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</row>
    <row r="412" spans="1:23" ht="21.75" customHeight="1" x14ac:dyDescent="0.25">
      <c r="A412" s="59" t="str">
        <f>+IF(BASE!B411="","",BASE!B411)</f>
        <v/>
      </c>
      <c r="B412" s="115" t="s">
        <v>39</v>
      </c>
      <c r="C412" s="57">
        <f>'CAT-1'!T413+'CAT- 2'!T413+'CAT-3'!T413+'Tut-Ass-OA'!T413</f>
        <v>0</v>
      </c>
      <c r="D412" s="57">
        <f>'CAT-1'!U413+'CAT- 2'!U413+'CAT-3'!U413+'Tut-Ass-OA'!U413</f>
        <v>0</v>
      </c>
      <c r="E412" s="57">
        <f>'CAT-1'!V413+'CAT- 2'!V413+'CAT-3'!V413+'Tut-Ass-OA'!V413</f>
        <v>0</v>
      </c>
      <c r="F412" s="57">
        <f>'CAT-1'!W413+'CAT- 2'!W413+'CAT-3'!W413+'Tut-Ass-OA'!W413</f>
        <v>0</v>
      </c>
      <c r="G412" s="57">
        <f>'CAT-1'!X413+'CAT- 2'!X413+'CAT-3'!X413+'Tut-Ass-OA'!X413</f>
        <v>0</v>
      </c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</row>
    <row r="413" spans="1:23" ht="21.75" customHeight="1" x14ac:dyDescent="0.25">
      <c r="A413" s="59" t="str">
        <f>+IF(BASE!B412="","",BASE!B412)</f>
        <v/>
      </c>
      <c r="B413" s="115" t="s">
        <v>39</v>
      </c>
      <c r="C413" s="57">
        <f>'CAT-1'!T414+'CAT- 2'!T414+'CAT-3'!T414+'Tut-Ass-OA'!T414</f>
        <v>0</v>
      </c>
      <c r="D413" s="57">
        <f>'CAT-1'!U414+'CAT- 2'!U414+'CAT-3'!U414+'Tut-Ass-OA'!U414</f>
        <v>0</v>
      </c>
      <c r="E413" s="57">
        <f>'CAT-1'!V414+'CAT- 2'!V414+'CAT-3'!V414+'Tut-Ass-OA'!V414</f>
        <v>0</v>
      </c>
      <c r="F413" s="57">
        <f>'CAT-1'!W414+'CAT- 2'!W414+'CAT-3'!W414+'Tut-Ass-OA'!W414</f>
        <v>0</v>
      </c>
      <c r="G413" s="57">
        <f>'CAT-1'!X414+'CAT- 2'!X414+'CAT-3'!X414+'Tut-Ass-OA'!X414</f>
        <v>0</v>
      </c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</row>
    <row r="414" spans="1:23" ht="21.75" customHeight="1" x14ac:dyDescent="0.25">
      <c r="A414" s="59" t="str">
        <f>+IF(BASE!B413="","",BASE!B413)</f>
        <v/>
      </c>
      <c r="B414" s="115" t="s">
        <v>39</v>
      </c>
      <c r="C414" s="57">
        <f>'CAT-1'!T415+'CAT- 2'!T415+'CAT-3'!T415+'Tut-Ass-OA'!T415</f>
        <v>0</v>
      </c>
      <c r="D414" s="57">
        <f>'CAT-1'!U415+'CAT- 2'!U415+'CAT-3'!U415+'Tut-Ass-OA'!U415</f>
        <v>0</v>
      </c>
      <c r="E414" s="57">
        <f>'CAT-1'!V415+'CAT- 2'!V415+'CAT-3'!V415+'Tut-Ass-OA'!V415</f>
        <v>0</v>
      </c>
      <c r="F414" s="57">
        <f>'CAT-1'!W415+'CAT- 2'!W415+'CAT-3'!W415+'Tut-Ass-OA'!W415</f>
        <v>0</v>
      </c>
      <c r="G414" s="57">
        <f>'CAT-1'!X415+'CAT- 2'!X415+'CAT-3'!X415+'Tut-Ass-OA'!X415</f>
        <v>0</v>
      </c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</row>
    <row r="415" spans="1:23" ht="21.75" customHeight="1" x14ac:dyDescent="0.25">
      <c r="A415" s="59" t="str">
        <f>+IF(BASE!B414="","",BASE!B414)</f>
        <v/>
      </c>
      <c r="B415" s="115" t="s">
        <v>39</v>
      </c>
      <c r="C415" s="57">
        <f>'CAT-1'!T416+'CAT- 2'!T416+'CAT-3'!T416+'Tut-Ass-OA'!T416</f>
        <v>0</v>
      </c>
      <c r="D415" s="57">
        <f>'CAT-1'!U416+'CAT- 2'!U416+'CAT-3'!U416+'Tut-Ass-OA'!U416</f>
        <v>0</v>
      </c>
      <c r="E415" s="57">
        <f>'CAT-1'!V416+'CAT- 2'!V416+'CAT-3'!V416+'Tut-Ass-OA'!V416</f>
        <v>0</v>
      </c>
      <c r="F415" s="57">
        <f>'CAT-1'!W416+'CAT- 2'!W416+'CAT-3'!W416+'Tut-Ass-OA'!W416</f>
        <v>0</v>
      </c>
      <c r="G415" s="57">
        <f>'CAT-1'!X416+'CAT- 2'!X416+'CAT-3'!X416+'Tut-Ass-OA'!X416</f>
        <v>0</v>
      </c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</row>
    <row r="416" spans="1:23" ht="21.75" customHeight="1" x14ac:dyDescent="0.25">
      <c r="A416" s="59" t="str">
        <f>+IF(BASE!B415="","",BASE!B415)</f>
        <v/>
      </c>
      <c r="B416" s="115" t="s">
        <v>39</v>
      </c>
      <c r="C416" s="57">
        <f>'CAT-1'!T417+'CAT- 2'!T417+'CAT-3'!T417+'Tut-Ass-OA'!T417</f>
        <v>0</v>
      </c>
      <c r="D416" s="57">
        <f>'CAT-1'!U417+'CAT- 2'!U417+'CAT-3'!U417+'Tut-Ass-OA'!U417</f>
        <v>0</v>
      </c>
      <c r="E416" s="57">
        <f>'CAT-1'!V417+'CAT- 2'!V417+'CAT-3'!V417+'Tut-Ass-OA'!V417</f>
        <v>0</v>
      </c>
      <c r="F416" s="57">
        <f>'CAT-1'!W417+'CAT- 2'!W417+'CAT-3'!W417+'Tut-Ass-OA'!W417</f>
        <v>0</v>
      </c>
      <c r="G416" s="57">
        <f>'CAT-1'!X417+'CAT- 2'!X417+'CAT-3'!X417+'Tut-Ass-OA'!X417</f>
        <v>0</v>
      </c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</row>
    <row r="417" spans="1:23" ht="21.75" customHeight="1" x14ac:dyDescent="0.25">
      <c r="A417" s="59" t="str">
        <f>+IF(BASE!B416="","",BASE!B416)</f>
        <v/>
      </c>
      <c r="B417" s="115" t="s">
        <v>39</v>
      </c>
      <c r="C417" s="57">
        <f>'CAT-1'!T418+'CAT- 2'!T418+'CAT-3'!T418+'Tut-Ass-OA'!T418</f>
        <v>0</v>
      </c>
      <c r="D417" s="57">
        <f>'CAT-1'!U418+'CAT- 2'!U418+'CAT-3'!U418+'Tut-Ass-OA'!U418</f>
        <v>0</v>
      </c>
      <c r="E417" s="57">
        <f>'CAT-1'!V418+'CAT- 2'!V418+'CAT-3'!V418+'Tut-Ass-OA'!V418</f>
        <v>0</v>
      </c>
      <c r="F417" s="57">
        <f>'CAT-1'!W418+'CAT- 2'!W418+'CAT-3'!W418+'Tut-Ass-OA'!W418</f>
        <v>0</v>
      </c>
      <c r="G417" s="57">
        <f>'CAT-1'!X418+'CAT- 2'!X418+'CAT-3'!X418+'Tut-Ass-OA'!X418</f>
        <v>0</v>
      </c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</row>
    <row r="418" spans="1:23" ht="21.75" customHeight="1" x14ac:dyDescent="0.25">
      <c r="A418" s="59" t="str">
        <f>+IF(BASE!B417="","",BASE!B417)</f>
        <v/>
      </c>
      <c r="B418" s="115" t="s">
        <v>39</v>
      </c>
      <c r="C418" s="57">
        <f>'CAT-1'!T419+'CAT- 2'!T419+'CAT-3'!T419+'Tut-Ass-OA'!T419</f>
        <v>0</v>
      </c>
      <c r="D418" s="57">
        <f>'CAT-1'!U419+'CAT- 2'!U419+'CAT-3'!U419+'Tut-Ass-OA'!U419</f>
        <v>0</v>
      </c>
      <c r="E418" s="57">
        <f>'CAT-1'!V419+'CAT- 2'!V419+'CAT-3'!V419+'Tut-Ass-OA'!V419</f>
        <v>0</v>
      </c>
      <c r="F418" s="57">
        <f>'CAT-1'!W419+'CAT- 2'!W419+'CAT-3'!W419+'Tut-Ass-OA'!W419</f>
        <v>0</v>
      </c>
      <c r="G418" s="57">
        <f>'CAT-1'!X419+'CAT- 2'!X419+'CAT-3'!X419+'Tut-Ass-OA'!X419</f>
        <v>0</v>
      </c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</row>
    <row r="419" spans="1:23" ht="21.75" customHeight="1" x14ac:dyDescent="0.25">
      <c r="A419" s="59" t="str">
        <f>+IF(BASE!B418="","",BASE!B418)</f>
        <v/>
      </c>
      <c r="B419" s="115" t="s">
        <v>39</v>
      </c>
      <c r="C419" s="57">
        <f>'CAT-1'!T420+'CAT- 2'!T420+'CAT-3'!T420+'Tut-Ass-OA'!T420</f>
        <v>0</v>
      </c>
      <c r="D419" s="57">
        <f>'CAT-1'!U420+'CAT- 2'!U420+'CAT-3'!U420+'Tut-Ass-OA'!U420</f>
        <v>0</v>
      </c>
      <c r="E419" s="57">
        <f>'CAT-1'!V420+'CAT- 2'!V420+'CAT-3'!V420+'Tut-Ass-OA'!V420</f>
        <v>0</v>
      </c>
      <c r="F419" s="57">
        <f>'CAT-1'!W420+'CAT- 2'!W420+'CAT-3'!W420+'Tut-Ass-OA'!W420</f>
        <v>0</v>
      </c>
      <c r="G419" s="57">
        <f>'CAT-1'!X420+'CAT- 2'!X420+'CAT-3'!X420+'Tut-Ass-OA'!X420</f>
        <v>0</v>
      </c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</row>
    <row r="420" spans="1:23" ht="21.75" customHeight="1" x14ac:dyDescent="0.25">
      <c r="A420" s="59" t="str">
        <f>+IF(BASE!B419="","",BASE!B419)</f>
        <v/>
      </c>
      <c r="B420" s="115" t="s">
        <v>39</v>
      </c>
      <c r="C420" s="57">
        <f>'CAT-1'!T421+'CAT- 2'!T421+'CAT-3'!T421+'Tut-Ass-OA'!T421</f>
        <v>0</v>
      </c>
      <c r="D420" s="57">
        <f>'CAT-1'!U421+'CAT- 2'!U421+'CAT-3'!U421+'Tut-Ass-OA'!U421</f>
        <v>0</v>
      </c>
      <c r="E420" s="57">
        <f>'CAT-1'!V421+'CAT- 2'!V421+'CAT-3'!V421+'Tut-Ass-OA'!V421</f>
        <v>0</v>
      </c>
      <c r="F420" s="57">
        <f>'CAT-1'!W421+'CAT- 2'!W421+'CAT-3'!W421+'Tut-Ass-OA'!W421</f>
        <v>0</v>
      </c>
      <c r="G420" s="57">
        <f>'CAT-1'!X421+'CAT- 2'!X421+'CAT-3'!X421+'Tut-Ass-OA'!X421</f>
        <v>0</v>
      </c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</row>
    <row r="421" spans="1:23" ht="21.75" customHeight="1" x14ac:dyDescent="0.25">
      <c r="A421" s="59" t="str">
        <f>+IF(BASE!B420="","",BASE!B420)</f>
        <v/>
      </c>
      <c r="B421" s="115" t="s">
        <v>39</v>
      </c>
      <c r="C421" s="57">
        <f>'CAT-1'!T422+'CAT- 2'!T422+'CAT-3'!T422+'Tut-Ass-OA'!T422</f>
        <v>0</v>
      </c>
      <c r="D421" s="57">
        <f>'CAT-1'!U422+'CAT- 2'!U422+'CAT-3'!U422+'Tut-Ass-OA'!U422</f>
        <v>0</v>
      </c>
      <c r="E421" s="57">
        <f>'CAT-1'!V422+'CAT- 2'!V422+'CAT-3'!V422+'Tut-Ass-OA'!V422</f>
        <v>0</v>
      </c>
      <c r="F421" s="57">
        <f>'CAT-1'!W422+'CAT- 2'!W422+'CAT-3'!W422+'Tut-Ass-OA'!W422</f>
        <v>0</v>
      </c>
      <c r="G421" s="57">
        <f>'CAT-1'!X422+'CAT- 2'!X422+'CAT-3'!X422+'Tut-Ass-OA'!X422</f>
        <v>0</v>
      </c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</row>
    <row r="422" spans="1:23" ht="21.75" customHeight="1" x14ac:dyDescent="0.25">
      <c r="A422" s="59" t="str">
        <f>+IF(BASE!B421="","",BASE!B421)</f>
        <v/>
      </c>
      <c r="B422" s="115" t="s">
        <v>39</v>
      </c>
      <c r="C422" s="57">
        <f>'CAT-1'!T423+'CAT- 2'!T423+'CAT-3'!T423+'Tut-Ass-OA'!T423</f>
        <v>0</v>
      </c>
      <c r="D422" s="57">
        <f>'CAT-1'!U423+'CAT- 2'!U423+'CAT-3'!U423+'Tut-Ass-OA'!U423</f>
        <v>0</v>
      </c>
      <c r="E422" s="57">
        <f>'CAT-1'!V423+'CAT- 2'!V423+'CAT-3'!V423+'Tut-Ass-OA'!V423</f>
        <v>0</v>
      </c>
      <c r="F422" s="57">
        <f>'CAT-1'!W423+'CAT- 2'!W423+'CAT-3'!W423+'Tut-Ass-OA'!W423</f>
        <v>0</v>
      </c>
      <c r="G422" s="57">
        <f>'CAT-1'!X423+'CAT- 2'!X423+'CAT-3'!X423+'Tut-Ass-OA'!X423</f>
        <v>0</v>
      </c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</row>
    <row r="423" spans="1:23" ht="21.75" customHeight="1" x14ac:dyDescent="0.25">
      <c r="A423" s="59" t="str">
        <f>+IF(BASE!B422="","",BASE!B422)</f>
        <v/>
      </c>
      <c r="B423" s="115" t="s">
        <v>39</v>
      </c>
      <c r="C423" s="57">
        <f>'CAT-1'!T424+'CAT- 2'!T424+'CAT-3'!T424+'Tut-Ass-OA'!T424</f>
        <v>0</v>
      </c>
      <c r="D423" s="57">
        <f>'CAT-1'!U424+'CAT- 2'!U424+'CAT-3'!U424+'Tut-Ass-OA'!U424</f>
        <v>0</v>
      </c>
      <c r="E423" s="57">
        <f>'CAT-1'!V424+'CAT- 2'!V424+'CAT-3'!V424+'Tut-Ass-OA'!V424</f>
        <v>0</v>
      </c>
      <c r="F423" s="57">
        <f>'CAT-1'!W424+'CAT- 2'!W424+'CAT-3'!W424+'Tut-Ass-OA'!W424</f>
        <v>0</v>
      </c>
      <c r="G423" s="57">
        <f>'CAT-1'!X424+'CAT- 2'!X424+'CAT-3'!X424+'Tut-Ass-OA'!X424</f>
        <v>0</v>
      </c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</row>
    <row r="424" spans="1:23" ht="21.75" customHeight="1" x14ac:dyDescent="0.25">
      <c r="A424" s="59" t="str">
        <f>+IF(BASE!B423="","",BASE!B423)</f>
        <v/>
      </c>
      <c r="B424" s="115" t="s">
        <v>39</v>
      </c>
      <c r="C424" s="57">
        <f>'CAT-1'!T425+'CAT- 2'!T425+'CAT-3'!T425+'Tut-Ass-OA'!T425</f>
        <v>0</v>
      </c>
      <c r="D424" s="57">
        <f>'CAT-1'!U425+'CAT- 2'!U425+'CAT-3'!U425+'Tut-Ass-OA'!U425</f>
        <v>0</v>
      </c>
      <c r="E424" s="57">
        <f>'CAT-1'!V425+'CAT- 2'!V425+'CAT-3'!V425+'Tut-Ass-OA'!V425</f>
        <v>0</v>
      </c>
      <c r="F424" s="57">
        <f>'CAT-1'!W425+'CAT- 2'!W425+'CAT-3'!W425+'Tut-Ass-OA'!W425</f>
        <v>0</v>
      </c>
      <c r="G424" s="57">
        <f>'CAT-1'!X425+'CAT- 2'!X425+'CAT-3'!X425+'Tut-Ass-OA'!X425</f>
        <v>0</v>
      </c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</row>
    <row r="425" spans="1:23" ht="21.75" customHeight="1" x14ac:dyDescent="0.25">
      <c r="A425" s="59" t="str">
        <f>+IF(BASE!B424="","",BASE!B424)</f>
        <v/>
      </c>
      <c r="B425" s="115" t="s">
        <v>39</v>
      </c>
      <c r="C425" s="57">
        <f>'CAT-1'!T426+'CAT- 2'!T426+'CAT-3'!T426+'Tut-Ass-OA'!T426</f>
        <v>0</v>
      </c>
      <c r="D425" s="57">
        <f>'CAT-1'!U426+'CAT- 2'!U426+'CAT-3'!U426+'Tut-Ass-OA'!U426</f>
        <v>0</v>
      </c>
      <c r="E425" s="57">
        <f>'CAT-1'!V426+'CAT- 2'!V426+'CAT-3'!V426+'Tut-Ass-OA'!V426</f>
        <v>0</v>
      </c>
      <c r="F425" s="57">
        <f>'CAT-1'!W426+'CAT- 2'!W426+'CAT-3'!W426+'Tut-Ass-OA'!W426</f>
        <v>0</v>
      </c>
      <c r="G425" s="57">
        <f>'CAT-1'!X426+'CAT- 2'!X426+'CAT-3'!X426+'Tut-Ass-OA'!X426</f>
        <v>0</v>
      </c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</row>
    <row r="426" spans="1:23" ht="21.75" customHeight="1" x14ac:dyDescent="0.25">
      <c r="A426" s="59" t="str">
        <f>+IF(BASE!B425="","",BASE!B425)</f>
        <v/>
      </c>
      <c r="B426" s="115" t="s">
        <v>39</v>
      </c>
      <c r="C426" s="57">
        <f>'CAT-1'!T427+'CAT- 2'!T427+'CAT-3'!T427+'Tut-Ass-OA'!T427</f>
        <v>0</v>
      </c>
      <c r="D426" s="57">
        <f>'CAT-1'!U427+'CAT- 2'!U427+'CAT-3'!U427+'Tut-Ass-OA'!U427</f>
        <v>0</v>
      </c>
      <c r="E426" s="57">
        <f>'CAT-1'!V427+'CAT- 2'!V427+'CAT-3'!V427+'Tut-Ass-OA'!V427</f>
        <v>0</v>
      </c>
      <c r="F426" s="57">
        <f>'CAT-1'!W427+'CAT- 2'!W427+'CAT-3'!W427+'Tut-Ass-OA'!W427</f>
        <v>0</v>
      </c>
      <c r="G426" s="57">
        <f>'CAT-1'!X427+'CAT- 2'!X427+'CAT-3'!X427+'Tut-Ass-OA'!X427</f>
        <v>0</v>
      </c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</row>
    <row r="427" spans="1:23" ht="21.75" customHeight="1" x14ac:dyDescent="0.25">
      <c r="A427" s="59" t="str">
        <f>+IF(BASE!B426="","",BASE!B426)</f>
        <v/>
      </c>
      <c r="B427" s="115" t="s">
        <v>39</v>
      </c>
      <c r="C427" s="57">
        <f>'CAT-1'!T428+'CAT- 2'!T428+'CAT-3'!T428+'Tut-Ass-OA'!T428</f>
        <v>0</v>
      </c>
      <c r="D427" s="57">
        <f>'CAT-1'!U428+'CAT- 2'!U428+'CAT-3'!U428+'Tut-Ass-OA'!U428</f>
        <v>0</v>
      </c>
      <c r="E427" s="57">
        <f>'CAT-1'!V428+'CAT- 2'!V428+'CAT-3'!V428+'Tut-Ass-OA'!V428</f>
        <v>0</v>
      </c>
      <c r="F427" s="57">
        <f>'CAT-1'!W428+'CAT- 2'!W428+'CAT-3'!W428+'Tut-Ass-OA'!W428</f>
        <v>0</v>
      </c>
      <c r="G427" s="57">
        <f>'CAT-1'!X428+'CAT- 2'!X428+'CAT-3'!X428+'Tut-Ass-OA'!X428</f>
        <v>0</v>
      </c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</row>
    <row r="428" spans="1:23" ht="21.75" customHeight="1" x14ac:dyDescent="0.25">
      <c r="A428" s="59" t="str">
        <f>+IF(BASE!B427="","",BASE!B427)</f>
        <v/>
      </c>
      <c r="B428" s="115" t="s">
        <v>39</v>
      </c>
      <c r="C428" s="57">
        <f>'CAT-1'!T429+'CAT- 2'!T429+'CAT-3'!T429+'Tut-Ass-OA'!T429</f>
        <v>0</v>
      </c>
      <c r="D428" s="57">
        <f>'CAT-1'!U429+'CAT- 2'!U429+'CAT-3'!U429+'Tut-Ass-OA'!U429</f>
        <v>0</v>
      </c>
      <c r="E428" s="57">
        <f>'CAT-1'!V429+'CAT- 2'!V429+'CAT-3'!V429+'Tut-Ass-OA'!V429</f>
        <v>0</v>
      </c>
      <c r="F428" s="57">
        <f>'CAT-1'!W429+'CAT- 2'!W429+'CAT-3'!W429+'Tut-Ass-OA'!W429</f>
        <v>0</v>
      </c>
      <c r="G428" s="57">
        <f>'CAT-1'!X429+'CAT- 2'!X429+'CAT-3'!X429+'Tut-Ass-OA'!X429</f>
        <v>0</v>
      </c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</row>
    <row r="429" spans="1:23" ht="21.75" customHeight="1" x14ac:dyDescent="0.25">
      <c r="A429" s="59" t="str">
        <f>+IF(BASE!B428="","",BASE!B428)</f>
        <v/>
      </c>
      <c r="B429" s="115" t="s">
        <v>39</v>
      </c>
      <c r="C429" s="57">
        <f>'CAT-1'!T430+'CAT- 2'!T430+'CAT-3'!T430+'Tut-Ass-OA'!T430</f>
        <v>0</v>
      </c>
      <c r="D429" s="57">
        <f>'CAT-1'!U430+'CAT- 2'!U430+'CAT-3'!U430+'Tut-Ass-OA'!U430</f>
        <v>0</v>
      </c>
      <c r="E429" s="57">
        <f>'CAT-1'!V430+'CAT- 2'!V430+'CAT-3'!V430+'Tut-Ass-OA'!V430</f>
        <v>0</v>
      </c>
      <c r="F429" s="57">
        <f>'CAT-1'!W430+'CAT- 2'!W430+'CAT-3'!W430+'Tut-Ass-OA'!W430</f>
        <v>0</v>
      </c>
      <c r="G429" s="57">
        <f>'CAT-1'!X430+'CAT- 2'!X430+'CAT-3'!X430+'Tut-Ass-OA'!X430</f>
        <v>0</v>
      </c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</row>
    <row r="430" spans="1:23" ht="21.75" customHeight="1" x14ac:dyDescent="0.25">
      <c r="A430" s="59" t="str">
        <f>+IF(BASE!B429="","",BASE!B429)</f>
        <v/>
      </c>
      <c r="B430" s="115" t="s">
        <v>39</v>
      </c>
      <c r="C430" s="57">
        <f>'CAT-1'!T431+'CAT- 2'!T431+'CAT-3'!T431+'Tut-Ass-OA'!T431</f>
        <v>0</v>
      </c>
      <c r="D430" s="57">
        <f>'CAT-1'!U431+'CAT- 2'!U431+'CAT-3'!U431+'Tut-Ass-OA'!U431</f>
        <v>0</v>
      </c>
      <c r="E430" s="57">
        <f>'CAT-1'!V431+'CAT- 2'!V431+'CAT-3'!V431+'Tut-Ass-OA'!V431</f>
        <v>0</v>
      </c>
      <c r="F430" s="57">
        <f>'CAT-1'!W431+'CAT- 2'!W431+'CAT-3'!W431+'Tut-Ass-OA'!W431</f>
        <v>0</v>
      </c>
      <c r="G430" s="57">
        <f>'CAT-1'!X431+'CAT- 2'!X431+'CAT-3'!X431+'Tut-Ass-OA'!X431</f>
        <v>0</v>
      </c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</row>
    <row r="431" spans="1:23" ht="21.75" customHeight="1" x14ac:dyDescent="0.25">
      <c r="A431" s="59" t="str">
        <f>+IF(BASE!B430="","",BASE!B430)</f>
        <v/>
      </c>
      <c r="B431" s="115" t="s">
        <v>39</v>
      </c>
      <c r="C431" s="57">
        <f>'CAT-1'!T432+'CAT- 2'!T432+'CAT-3'!T432+'Tut-Ass-OA'!T432</f>
        <v>0</v>
      </c>
      <c r="D431" s="57">
        <f>'CAT-1'!U432+'CAT- 2'!U432+'CAT-3'!U432+'Tut-Ass-OA'!U432</f>
        <v>0</v>
      </c>
      <c r="E431" s="57">
        <f>'CAT-1'!V432+'CAT- 2'!V432+'CAT-3'!V432+'Tut-Ass-OA'!V432</f>
        <v>0</v>
      </c>
      <c r="F431" s="57">
        <f>'CAT-1'!W432+'CAT- 2'!W432+'CAT-3'!W432+'Tut-Ass-OA'!W432</f>
        <v>0</v>
      </c>
      <c r="G431" s="57">
        <f>'CAT-1'!X432+'CAT- 2'!X432+'CAT-3'!X432+'Tut-Ass-OA'!X432</f>
        <v>0</v>
      </c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</row>
    <row r="432" spans="1:23" ht="21.75" customHeight="1" x14ac:dyDescent="0.25">
      <c r="A432" s="59" t="str">
        <f>+IF(BASE!B431="","",BASE!B431)</f>
        <v/>
      </c>
      <c r="B432" s="115" t="s">
        <v>39</v>
      </c>
      <c r="C432" s="57">
        <f>'CAT-1'!T433+'CAT- 2'!T433+'CAT-3'!T433+'Tut-Ass-OA'!T433</f>
        <v>0</v>
      </c>
      <c r="D432" s="57">
        <f>'CAT-1'!U433+'CAT- 2'!U433+'CAT-3'!U433+'Tut-Ass-OA'!U433</f>
        <v>0</v>
      </c>
      <c r="E432" s="57">
        <f>'CAT-1'!V433+'CAT- 2'!V433+'CAT-3'!V433+'Tut-Ass-OA'!V433</f>
        <v>0</v>
      </c>
      <c r="F432" s="57">
        <f>'CAT-1'!W433+'CAT- 2'!W433+'CAT-3'!W433+'Tut-Ass-OA'!W433</f>
        <v>0</v>
      </c>
      <c r="G432" s="57">
        <f>'CAT-1'!X433+'CAT- 2'!X433+'CAT-3'!X433+'Tut-Ass-OA'!X433</f>
        <v>0</v>
      </c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</row>
    <row r="433" spans="1:23" ht="21.75" customHeight="1" x14ac:dyDescent="0.25">
      <c r="A433" s="108"/>
      <c r="B433" s="15"/>
      <c r="C433" s="109"/>
      <c r="D433" s="109"/>
      <c r="E433" s="109"/>
      <c r="F433" s="109"/>
      <c r="G433" s="109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</row>
    <row r="434" spans="1:23" ht="17.25" customHeight="1" thickBot="1" x14ac:dyDescent="0.3">
      <c r="A434" s="60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</row>
    <row r="435" spans="1:23" ht="19.5" customHeight="1" x14ac:dyDescent="0.25">
      <c r="A435" s="87" t="s">
        <v>74</v>
      </c>
      <c r="B435" s="88"/>
      <c r="C435" s="61" t="str">
        <f>IFERROR(AVERAGEIF(C11:C432,"&lt;&gt;0"),"")</f>
        <v/>
      </c>
      <c r="D435" s="61" t="str">
        <f t="shared" ref="D435:G435" si="0">IFERROR(AVERAGEIF(D11:D432,"&lt;&gt;0"),"")</f>
        <v/>
      </c>
      <c r="E435" s="61" t="str">
        <f t="shared" si="0"/>
        <v/>
      </c>
      <c r="F435" s="61" t="str">
        <f t="shared" si="0"/>
        <v/>
      </c>
      <c r="G435" s="61" t="str">
        <f t="shared" si="0"/>
        <v/>
      </c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</row>
    <row r="436" spans="1:23" ht="70.5" customHeight="1" x14ac:dyDescent="0.25">
      <c r="A436" s="89" t="s">
        <v>75</v>
      </c>
      <c r="B436" s="86"/>
      <c r="C436" s="57">
        <f>COUNTIF(C11:C432,"&gt;="&amp;C435)</f>
        <v>0</v>
      </c>
      <c r="D436" s="57">
        <f>COUNTIF(D11:D432,"&gt;="&amp;D435)</f>
        <v>0</v>
      </c>
      <c r="E436" s="57">
        <f>COUNTIF(E11:E432,"&gt;="&amp;E435)</f>
        <v>0</v>
      </c>
      <c r="F436" s="57">
        <f>COUNTIF(F11:F432,"&gt;="&amp;F435)</f>
        <v>0</v>
      </c>
      <c r="G436" s="57">
        <f>COUNTIF(G11:G432,"&gt;="&amp;G435)</f>
        <v>0</v>
      </c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</row>
    <row r="437" spans="1:23" ht="61.5" customHeight="1" thickBot="1" x14ac:dyDescent="0.3">
      <c r="A437" s="90" t="s">
        <v>76</v>
      </c>
      <c r="B437" s="91"/>
      <c r="C437" s="63">
        <f>IFERROR((C436/$G$7)*100,"")</f>
        <v>0</v>
      </c>
      <c r="D437" s="64">
        <f t="shared" ref="D437:G437" si="1">IFERROR((D436/$G$7)*100,"")</f>
        <v>0</v>
      </c>
      <c r="E437" s="64">
        <f t="shared" si="1"/>
        <v>0</v>
      </c>
      <c r="F437" s="64">
        <f t="shared" si="1"/>
        <v>0</v>
      </c>
      <c r="G437" s="64">
        <f t="shared" si="1"/>
        <v>0</v>
      </c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</row>
    <row r="438" spans="1:23" ht="17.2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</row>
    <row r="439" spans="1:23" ht="17.2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</row>
    <row r="440" spans="1:23" ht="17.2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</row>
    <row r="441" spans="1:23" ht="17.25" customHeight="1" x14ac:dyDescent="0.25">
      <c r="A441" s="16"/>
      <c r="B441" s="65"/>
      <c r="C441" s="65"/>
      <c r="D441" s="65"/>
      <c r="E441" s="65"/>
      <c r="F441" s="65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</row>
    <row r="442" spans="1:23" ht="17.25" customHeight="1" x14ac:dyDescent="0.25">
      <c r="A442" s="16"/>
      <c r="B442" s="65"/>
      <c r="C442" s="65"/>
      <c r="D442" s="65"/>
      <c r="E442" s="65"/>
      <c r="F442" s="65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</row>
    <row r="443" spans="1:23" ht="17.2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</row>
    <row r="444" spans="1:23" ht="17.2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</row>
    <row r="445" spans="1:23" ht="17.2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</row>
    <row r="446" spans="1:23" ht="17.2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</row>
    <row r="447" spans="1:23" ht="17.2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</row>
    <row r="448" spans="1:23" ht="17.2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</row>
    <row r="449" spans="1:23" ht="17.2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</row>
    <row r="450" spans="1:23" ht="17.2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</row>
    <row r="451" spans="1:23" ht="17.2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</row>
    <row r="452" spans="1:23" ht="17.2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</row>
    <row r="453" spans="1:23" ht="17.2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</row>
    <row r="454" spans="1:23" ht="17.2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</row>
    <row r="455" spans="1:23" ht="17.2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</row>
    <row r="456" spans="1:23" ht="17.2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</row>
    <row r="457" spans="1:23" ht="17.2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</row>
    <row r="458" spans="1:23" ht="17.2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</row>
    <row r="459" spans="1:23" ht="17.2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</row>
    <row r="460" spans="1:23" ht="17.2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</row>
    <row r="461" spans="1:23" ht="17.2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</row>
    <row r="462" spans="1:23" ht="17.2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</row>
    <row r="463" spans="1:23" ht="17.2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</row>
    <row r="464" spans="1:23" ht="17.2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</row>
    <row r="465" spans="1:23" ht="17.2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</row>
    <row r="466" spans="1:23" ht="17.2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</row>
    <row r="467" spans="1:23" ht="17.2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</row>
    <row r="468" spans="1:23" ht="17.2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</row>
    <row r="469" spans="1:23" ht="17.2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</row>
    <row r="470" spans="1:23" ht="17.2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</row>
    <row r="471" spans="1:23" ht="17.2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</row>
    <row r="472" spans="1:23" ht="17.2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</row>
    <row r="473" spans="1:23" ht="17.2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</row>
    <row r="474" spans="1:23" ht="17.2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</row>
    <row r="475" spans="1:23" ht="17.2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</row>
    <row r="476" spans="1:23" ht="17.2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</row>
    <row r="477" spans="1:23" ht="17.2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</row>
    <row r="478" spans="1:23" ht="17.2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</row>
    <row r="479" spans="1:23" ht="17.2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</row>
    <row r="480" spans="1:23" ht="17.2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</row>
    <row r="481" spans="1:23" ht="17.2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</row>
    <row r="482" spans="1:23" ht="17.2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</row>
    <row r="483" spans="1:23" ht="17.2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</row>
    <row r="484" spans="1:23" ht="17.2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</row>
    <row r="485" spans="1:23" ht="17.2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</row>
    <row r="486" spans="1:23" ht="17.2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</row>
    <row r="487" spans="1:23" ht="17.2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</row>
    <row r="488" spans="1:23" ht="17.2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</row>
    <row r="489" spans="1:23" ht="17.2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</row>
    <row r="490" spans="1:23" ht="17.2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</row>
    <row r="491" spans="1:23" ht="17.2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</row>
    <row r="492" spans="1:23" ht="17.2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</row>
    <row r="493" spans="1:23" ht="17.2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</row>
    <row r="494" spans="1:23" ht="17.2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</row>
    <row r="495" spans="1:23" ht="17.2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</row>
    <row r="496" spans="1:23" ht="17.2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</row>
    <row r="497" spans="1:23" ht="17.2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</row>
    <row r="498" spans="1:23" ht="17.2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</row>
    <row r="499" spans="1:23" ht="17.2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</row>
    <row r="500" spans="1:23" ht="17.2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</row>
    <row r="501" spans="1:23" ht="17.2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</row>
    <row r="502" spans="1:23" ht="17.2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</row>
    <row r="503" spans="1:23" ht="17.2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</row>
    <row r="504" spans="1:23" ht="17.2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</row>
    <row r="505" spans="1:23" ht="17.2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</row>
    <row r="506" spans="1:23" ht="17.2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</row>
    <row r="507" spans="1:23" ht="17.2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</row>
    <row r="508" spans="1:23" ht="17.2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</row>
    <row r="509" spans="1:23" ht="17.2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</row>
    <row r="510" spans="1:23" ht="17.2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</row>
    <row r="511" spans="1:23" ht="17.2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</row>
    <row r="512" spans="1:23" ht="17.2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</row>
    <row r="513" spans="1:23" ht="17.2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</row>
    <row r="514" spans="1:23" ht="17.2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</row>
    <row r="515" spans="1:23" ht="17.2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</row>
    <row r="516" spans="1:23" ht="17.2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</row>
    <row r="517" spans="1:23" ht="17.2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</row>
    <row r="518" spans="1:23" ht="17.2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</row>
    <row r="519" spans="1:23" ht="17.2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</row>
    <row r="520" spans="1:23" ht="17.2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</row>
    <row r="521" spans="1:23" ht="17.2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</row>
    <row r="522" spans="1:23" ht="17.2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</row>
    <row r="523" spans="1:23" ht="17.2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</row>
    <row r="524" spans="1:23" ht="17.2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</row>
    <row r="525" spans="1:23" ht="17.2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</row>
    <row r="526" spans="1:23" ht="17.2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</row>
    <row r="527" spans="1:23" ht="17.2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</row>
    <row r="528" spans="1:23" ht="17.2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</row>
    <row r="529" spans="1:23" ht="17.2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</row>
    <row r="530" spans="1:23" ht="17.2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</row>
    <row r="531" spans="1:23" ht="17.2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</row>
    <row r="532" spans="1:23" ht="17.2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</row>
    <row r="533" spans="1:23" ht="17.2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</row>
    <row r="534" spans="1:23" ht="17.2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</row>
    <row r="535" spans="1:23" ht="17.2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</row>
    <row r="536" spans="1:23" ht="17.2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</row>
    <row r="537" spans="1:23" ht="17.2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</row>
    <row r="538" spans="1:23" ht="17.2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</row>
    <row r="539" spans="1:23" ht="17.2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</row>
    <row r="540" spans="1:23" ht="17.2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</row>
    <row r="541" spans="1:23" ht="17.2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</row>
    <row r="542" spans="1:23" ht="17.2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</row>
    <row r="543" spans="1:23" ht="17.2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</row>
    <row r="544" spans="1:23" ht="17.2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</row>
    <row r="545" spans="1:23" ht="17.2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</row>
    <row r="546" spans="1:23" ht="17.2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</row>
    <row r="547" spans="1:23" ht="17.2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</row>
    <row r="548" spans="1:23" ht="17.2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</row>
    <row r="549" spans="1:23" ht="17.2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</row>
    <row r="550" spans="1:23" ht="17.2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</row>
    <row r="551" spans="1:23" ht="17.2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</row>
    <row r="552" spans="1:23" ht="17.2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</row>
    <row r="553" spans="1:23" ht="17.2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</row>
    <row r="554" spans="1:23" ht="17.2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</row>
    <row r="555" spans="1:23" ht="17.2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</row>
    <row r="556" spans="1:23" ht="17.2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</row>
    <row r="557" spans="1:23" ht="17.2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</row>
    <row r="558" spans="1:23" ht="17.2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</row>
    <row r="559" spans="1:23" ht="17.2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</row>
    <row r="560" spans="1:23" ht="17.2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</row>
    <row r="561" spans="1:23" ht="17.2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</row>
    <row r="562" spans="1:23" ht="17.2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</row>
    <row r="563" spans="1:23" ht="17.2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</row>
    <row r="564" spans="1:23" ht="17.2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</row>
    <row r="565" spans="1:23" ht="17.2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</row>
    <row r="566" spans="1:23" ht="17.2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</row>
    <row r="567" spans="1:23" ht="17.2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</row>
    <row r="568" spans="1:23" ht="17.2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</row>
    <row r="569" spans="1:23" ht="17.2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</row>
    <row r="570" spans="1:23" ht="17.2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</row>
    <row r="571" spans="1:23" ht="17.2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</row>
    <row r="572" spans="1:23" ht="17.2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</row>
    <row r="573" spans="1:23" ht="17.2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</row>
    <row r="574" spans="1:23" ht="17.2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</row>
    <row r="575" spans="1:23" ht="17.2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</row>
    <row r="576" spans="1:23" ht="17.2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</row>
    <row r="577" spans="1:23" ht="17.2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</row>
    <row r="578" spans="1:23" ht="17.2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</row>
    <row r="579" spans="1:23" ht="17.2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</row>
    <row r="580" spans="1:23" ht="17.2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</row>
    <row r="581" spans="1:23" ht="17.2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</row>
    <row r="582" spans="1:23" ht="17.2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</row>
    <row r="583" spans="1:23" ht="17.2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</row>
    <row r="584" spans="1:23" ht="17.2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</row>
    <row r="585" spans="1:23" ht="17.2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</row>
    <row r="586" spans="1:23" ht="17.2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</row>
    <row r="587" spans="1:23" ht="17.2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</row>
    <row r="588" spans="1:23" ht="17.2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</row>
    <row r="589" spans="1:23" ht="17.2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</row>
    <row r="590" spans="1:23" ht="17.2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</row>
    <row r="591" spans="1:23" ht="17.2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</row>
    <row r="592" spans="1:23" ht="17.2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</row>
    <row r="593" spans="1:23" ht="17.2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</row>
    <row r="594" spans="1:23" ht="17.2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</row>
    <row r="595" spans="1:23" ht="17.2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</row>
    <row r="596" spans="1:23" ht="17.2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</row>
    <row r="597" spans="1:23" ht="17.2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</row>
    <row r="598" spans="1:23" ht="17.2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</row>
    <row r="599" spans="1:23" ht="17.2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</row>
    <row r="600" spans="1:23" ht="17.2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</row>
    <row r="601" spans="1:23" ht="17.2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</row>
    <row r="602" spans="1:23" ht="17.2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</row>
    <row r="603" spans="1:23" ht="17.2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</row>
    <row r="604" spans="1:23" ht="17.2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</row>
    <row r="605" spans="1:23" ht="17.2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</row>
    <row r="606" spans="1:23" ht="17.2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</row>
    <row r="607" spans="1:23" ht="17.2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</row>
    <row r="608" spans="1:23" ht="17.2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</row>
    <row r="609" spans="1:23" ht="17.2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</row>
    <row r="610" spans="1:23" ht="17.2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</row>
    <row r="611" spans="1:23" ht="17.2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</row>
    <row r="612" spans="1:23" ht="17.2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</row>
    <row r="613" spans="1:23" ht="17.2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</row>
    <row r="614" spans="1:23" ht="17.2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</row>
    <row r="615" spans="1:23" ht="17.2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</row>
    <row r="616" spans="1:23" ht="17.2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</row>
    <row r="617" spans="1:23" ht="17.2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</row>
    <row r="618" spans="1:23" ht="17.2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</row>
    <row r="619" spans="1:23" ht="17.2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</row>
    <row r="620" spans="1:23" ht="17.2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</row>
    <row r="621" spans="1:23" ht="17.2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</row>
    <row r="622" spans="1:23" ht="17.2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</row>
    <row r="623" spans="1:23" ht="17.2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</row>
    <row r="624" spans="1:23" ht="17.2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</row>
    <row r="625" spans="1:23" ht="17.2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</row>
    <row r="626" spans="1:23" ht="17.2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</row>
    <row r="627" spans="1:23" ht="17.2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</row>
    <row r="628" spans="1:23" ht="17.2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</row>
    <row r="629" spans="1:23" ht="17.2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</row>
    <row r="630" spans="1:23" ht="17.2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</row>
    <row r="631" spans="1:23" ht="17.2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</row>
    <row r="632" spans="1:23" ht="17.2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</row>
    <row r="633" spans="1:23" ht="17.2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</row>
    <row r="634" spans="1:23" ht="17.2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</row>
    <row r="635" spans="1:23" ht="17.2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</row>
    <row r="636" spans="1:23" ht="17.2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</row>
    <row r="637" spans="1:23" ht="17.2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</row>
    <row r="638" spans="1:23" ht="15.75" customHeight="1" x14ac:dyDescent="0.25"/>
    <row r="639" spans="1:23" ht="15.75" customHeight="1" x14ac:dyDescent="0.25"/>
    <row r="640" spans="1:23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</sheetData>
  <mergeCells count="12">
    <mergeCell ref="A1:K1"/>
    <mergeCell ref="A2:K2"/>
    <mergeCell ref="A3:K3"/>
    <mergeCell ref="C4:D4"/>
    <mergeCell ref="E4:G4"/>
    <mergeCell ref="H4:I4"/>
    <mergeCell ref="J4:K4"/>
    <mergeCell ref="C10:G10"/>
    <mergeCell ref="C5:D5"/>
    <mergeCell ref="E5:K5"/>
    <mergeCell ref="C6:E6"/>
    <mergeCell ref="C7:F7"/>
  </mergeCells>
  <printOptions horizontalCentered="1"/>
  <pageMargins left="0.45" right="0.2" top="0.5" bottom="0.5" header="0" footer="0"/>
  <pageSetup paperSize="9" orientation="portrait"/>
  <rowBreaks count="2" manualBreakCount="2">
    <brk id="70" man="1"/>
    <brk id="4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96"/>
  <sheetViews>
    <sheetView zoomScaleSheetLayoutView="123" workbookViewId="0">
      <selection activeCell="A12" sqref="A12"/>
    </sheetView>
  </sheetViews>
  <sheetFormatPr defaultColWidth="14.42578125" defaultRowHeight="15" customHeight="1" x14ac:dyDescent="0.25"/>
  <cols>
    <col min="1" max="1" width="13.85546875" customWidth="1"/>
    <col min="2" max="2" width="8.42578125" customWidth="1"/>
    <col min="3" max="23" width="4.7109375" customWidth="1"/>
    <col min="24" max="24" width="10" customWidth="1"/>
    <col min="25" max="30" width="8.7109375" customWidth="1"/>
  </cols>
  <sheetData>
    <row r="1" spans="1:30" ht="23.25" customHeight="1" x14ac:dyDescent="0.25">
      <c r="A1" s="314" t="str">
        <f>BASE!A1</f>
        <v>KONGU ENGINEERING COLLEGE, ERODE - 638 060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315"/>
      <c r="X1" s="316"/>
      <c r="Y1" s="317" t="str">
        <f>BASE!A1</f>
        <v>KONGU ENGINEERING COLLEGE, ERODE - 638 060</v>
      </c>
      <c r="Z1" s="243"/>
      <c r="AA1" s="243"/>
      <c r="AB1" s="243"/>
      <c r="AC1" s="243"/>
      <c r="AD1" s="244"/>
    </row>
    <row r="2" spans="1:30" ht="23.25" customHeight="1" x14ac:dyDescent="0.25">
      <c r="A2" s="318" t="str">
        <f>+BASE!A2</f>
        <v>DEPARTMENT OF __________________________________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4"/>
      <c r="Y2" s="317" t="str">
        <f>BASE!A2</f>
        <v>DEPARTMENT OF __________________________________</v>
      </c>
      <c r="Z2" s="243"/>
      <c r="AA2" s="243"/>
      <c r="AB2" s="243"/>
      <c r="AC2" s="243"/>
      <c r="AD2" s="244"/>
    </row>
    <row r="3" spans="1:30" ht="23.25" customHeight="1" x14ac:dyDescent="0.25">
      <c r="A3" s="318" t="str">
        <f>+BASE!A3</f>
        <v>THEORY COURSE OUTCOME ANALYSIS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4"/>
      <c r="Y3" s="317" t="str">
        <f>BASE!A3</f>
        <v>THEORY COURSE OUTCOME ANALYSIS</v>
      </c>
      <c r="Z3" s="243"/>
      <c r="AA3" s="243"/>
      <c r="AB3" s="243"/>
      <c r="AC3" s="243"/>
      <c r="AD3" s="244"/>
    </row>
    <row r="4" spans="1:30" ht="34.5" customHeight="1" x14ac:dyDescent="0.25">
      <c r="A4" s="35" t="str">
        <f>BASE!A5</f>
        <v>Name of Faculty(s)</v>
      </c>
      <c r="B4" s="36" t="s">
        <v>39</v>
      </c>
      <c r="C4" s="305">
        <f>BASE!D5</f>
        <v>1</v>
      </c>
      <c r="D4" s="199"/>
      <c r="E4" s="199"/>
      <c r="F4" s="199"/>
      <c r="G4" s="200"/>
      <c r="H4" s="305">
        <f>BASE!G5</f>
        <v>1</v>
      </c>
      <c r="I4" s="199"/>
      <c r="J4" s="199"/>
      <c r="K4" s="199"/>
      <c r="L4" s="199"/>
      <c r="M4" s="200"/>
      <c r="N4" s="310">
        <f>BASE!J5</f>
        <v>1</v>
      </c>
      <c r="O4" s="199"/>
      <c r="P4" s="199"/>
      <c r="Q4" s="199"/>
      <c r="R4" s="200"/>
      <c r="S4" s="310">
        <f>BASE!M5</f>
        <v>1</v>
      </c>
      <c r="T4" s="199"/>
      <c r="U4" s="199"/>
      <c r="V4" s="199"/>
      <c r="W4" s="199"/>
      <c r="X4" s="252"/>
      <c r="Y4" s="305" t="s">
        <v>40</v>
      </c>
      <c r="Z4" s="200"/>
      <c r="AA4" s="300" t="str">
        <f>C5</f>
        <v>22ABXCXX</v>
      </c>
      <c r="AB4" s="199"/>
      <c r="AC4" s="199"/>
      <c r="AD4" s="200"/>
    </row>
    <row r="5" spans="1:30" ht="51.75" customHeight="1" x14ac:dyDescent="0.25">
      <c r="A5" s="35" t="str">
        <f>BASE!A6</f>
        <v>Course Code and Name</v>
      </c>
      <c r="B5" s="36" t="s">
        <v>39</v>
      </c>
      <c r="C5" s="304" t="str">
        <f>BASE!D6</f>
        <v>22ABXCXX</v>
      </c>
      <c r="D5" s="261"/>
      <c r="E5" s="261"/>
      <c r="F5" s="262"/>
      <c r="G5" s="305" t="str">
        <f>BASE!G6</f>
        <v>XXXXXXXX XXXXX XXXXXXXX</v>
      </c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252"/>
      <c r="Y5" s="300" t="s">
        <v>41</v>
      </c>
      <c r="Z5" s="200"/>
      <c r="AA5" s="305" t="str">
        <f>G5</f>
        <v>XXXXXXXX XXXXX XXXXXXXX</v>
      </c>
      <c r="AB5" s="199"/>
      <c r="AC5" s="199"/>
      <c r="AD5" s="200"/>
    </row>
    <row r="6" spans="1:30" ht="51" customHeight="1" x14ac:dyDescent="0.25">
      <c r="A6" s="66" t="str">
        <f>BASE!A7</f>
        <v>Branch / Year / Semester</v>
      </c>
      <c r="B6" s="67" t="s">
        <v>39</v>
      </c>
      <c r="C6" s="305" t="str">
        <f>+BASE!D7</f>
        <v>abcd</v>
      </c>
      <c r="D6" s="199"/>
      <c r="E6" s="199"/>
      <c r="F6" s="200"/>
      <c r="G6" s="198">
        <f>BASE!H7</f>
        <v>1</v>
      </c>
      <c r="H6" s="200"/>
      <c r="I6" s="198" t="str">
        <f>BASE!L7</f>
        <v>IV</v>
      </c>
      <c r="J6" s="200"/>
      <c r="K6" s="251" t="s">
        <v>42</v>
      </c>
      <c r="L6" s="199"/>
      <c r="M6" s="200"/>
      <c r="N6" s="29" t="s">
        <v>39</v>
      </c>
      <c r="O6" s="306"/>
      <c r="P6" s="307"/>
      <c r="Q6" s="307"/>
      <c r="R6" s="308"/>
      <c r="S6" s="68"/>
      <c r="T6" s="68"/>
      <c r="U6" s="68"/>
      <c r="V6" s="68"/>
      <c r="W6" s="68"/>
      <c r="X6" s="69"/>
      <c r="Y6" s="305" t="str">
        <f>BASE!A7</f>
        <v>Branch / Year / Semester</v>
      </c>
      <c r="Z6" s="200"/>
      <c r="AA6" s="300" t="str">
        <f>BASE!D7</f>
        <v>abcd</v>
      </c>
      <c r="AB6" s="200"/>
      <c r="AC6" s="36">
        <f>BASE!H7</f>
        <v>1</v>
      </c>
      <c r="AD6" s="36" t="str">
        <f>BASE!L7</f>
        <v>IV</v>
      </c>
    </row>
    <row r="7" spans="1:30" ht="54.75" customHeight="1" x14ac:dyDescent="0.25">
      <c r="A7" s="35" t="s">
        <v>125</v>
      </c>
      <c r="B7" s="43" t="s">
        <v>39</v>
      </c>
      <c r="C7" s="300" t="s">
        <v>77</v>
      </c>
      <c r="D7" s="199"/>
      <c r="E7" s="199"/>
      <c r="F7" s="200"/>
      <c r="G7" s="254" t="s">
        <v>123</v>
      </c>
      <c r="H7" s="199"/>
      <c r="I7" s="199"/>
      <c r="J7" s="200"/>
      <c r="K7" s="70" t="s">
        <v>39</v>
      </c>
      <c r="L7" s="257">
        <f>ROWS(A12:A480)-COUNTIF(A12:A480,"")</f>
        <v>450</v>
      </c>
      <c r="M7" s="199"/>
      <c r="N7" s="199"/>
      <c r="O7" s="258" t="s">
        <v>45</v>
      </c>
      <c r="P7" s="199"/>
      <c r="Q7" s="200"/>
      <c r="R7" s="30" t="s">
        <v>39</v>
      </c>
      <c r="S7" s="311"/>
      <c r="T7" s="312"/>
      <c r="U7" s="312"/>
      <c r="V7" s="312"/>
      <c r="W7" s="312"/>
      <c r="X7" s="313"/>
      <c r="Y7" s="305" t="s">
        <v>124</v>
      </c>
      <c r="Z7" s="200"/>
      <c r="AA7" s="300" t="str">
        <f>C7</f>
        <v>ESE</v>
      </c>
      <c r="AB7" s="199"/>
      <c r="AC7" s="199"/>
      <c r="AD7" s="200"/>
    </row>
    <row r="8" spans="1:30" ht="54.75" customHeight="1" x14ac:dyDescent="0.25">
      <c r="A8" s="39"/>
      <c r="B8" s="37"/>
      <c r="C8" s="37"/>
      <c r="D8" s="9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9"/>
      <c r="Z8" s="9"/>
      <c r="AA8" s="71"/>
      <c r="AB8" s="37"/>
      <c r="AC8" s="38"/>
      <c r="AD8" s="38"/>
    </row>
    <row r="9" spans="1:30" ht="22.5" customHeight="1" x14ac:dyDescent="0.25">
      <c r="A9" s="309" t="s">
        <v>46</v>
      </c>
      <c r="B9" s="105" t="s">
        <v>47</v>
      </c>
      <c r="C9" s="101">
        <v>1</v>
      </c>
      <c r="D9" s="101">
        <v>2</v>
      </c>
      <c r="E9" s="101">
        <v>3</v>
      </c>
      <c r="F9" s="101">
        <v>4</v>
      </c>
      <c r="G9" s="101">
        <v>5</v>
      </c>
      <c r="H9" s="101">
        <v>6</v>
      </c>
      <c r="I9" s="101">
        <v>7</v>
      </c>
      <c r="J9" s="101">
        <v>8</v>
      </c>
      <c r="K9" s="101">
        <v>9</v>
      </c>
      <c r="L9" s="101">
        <v>10</v>
      </c>
      <c r="M9" s="101" t="s">
        <v>78</v>
      </c>
      <c r="N9" s="101" t="s">
        <v>79</v>
      </c>
      <c r="O9" s="101" t="s">
        <v>80</v>
      </c>
      <c r="P9" s="101" t="s">
        <v>81</v>
      </c>
      <c r="Q9" s="101" t="s">
        <v>82</v>
      </c>
      <c r="R9" s="101" t="s">
        <v>83</v>
      </c>
      <c r="S9" s="101" t="s">
        <v>84</v>
      </c>
      <c r="T9" s="101" t="s">
        <v>85</v>
      </c>
      <c r="U9" s="101" t="s">
        <v>86</v>
      </c>
      <c r="V9" s="101" t="s">
        <v>87</v>
      </c>
      <c r="W9" s="110"/>
      <c r="X9" s="301" t="s">
        <v>48</v>
      </c>
      <c r="Y9" s="301" t="s">
        <v>49</v>
      </c>
      <c r="Z9" s="36" t="s">
        <v>50</v>
      </c>
      <c r="AA9" s="36" t="s">
        <v>51</v>
      </c>
      <c r="AB9" s="36" t="s">
        <v>52</v>
      </c>
      <c r="AC9" s="36" t="s">
        <v>53</v>
      </c>
      <c r="AD9" s="36" t="s">
        <v>54</v>
      </c>
    </row>
    <row r="10" spans="1:30" ht="32.25" customHeight="1" x14ac:dyDescent="0.25">
      <c r="A10" s="249"/>
      <c r="B10" s="106" t="s">
        <v>55</v>
      </c>
      <c r="C10" s="105">
        <v>2</v>
      </c>
      <c r="D10" s="105">
        <v>2</v>
      </c>
      <c r="E10" s="105">
        <v>2</v>
      </c>
      <c r="F10" s="105">
        <v>2</v>
      </c>
      <c r="G10" s="105">
        <v>2</v>
      </c>
      <c r="H10" s="105">
        <v>2</v>
      </c>
      <c r="I10" s="105">
        <v>2</v>
      </c>
      <c r="J10" s="105">
        <v>2</v>
      </c>
      <c r="K10" s="105">
        <v>2</v>
      </c>
      <c r="L10" s="105">
        <v>2</v>
      </c>
      <c r="M10" s="105">
        <v>16</v>
      </c>
      <c r="N10" s="105"/>
      <c r="O10" s="105">
        <v>16</v>
      </c>
      <c r="P10" s="105"/>
      <c r="Q10" s="105">
        <v>16</v>
      </c>
      <c r="R10" s="105"/>
      <c r="S10" s="105">
        <v>16</v>
      </c>
      <c r="T10" s="105"/>
      <c r="U10" s="105">
        <v>16</v>
      </c>
      <c r="V10" s="105"/>
      <c r="W10" s="110"/>
      <c r="X10" s="266"/>
      <c r="Y10" s="266"/>
      <c r="Z10" s="44">
        <f>SUMIF($C$11:$V$11,1,C10:V10)</f>
        <v>20</v>
      </c>
      <c r="AA10" s="44">
        <f>SUMIF($C$11:$V$11,2,C10:V10)</f>
        <v>20</v>
      </c>
      <c r="AB10" s="44">
        <f>SUMIF($C$11:$V$11,3,C10:V10)</f>
        <v>20</v>
      </c>
      <c r="AC10" s="44">
        <f>SUMIF($C$11:$V$11,4,C10:V10)</f>
        <v>20</v>
      </c>
      <c r="AD10" s="44">
        <f>SUMIF($C$11:$V$11,5,C10:V10)</f>
        <v>20</v>
      </c>
    </row>
    <row r="11" spans="1:30" ht="22.5" customHeight="1" x14ac:dyDescent="0.25">
      <c r="A11" s="249"/>
      <c r="B11" s="105" t="s">
        <v>56</v>
      </c>
      <c r="C11" s="153">
        <v>1</v>
      </c>
      <c r="D11" s="153">
        <v>1</v>
      </c>
      <c r="E11" s="153">
        <v>2</v>
      </c>
      <c r="F11" s="153">
        <v>2</v>
      </c>
      <c r="G11" s="153">
        <v>3</v>
      </c>
      <c r="H11" s="153">
        <v>3</v>
      </c>
      <c r="I11" s="153">
        <v>4</v>
      </c>
      <c r="J11" s="153">
        <v>4</v>
      </c>
      <c r="K11" s="153">
        <v>5</v>
      </c>
      <c r="L11" s="153">
        <v>5</v>
      </c>
      <c r="M11" s="153">
        <v>1</v>
      </c>
      <c r="N11" s="153">
        <v>1</v>
      </c>
      <c r="O11" s="153">
        <v>2</v>
      </c>
      <c r="P11" s="153">
        <v>2</v>
      </c>
      <c r="Q11" s="153">
        <v>3</v>
      </c>
      <c r="R11" s="153">
        <v>3</v>
      </c>
      <c r="S11" s="153">
        <v>4</v>
      </c>
      <c r="T11" s="153">
        <v>4</v>
      </c>
      <c r="U11" s="153">
        <v>5</v>
      </c>
      <c r="V11" s="153">
        <v>5</v>
      </c>
      <c r="W11" s="110"/>
      <c r="X11" s="302"/>
      <c r="Y11" s="302"/>
      <c r="Z11" s="303"/>
      <c r="AA11" s="199"/>
      <c r="AB11" s="199"/>
      <c r="AC11" s="199"/>
      <c r="AD11" s="200"/>
    </row>
    <row r="12" spans="1:30" ht="16.5" customHeight="1" x14ac:dyDescent="0.25">
      <c r="A12" s="107" t="s">
        <v>199</v>
      </c>
      <c r="B12" s="105" t="s">
        <v>39</v>
      </c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11"/>
      <c r="X12" s="48">
        <f t="shared" ref="X12:X252" si="0">SUM(C12:V12)</f>
        <v>0</v>
      </c>
      <c r="Y12" s="48">
        <f>BASE!A10</f>
        <v>1</v>
      </c>
      <c r="Z12" s="49">
        <f t="shared" ref="Z12:Z252" si="1">SUMIF($C$11:$V$11,1,C12:V12)</f>
        <v>0</v>
      </c>
      <c r="AA12" s="49">
        <f t="shared" ref="AA12:AA252" si="2">SUMIF($C$11:$V$11,2,C12:V12)</f>
        <v>0</v>
      </c>
      <c r="AB12" s="49">
        <f t="shared" ref="AB12:AB252" si="3">SUMIF($C$11:$V$11,3,C12:V12)</f>
        <v>0</v>
      </c>
      <c r="AC12" s="49">
        <f t="shared" ref="AC12:AC252" si="4">SUMIF($C$11:$V$11,4,C12:V12)</f>
        <v>0</v>
      </c>
      <c r="AD12" s="49">
        <f t="shared" ref="AD12:AD252" si="5">SUMIF($C$11:$V$11,5,C12:V12)</f>
        <v>0</v>
      </c>
    </row>
    <row r="13" spans="1:30" ht="16.5" customHeight="1" x14ac:dyDescent="0.25">
      <c r="A13" s="107" t="s">
        <v>200</v>
      </c>
      <c r="B13" s="105" t="s">
        <v>39</v>
      </c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98"/>
      <c r="X13" s="36">
        <f t="shared" si="0"/>
        <v>0</v>
      </c>
      <c r="Y13" s="36">
        <f>BASE!A11</f>
        <v>2</v>
      </c>
      <c r="Z13" s="44">
        <f t="shared" si="1"/>
        <v>0</v>
      </c>
      <c r="AA13" s="44">
        <f t="shared" si="2"/>
        <v>0</v>
      </c>
      <c r="AB13" s="44">
        <f t="shared" si="3"/>
        <v>0</v>
      </c>
      <c r="AC13" s="44">
        <f t="shared" si="4"/>
        <v>0</v>
      </c>
      <c r="AD13" s="44">
        <f t="shared" si="5"/>
        <v>0</v>
      </c>
    </row>
    <row r="14" spans="1:30" ht="16.5" customHeight="1" x14ac:dyDescent="0.25">
      <c r="A14" s="107" t="s">
        <v>201</v>
      </c>
      <c r="B14" s="105" t="s">
        <v>39</v>
      </c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98"/>
      <c r="X14" s="36">
        <f t="shared" si="0"/>
        <v>0</v>
      </c>
      <c r="Y14" s="36">
        <f>BASE!A12</f>
        <v>3</v>
      </c>
      <c r="Z14" s="44">
        <f t="shared" si="1"/>
        <v>0</v>
      </c>
      <c r="AA14" s="44">
        <f t="shared" si="2"/>
        <v>0</v>
      </c>
      <c r="AB14" s="44">
        <f t="shared" si="3"/>
        <v>0</v>
      </c>
      <c r="AC14" s="44">
        <f t="shared" si="4"/>
        <v>0</v>
      </c>
      <c r="AD14" s="44">
        <f t="shared" si="5"/>
        <v>0</v>
      </c>
    </row>
    <row r="15" spans="1:30" ht="16.5" customHeight="1" x14ac:dyDescent="0.25">
      <c r="A15" s="107" t="s">
        <v>202</v>
      </c>
      <c r="B15" s="105" t="s">
        <v>39</v>
      </c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98"/>
      <c r="X15" s="36">
        <f t="shared" si="0"/>
        <v>0</v>
      </c>
      <c r="Y15" s="36">
        <f>BASE!A13</f>
        <v>4</v>
      </c>
      <c r="Z15" s="44">
        <f t="shared" si="1"/>
        <v>0</v>
      </c>
      <c r="AA15" s="44">
        <f t="shared" si="2"/>
        <v>0</v>
      </c>
      <c r="AB15" s="44">
        <f t="shared" si="3"/>
        <v>0</v>
      </c>
      <c r="AC15" s="44">
        <f t="shared" si="4"/>
        <v>0</v>
      </c>
      <c r="AD15" s="44">
        <f t="shared" si="5"/>
        <v>0</v>
      </c>
    </row>
    <row r="16" spans="1:30" ht="16.5" customHeight="1" x14ac:dyDescent="0.25">
      <c r="A16" s="107" t="s">
        <v>203</v>
      </c>
      <c r="B16" s="105" t="s">
        <v>39</v>
      </c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98"/>
      <c r="X16" s="36">
        <f t="shared" si="0"/>
        <v>0</v>
      </c>
      <c r="Y16" s="36">
        <f>BASE!A14</f>
        <v>5</v>
      </c>
      <c r="Z16" s="44">
        <f t="shared" si="1"/>
        <v>0</v>
      </c>
      <c r="AA16" s="44">
        <f t="shared" si="2"/>
        <v>0</v>
      </c>
      <c r="AB16" s="44">
        <f t="shared" si="3"/>
        <v>0</v>
      </c>
      <c r="AC16" s="44">
        <f t="shared" si="4"/>
        <v>0</v>
      </c>
      <c r="AD16" s="44">
        <f t="shared" si="5"/>
        <v>0</v>
      </c>
    </row>
    <row r="17" spans="1:30" ht="16.5" customHeight="1" x14ac:dyDescent="0.25">
      <c r="A17" s="107" t="s">
        <v>204</v>
      </c>
      <c r="B17" s="105" t="s">
        <v>39</v>
      </c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98"/>
      <c r="X17" s="36">
        <f t="shared" si="0"/>
        <v>0</v>
      </c>
      <c r="Y17" s="36">
        <f>BASE!A15</f>
        <v>6</v>
      </c>
      <c r="Z17" s="44">
        <f t="shared" si="1"/>
        <v>0</v>
      </c>
      <c r="AA17" s="44">
        <f t="shared" si="2"/>
        <v>0</v>
      </c>
      <c r="AB17" s="44">
        <f t="shared" si="3"/>
        <v>0</v>
      </c>
      <c r="AC17" s="44">
        <f t="shared" si="4"/>
        <v>0</v>
      </c>
      <c r="AD17" s="44">
        <f t="shared" si="5"/>
        <v>0</v>
      </c>
    </row>
    <row r="18" spans="1:30" ht="16.5" customHeight="1" x14ac:dyDescent="0.25">
      <c r="A18" s="107" t="s">
        <v>205</v>
      </c>
      <c r="B18" s="105" t="s">
        <v>39</v>
      </c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98"/>
      <c r="X18" s="36">
        <f t="shared" si="0"/>
        <v>0</v>
      </c>
      <c r="Y18" s="36">
        <f>BASE!A16</f>
        <v>7</v>
      </c>
      <c r="Z18" s="44">
        <f t="shared" si="1"/>
        <v>0</v>
      </c>
      <c r="AA18" s="44">
        <f t="shared" si="2"/>
        <v>0</v>
      </c>
      <c r="AB18" s="44">
        <f t="shared" si="3"/>
        <v>0</v>
      </c>
      <c r="AC18" s="44">
        <f t="shared" si="4"/>
        <v>0</v>
      </c>
      <c r="AD18" s="44">
        <f t="shared" si="5"/>
        <v>0</v>
      </c>
    </row>
    <row r="19" spans="1:30" ht="16.5" customHeight="1" x14ac:dyDescent="0.25">
      <c r="A19" s="107" t="s">
        <v>206</v>
      </c>
      <c r="B19" s="105" t="s">
        <v>39</v>
      </c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98"/>
      <c r="X19" s="36">
        <f t="shared" si="0"/>
        <v>0</v>
      </c>
      <c r="Y19" s="36">
        <f>BASE!A17</f>
        <v>8</v>
      </c>
      <c r="Z19" s="44">
        <f t="shared" si="1"/>
        <v>0</v>
      </c>
      <c r="AA19" s="44">
        <f t="shared" si="2"/>
        <v>0</v>
      </c>
      <c r="AB19" s="44">
        <f t="shared" si="3"/>
        <v>0</v>
      </c>
      <c r="AC19" s="44">
        <f t="shared" si="4"/>
        <v>0</v>
      </c>
      <c r="AD19" s="44">
        <f t="shared" si="5"/>
        <v>0</v>
      </c>
    </row>
    <row r="20" spans="1:30" ht="16.5" customHeight="1" x14ac:dyDescent="0.25">
      <c r="A20" s="107" t="s">
        <v>207</v>
      </c>
      <c r="B20" s="105" t="s">
        <v>39</v>
      </c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98"/>
      <c r="X20" s="36">
        <f t="shared" si="0"/>
        <v>0</v>
      </c>
      <c r="Y20" s="36">
        <f>BASE!A18</f>
        <v>9</v>
      </c>
      <c r="Z20" s="44">
        <f t="shared" si="1"/>
        <v>0</v>
      </c>
      <c r="AA20" s="44">
        <f t="shared" si="2"/>
        <v>0</v>
      </c>
      <c r="AB20" s="44">
        <f t="shared" si="3"/>
        <v>0</v>
      </c>
      <c r="AC20" s="44">
        <f t="shared" si="4"/>
        <v>0</v>
      </c>
      <c r="AD20" s="44">
        <f t="shared" si="5"/>
        <v>0</v>
      </c>
    </row>
    <row r="21" spans="1:30" ht="16.5" customHeight="1" x14ac:dyDescent="0.25">
      <c r="A21" s="107" t="s">
        <v>208</v>
      </c>
      <c r="B21" s="105" t="s">
        <v>39</v>
      </c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98"/>
      <c r="X21" s="36">
        <f t="shared" si="0"/>
        <v>0</v>
      </c>
      <c r="Y21" s="36">
        <f>BASE!A19</f>
        <v>10</v>
      </c>
      <c r="Z21" s="44">
        <f t="shared" si="1"/>
        <v>0</v>
      </c>
      <c r="AA21" s="44">
        <f t="shared" si="2"/>
        <v>0</v>
      </c>
      <c r="AB21" s="44">
        <f t="shared" si="3"/>
        <v>0</v>
      </c>
      <c r="AC21" s="44">
        <f t="shared" si="4"/>
        <v>0</v>
      </c>
      <c r="AD21" s="44">
        <f t="shared" si="5"/>
        <v>0</v>
      </c>
    </row>
    <row r="22" spans="1:30" ht="16.5" customHeight="1" x14ac:dyDescent="0.25">
      <c r="A22" s="107" t="s">
        <v>209</v>
      </c>
      <c r="B22" s="105" t="s">
        <v>39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98"/>
      <c r="X22" s="36">
        <f t="shared" si="0"/>
        <v>0</v>
      </c>
      <c r="Y22" s="36">
        <f>BASE!A20</f>
        <v>11</v>
      </c>
      <c r="Z22" s="44">
        <f t="shared" si="1"/>
        <v>0</v>
      </c>
      <c r="AA22" s="44">
        <f t="shared" si="2"/>
        <v>0</v>
      </c>
      <c r="AB22" s="44">
        <f t="shared" si="3"/>
        <v>0</v>
      </c>
      <c r="AC22" s="44">
        <f t="shared" si="4"/>
        <v>0</v>
      </c>
      <c r="AD22" s="44">
        <f t="shared" si="5"/>
        <v>0</v>
      </c>
    </row>
    <row r="23" spans="1:30" ht="16.5" customHeight="1" x14ac:dyDescent="0.25">
      <c r="A23" s="107" t="s">
        <v>210</v>
      </c>
      <c r="B23" s="105" t="s">
        <v>39</v>
      </c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98"/>
      <c r="X23" s="36">
        <f t="shared" si="0"/>
        <v>0</v>
      </c>
      <c r="Y23" s="36">
        <f>BASE!A21</f>
        <v>12</v>
      </c>
      <c r="Z23" s="44">
        <f t="shared" si="1"/>
        <v>0</v>
      </c>
      <c r="AA23" s="44">
        <f t="shared" si="2"/>
        <v>0</v>
      </c>
      <c r="AB23" s="44">
        <f t="shared" si="3"/>
        <v>0</v>
      </c>
      <c r="AC23" s="44">
        <f t="shared" si="4"/>
        <v>0</v>
      </c>
      <c r="AD23" s="44">
        <f t="shared" si="5"/>
        <v>0</v>
      </c>
    </row>
    <row r="24" spans="1:30" ht="16.5" customHeight="1" x14ac:dyDescent="0.25">
      <c r="A24" s="107" t="s">
        <v>211</v>
      </c>
      <c r="B24" s="105" t="s">
        <v>39</v>
      </c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98"/>
      <c r="X24" s="36">
        <f t="shared" si="0"/>
        <v>0</v>
      </c>
      <c r="Y24" s="36">
        <f>BASE!A22</f>
        <v>13</v>
      </c>
      <c r="Z24" s="44">
        <f t="shared" si="1"/>
        <v>0</v>
      </c>
      <c r="AA24" s="44">
        <f t="shared" si="2"/>
        <v>0</v>
      </c>
      <c r="AB24" s="44">
        <f t="shared" si="3"/>
        <v>0</v>
      </c>
      <c r="AC24" s="44">
        <f t="shared" si="4"/>
        <v>0</v>
      </c>
      <c r="AD24" s="44">
        <f t="shared" si="5"/>
        <v>0</v>
      </c>
    </row>
    <row r="25" spans="1:30" ht="16.5" customHeight="1" x14ac:dyDescent="0.25">
      <c r="A25" s="107" t="s">
        <v>212</v>
      </c>
      <c r="B25" s="105" t="s">
        <v>39</v>
      </c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98"/>
      <c r="X25" s="36">
        <f t="shared" si="0"/>
        <v>0</v>
      </c>
      <c r="Y25" s="36">
        <f>BASE!A23</f>
        <v>14</v>
      </c>
      <c r="Z25" s="44">
        <f t="shared" si="1"/>
        <v>0</v>
      </c>
      <c r="AA25" s="44">
        <f t="shared" si="2"/>
        <v>0</v>
      </c>
      <c r="AB25" s="44">
        <f t="shared" si="3"/>
        <v>0</v>
      </c>
      <c r="AC25" s="44">
        <f t="shared" si="4"/>
        <v>0</v>
      </c>
      <c r="AD25" s="44">
        <f t="shared" si="5"/>
        <v>0</v>
      </c>
    </row>
    <row r="26" spans="1:30" ht="16.5" customHeight="1" x14ac:dyDescent="0.25">
      <c r="A26" s="107" t="s">
        <v>213</v>
      </c>
      <c r="B26" s="105" t="s">
        <v>39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98"/>
      <c r="X26" s="36">
        <f t="shared" si="0"/>
        <v>0</v>
      </c>
      <c r="Y26" s="36">
        <f>BASE!A24</f>
        <v>15</v>
      </c>
      <c r="Z26" s="44">
        <f t="shared" si="1"/>
        <v>0</v>
      </c>
      <c r="AA26" s="44">
        <f t="shared" si="2"/>
        <v>0</v>
      </c>
      <c r="AB26" s="44">
        <f t="shared" si="3"/>
        <v>0</v>
      </c>
      <c r="AC26" s="44">
        <f t="shared" si="4"/>
        <v>0</v>
      </c>
      <c r="AD26" s="44">
        <f t="shared" si="5"/>
        <v>0</v>
      </c>
    </row>
    <row r="27" spans="1:30" ht="16.5" customHeight="1" x14ac:dyDescent="0.25">
      <c r="A27" s="107" t="s">
        <v>214</v>
      </c>
      <c r="B27" s="105" t="s">
        <v>39</v>
      </c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98"/>
      <c r="X27" s="36">
        <f t="shared" si="0"/>
        <v>0</v>
      </c>
      <c r="Y27" s="36">
        <f>BASE!A25</f>
        <v>16</v>
      </c>
      <c r="Z27" s="44">
        <f t="shared" si="1"/>
        <v>0</v>
      </c>
      <c r="AA27" s="44">
        <f t="shared" si="2"/>
        <v>0</v>
      </c>
      <c r="AB27" s="44">
        <f t="shared" si="3"/>
        <v>0</v>
      </c>
      <c r="AC27" s="44">
        <f t="shared" si="4"/>
        <v>0</v>
      </c>
      <c r="AD27" s="44">
        <f t="shared" si="5"/>
        <v>0</v>
      </c>
    </row>
    <row r="28" spans="1:30" ht="16.5" customHeight="1" x14ac:dyDescent="0.25">
      <c r="A28" s="107" t="s">
        <v>215</v>
      </c>
      <c r="B28" s="105" t="s">
        <v>39</v>
      </c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98"/>
      <c r="X28" s="36">
        <f t="shared" si="0"/>
        <v>0</v>
      </c>
      <c r="Y28" s="36">
        <f>BASE!A26</f>
        <v>17</v>
      </c>
      <c r="Z28" s="44">
        <f t="shared" si="1"/>
        <v>0</v>
      </c>
      <c r="AA28" s="44">
        <f t="shared" si="2"/>
        <v>0</v>
      </c>
      <c r="AB28" s="44">
        <f t="shared" si="3"/>
        <v>0</v>
      </c>
      <c r="AC28" s="44">
        <f t="shared" si="4"/>
        <v>0</v>
      </c>
      <c r="AD28" s="44">
        <f t="shared" si="5"/>
        <v>0</v>
      </c>
    </row>
    <row r="29" spans="1:30" ht="16.5" customHeight="1" x14ac:dyDescent="0.25">
      <c r="A29" s="107" t="s">
        <v>216</v>
      </c>
      <c r="B29" s="105" t="s">
        <v>39</v>
      </c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98"/>
      <c r="X29" s="36">
        <f t="shared" si="0"/>
        <v>0</v>
      </c>
      <c r="Y29" s="36">
        <f>BASE!A27</f>
        <v>18</v>
      </c>
      <c r="Z29" s="44">
        <f t="shared" si="1"/>
        <v>0</v>
      </c>
      <c r="AA29" s="44">
        <f t="shared" si="2"/>
        <v>0</v>
      </c>
      <c r="AB29" s="44">
        <f t="shared" si="3"/>
        <v>0</v>
      </c>
      <c r="AC29" s="44">
        <f t="shared" si="4"/>
        <v>0</v>
      </c>
      <c r="AD29" s="44">
        <f t="shared" si="5"/>
        <v>0</v>
      </c>
    </row>
    <row r="30" spans="1:30" ht="16.5" customHeight="1" x14ac:dyDescent="0.25">
      <c r="A30" s="107" t="s">
        <v>217</v>
      </c>
      <c r="B30" s="105" t="s">
        <v>39</v>
      </c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98"/>
      <c r="X30" s="36">
        <f t="shared" si="0"/>
        <v>0</v>
      </c>
      <c r="Y30" s="36">
        <f>BASE!A28</f>
        <v>19</v>
      </c>
      <c r="Z30" s="44">
        <f t="shared" si="1"/>
        <v>0</v>
      </c>
      <c r="AA30" s="44">
        <f t="shared" si="2"/>
        <v>0</v>
      </c>
      <c r="AB30" s="44">
        <f t="shared" si="3"/>
        <v>0</v>
      </c>
      <c r="AC30" s="44">
        <f t="shared" si="4"/>
        <v>0</v>
      </c>
      <c r="AD30" s="44">
        <f t="shared" si="5"/>
        <v>0</v>
      </c>
    </row>
    <row r="31" spans="1:30" ht="16.5" customHeight="1" x14ac:dyDescent="0.25">
      <c r="A31" s="107" t="s">
        <v>218</v>
      </c>
      <c r="B31" s="105" t="s">
        <v>39</v>
      </c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98"/>
      <c r="X31" s="36">
        <f t="shared" si="0"/>
        <v>0</v>
      </c>
      <c r="Y31" s="36">
        <f>BASE!A29</f>
        <v>20</v>
      </c>
      <c r="Z31" s="44">
        <f t="shared" si="1"/>
        <v>0</v>
      </c>
      <c r="AA31" s="44">
        <f t="shared" si="2"/>
        <v>0</v>
      </c>
      <c r="AB31" s="44">
        <f t="shared" si="3"/>
        <v>0</v>
      </c>
      <c r="AC31" s="44">
        <f t="shared" si="4"/>
        <v>0</v>
      </c>
      <c r="AD31" s="44">
        <f t="shared" si="5"/>
        <v>0</v>
      </c>
    </row>
    <row r="32" spans="1:30" ht="16.5" customHeight="1" x14ac:dyDescent="0.25">
      <c r="A32" s="107" t="s">
        <v>219</v>
      </c>
      <c r="B32" s="105" t="s">
        <v>39</v>
      </c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98"/>
      <c r="X32" s="36">
        <f t="shared" si="0"/>
        <v>0</v>
      </c>
      <c r="Y32" s="36">
        <f>BASE!A30</f>
        <v>21</v>
      </c>
      <c r="Z32" s="44">
        <f t="shared" si="1"/>
        <v>0</v>
      </c>
      <c r="AA32" s="44">
        <f t="shared" si="2"/>
        <v>0</v>
      </c>
      <c r="AB32" s="44">
        <f t="shared" si="3"/>
        <v>0</v>
      </c>
      <c r="AC32" s="44">
        <f t="shared" si="4"/>
        <v>0</v>
      </c>
      <c r="AD32" s="44">
        <f t="shared" si="5"/>
        <v>0</v>
      </c>
    </row>
    <row r="33" spans="1:30" ht="16.5" customHeight="1" x14ac:dyDescent="0.25">
      <c r="A33" s="107" t="s">
        <v>220</v>
      </c>
      <c r="B33" s="105" t="s">
        <v>39</v>
      </c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98"/>
      <c r="X33" s="36">
        <f t="shared" si="0"/>
        <v>0</v>
      </c>
      <c r="Y33" s="36">
        <f>BASE!A31</f>
        <v>22</v>
      </c>
      <c r="Z33" s="44">
        <f t="shared" si="1"/>
        <v>0</v>
      </c>
      <c r="AA33" s="44">
        <f t="shared" si="2"/>
        <v>0</v>
      </c>
      <c r="AB33" s="44">
        <f t="shared" si="3"/>
        <v>0</v>
      </c>
      <c r="AC33" s="44">
        <f t="shared" si="4"/>
        <v>0</v>
      </c>
      <c r="AD33" s="44">
        <f t="shared" si="5"/>
        <v>0</v>
      </c>
    </row>
    <row r="34" spans="1:30" ht="16.5" customHeight="1" x14ac:dyDescent="0.25">
      <c r="A34" s="107" t="s">
        <v>221</v>
      </c>
      <c r="B34" s="105" t="s">
        <v>39</v>
      </c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98"/>
      <c r="X34" s="36">
        <f t="shared" si="0"/>
        <v>0</v>
      </c>
      <c r="Y34" s="36">
        <f>BASE!A32</f>
        <v>23</v>
      </c>
      <c r="Z34" s="44">
        <f t="shared" si="1"/>
        <v>0</v>
      </c>
      <c r="AA34" s="44">
        <f t="shared" si="2"/>
        <v>0</v>
      </c>
      <c r="AB34" s="44">
        <f t="shared" si="3"/>
        <v>0</v>
      </c>
      <c r="AC34" s="44">
        <f t="shared" si="4"/>
        <v>0</v>
      </c>
      <c r="AD34" s="44">
        <f t="shared" si="5"/>
        <v>0</v>
      </c>
    </row>
    <row r="35" spans="1:30" ht="16.5" customHeight="1" x14ac:dyDescent="0.25">
      <c r="A35" s="107" t="s">
        <v>222</v>
      </c>
      <c r="B35" s="105" t="s">
        <v>39</v>
      </c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98"/>
      <c r="X35" s="36">
        <f t="shared" si="0"/>
        <v>0</v>
      </c>
      <c r="Y35" s="36">
        <f>BASE!A33</f>
        <v>24</v>
      </c>
      <c r="Z35" s="44">
        <f t="shared" si="1"/>
        <v>0</v>
      </c>
      <c r="AA35" s="44">
        <f t="shared" si="2"/>
        <v>0</v>
      </c>
      <c r="AB35" s="44">
        <f t="shared" si="3"/>
        <v>0</v>
      </c>
      <c r="AC35" s="44">
        <f t="shared" si="4"/>
        <v>0</v>
      </c>
      <c r="AD35" s="44">
        <f t="shared" si="5"/>
        <v>0</v>
      </c>
    </row>
    <row r="36" spans="1:30" ht="16.5" customHeight="1" x14ac:dyDescent="0.25">
      <c r="A36" s="107" t="s">
        <v>223</v>
      </c>
      <c r="B36" s="105" t="s">
        <v>39</v>
      </c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98"/>
      <c r="X36" s="36">
        <f t="shared" si="0"/>
        <v>0</v>
      </c>
      <c r="Y36" s="36">
        <f>BASE!A34</f>
        <v>25</v>
      </c>
      <c r="Z36" s="44">
        <f t="shared" si="1"/>
        <v>0</v>
      </c>
      <c r="AA36" s="44">
        <f t="shared" si="2"/>
        <v>0</v>
      </c>
      <c r="AB36" s="44">
        <f t="shared" si="3"/>
        <v>0</v>
      </c>
      <c r="AC36" s="44">
        <f t="shared" si="4"/>
        <v>0</v>
      </c>
      <c r="AD36" s="44">
        <f t="shared" si="5"/>
        <v>0</v>
      </c>
    </row>
    <row r="37" spans="1:30" ht="16.5" customHeight="1" x14ac:dyDescent="0.25">
      <c r="A37" s="107" t="s">
        <v>224</v>
      </c>
      <c r="B37" s="105" t="s">
        <v>39</v>
      </c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98"/>
      <c r="X37" s="36">
        <f t="shared" si="0"/>
        <v>0</v>
      </c>
      <c r="Y37" s="36">
        <f>BASE!A35</f>
        <v>26</v>
      </c>
      <c r="Z37" s="44">
        <f t="shared" si="1"/>
        <v>0</v>
      </c>
      <c r="AA37" s="44">
        <f t="shared" si="2"/>
        <v>0</v>
      </c>
      <c r="AB37" s="44">
        <f t="shared" si="3"/>
        <v>0</v>
      </c>
      <c r="AC37" s="44">
        <f t="shared" si="4"/>
        <v>0</v>
      </c>
      <c r="AD37" s="44">
        <f t="shared" si="5"/>
        <v>0</v>
      </c>
    </row>
    <row r="38" spans="1:30" ht="16.5" customHeight="1" x14ac:dyDescent="0.25">
      <c r="A38" s="107" t="s">
        <v>225</v>
      </c>
      <c r="B38" s="105" t="s">
        <v>39</v>
      </c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98"/>
      <c r="X38" s="36">
        <f t="shared" si="0"/>
        <v>0</v>
      </c>
      <c r="Y38" s="36">
        <f>BASE!A36</f>
        <v>27</v>
      </c>
      <c r="Z38" s="44">
        <f t="shared" si="1"/>
        <v>0</v>
      </c>
      <c r="AA38" s="44">
        <f t="shared" si="2"/>
        <v>0</v>
      </c>
      <c r="AB38" s="44">
        <f t="shared" si="3"/>
        <v>0</v>
      </c>
      <c r="AC38" s="44">
        <f t="shared" si="4"/>
        <v>0</v>
      </c>
      <c r="AD38" s="44">
        <f t="shared" si="5"/>
        <v>0</v>
      </c>
    </row>
    <row r="39" spans="1:30" ht="16.5" customHeight="1" x14ac:dyDescent="0.25">
      <c r="A39" s="107" t="s">
        <v>226</v>
      </c>
      <c r="B39" s="105" t="s">
        <v>39</v>
      </c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98"/>
      <c r="X39" s="36">
        <f t="shared" si="0"/>
        <v>0</v>
      </c>
      <c r="Y39" s="36">
        <f>BASE!A37</f>
        <v>28</v>
      </c>
      <c r="Z39" s="44">
        <f t="shared" si="1"/>
        <v>0</v>
      </c>
      <c r="AA39" s="44">
        <f t="shared" si="2"/>
        <v>0</v>
      </c>
      <c r="AB39" s="44">
        <f t="shared" si="3"/>
        <v>0</v>
      </c>
      <c r="AC39" s="44">
        <f t="shared" si="4"/>
        <v>0</v>
      </c>
      <c r="AD39" s="44">
        <f t="shared" si="5"/>
        <v>0</v>
      </c>
    </row>
    <row r="40" spans="1:30" ht="16.5" customHeight="1" x14ac:dyDescent="0.25">
      <c r="A40" s="107" t="s">
        <v>227</v>
      </c>
      <c r="B40" s="105" t="s">
        <v>39</v>
      </c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98"/>
      <c r="X40" s="36">
        <f t="shared" si="0"/>
        <v>0</v>
      </c>
      <c r="Y40" s="36">
        <f>BASE!A38</f>
        <v>29</v>
      </c>
      <c r="Z40" s="44">
        <f t="shared" si="1"/>
        <v>0</v>
      </c>
      <c r="AA40" s="44">
        <f t="shared" si="2"/>
        <v>0</v>
      </c>
      <c r="AB40" s="44">
        <f t="shared" si="3"/>
        <v>0</v>
      </c>
      <c r="AC40" s="44">
        <f t="shared" si="4"/>
        <v>0</v>
      </c>
      <c r="AD40" s="44">
        <f t="shared" si="5"/>
        <v>0</v>
      </c>
    </row>
    <row r="41" spans="1:30" ht="16.5" customHeight="1" x14ac:dyDescent="0.25">
      <c r="A41" s="107" t="s">
        <v>228</v>
      </c>
      <c r="B41" s="105" t="s">
        <v>39</v>
      </c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98"/>
      <c r="X41" s="36">
        <f t="shared" si="0"/>
        <v>0</v>
      </c>
      <c r="Y41" s="36">
        <f>BASE!A39</f>
        <v>30</v>
      </c>
      <c r="Z41" s="44">
        <f t="shared" si="1"/>
        <v>0</v>
      </c>
      <c r="AA41" s="44">
        <f t="shared" si="2"/>
        <v>0</v>
      </c>
      <c r="AB41" s="44">
        <f t="shared" si="3"/>
        <v>0</v>
      </c>
      <c r="AC41" s="44">
        <f t="shared" si="4"/>
        <v>0</v>
      </c>
      <c r="AD41" s="44">
        <f t="shared" si="5"/>
        <v>0</v>
      </c>
    </row>
    <row r="42" spans="1:30" ht="16.5" customHeight="1" x14ac:dyDescent="0.25">
      <c r="A42" s="107" t="s">
        <v>229</v>
      </c>
      <c r="B42" s="105" t="s">
        <v>39</v>
      </c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98"/>
      <c r="X42" s="36">
        <f t="shared" si="0"/>
        <v>0</v>
      </c>
      <c r="Y42" s="36">
        <f>BASE!A40</f>
        <v>31</v>
      </c>
      <c r="Z42" s="44">
        <f t="shared" si="1"/>
        <v>0</v>
      </c>
      <c r="AA42" s="44">
        <f t="shared" si="2"/>
        <v>0</v>
      </c>
      <c r="AB42" s="44">
        <f t="shared" si="3"/>
        <v>0</v>
      </c>
      <c r="AC42" s="44">
        <f t="shared" si="4"/>
        <v>0</v>
      </c>
      <c r="AD42" s="44">
        <f t="shared" si="5"/>
        <v>0</v>
      </c>
    </row>
    <row r="43" spans="1:30" ht="16.5" customHeight="1" x14ac:dyDescent="0.25">
      <c r="A43" s="107" t="s">
        <v>230</v>
      </c>
      <c r="B43" s="105" t="s">
        <v>39</v>
      </c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98"/>
      <c r="X43" s="36">
        <f t="shared" si="0"/>
        <v>0</v>
      </c>
      <c r="Y43" s="36">
        <f>BASE!A41</f>
        <v>32</v>
      </c>
      <c r="Z43" s="44">
        <f t="shared" si="1"/>
        <v>0</v>
      </c>
      <c r="AA43" s="44">
        <f t="shared" si="2"/>
        <v>0</v>
      </c>
      <c r="AB43" s="44">
        <f t="shared" si="3"/>
        <v>0</v>
      </c>
      <c r="AC43" s="44">
        <f t="shared" si="4"/>
        <v>0</v>
      </c>
      <c r="AD43" s="44">
        <f t="shared" si="5"/>
        <v>0</v>
      </c>
    </row>
    <row r="44" spans="1:30" ht="16.5" customHeight="1" x14ac:dyDescent="0.25">
      <c r="A44" s="107" t="s">
        <v>231</v>
      </c>
      <c r="B44" s="105" t="s">
        <v>39</v>
      </c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98"/>
      <c r="X44" s="36">
        <f t="shared" si="0"/>
        <v>0</v>
      </c>
      <c r="Y44" s="36">
        <f>BASE!A42</f>
        <v>33</v>
      </c>
      <c r="Z44" s="44">
        <f t="shared" si="1"/>
        <v>0</v>
      </c>
      <c r="AA44" s="44">
        <f t="shared" si="2"/>
        <v>0</v>
      </c>
      <c r="AB44" s="44">
        <f t="shared" si="3"/>
        <v>0</v>
      </c>
      <c r="AC44" s="44">
        <f t="shared" si="4"/>
        <v>0</v>
      </c>
      <c r="AD44" s="44">
        <f t="shared" si="5"/>
        <v>0</v>
      </c>
    </row>
    <row r="45" spans="1:30" ht="16.5" customHeight="1" x14ac:dyDescent="0.25">
      <c r="A45" s="107" t="s">
        <v>232</v>
      </c>
      <c r="B45" s="105" t="s">
        <v>39</v>
      </c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98"/>
      <c r="X45" s="36">
        <f t="shared" si="0"/>
        <v>0</v>
      </c>
      <c r="Y45" s="36">
        <f>BASE!A43</f>
        <v>34</v>
      </c>
      <c r="Z45" s="44">
        <f t="shared" si="1"/>
        <v>0</v>
      </c>
      <c r="AA45" s="44">
        <f t="shared" si="2"/>
        <v>0</v>
      </c>
      <c r="AB45" s="44">
        <f t="shared" si="3"/>
        <v>0</v>
      </c>
      <c r="AC45" s="44">
        <f t="shared" si="4"/>
        <v>0</v>
      </c>
      <c r="AD45" s="44">
        <f t="shared" si="5"/>
        <v>0</v>
      </c>
    </row>
    <row r="46" spans="1:30" ht="16.5" customHeight="1" x14ac:dyDescent="0.25">
      <c r="A46" s="107" t="s">
        <v>233</v>
      </c>
      <c r="B46" s="105" t="s">
        <v>39</v>
      </c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98"/>
      <c r="X46" s="36">
        <f t="shared" si="0"/>
        <v>0</v>
      </c>
      <c r="Y46" s="36">
        <f>BASE!A44</f>
        <v>35</v>
      </c>
      <c r="Z46" s="44">
        <f t="shared" si="1"/>
        <v>0</v>
      </c>
      <c r="AA46" s="44">
        <f t="shared" si="2"/>
        <v>0</v>
      </c>
      <c r="AB46" s="44">
        <f t="shared" si="3"/>
        <v>0</v>
      </c>
      <c r="AC46" s="44">
        <f t="shared" si="4"/>
        <v>0</v>
      </c>
      <c r="AD46" s="44">
        <f t="shared" si="5"/>
        <v>0</v>
      </c>
    </row>
    <row r="47" spans="1:30" ht="16.5" customHeight="1" x14ac:dyDescent="0.25">
      <c r="A47" s="107" t="s">
        <v>234</v>
      </c>
      <c r="B47" s="105" t="s">
        <v>39</v>
      </c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98"/>
      <c r="X47" s="36">
        <f t="shared" si="0"/>
        <v>0</v>
      </c>
      <c r="Y47" s="36">
        <f>BASE!A45</f>
        <v>36</v>
      </c>
      <c r="Z47" s="44">
        <f t="shared" si="1"/>
        <v>0</v>
      </c>
      <c r="AA47" s="44">
        <f t="shared" si="2"/>
        <v>0</v>
      </c>
      <c r="AB47" s="44">
        <f t="shared" si="3"/>
        <v>0</v>
      </c>
      <c r="AC47" s="44">
        <f t="shared" si="4"/>
        <v>0</v>
      </c>
      <c r="AD47" s="44">
        <f t="shared" si="5"/>
        <v>0</v>
      </c>
    </row>
    <row r="48" spans="1:30" ht="16.5" customHeight="1" x14ac:dyDescent="0.25">
      <c r="A48" s="107" t="s">
        <v>235</v>
      </c>
      <c r="B48" s="105" t="s">
        <v>39</v>
      </c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98"/>
      <c r="X48" s="36">
        <f t="shared" si="0"/>
        <v>0</v>
      </c>
      <c r="Y48" s="36">
        <f>BASE!A46</f>
        <v>37</v>
      </c>
      <c r="Z48" s="44">
        <f t="shared" si="1"/>
        <v>0</v>
      </c>
      <c r="AA48" s="44">
        <f t="shared" si="2"/>
        <v>0</v>
      </c>
      <c r="AB48" s="44">
        <f t="shared" si="3"/>
        <v>0</v>
      </c>
      <c r="AC48" s="44">
        <f t="shared" si="4"/>
        <v>0</v>
      </c>
      <c r="AD48" s="44">
        <f t="shared" si="5"/>
        <v>0</v>
      </c>
    </row>
    <row r="49" spans="1:30" ht="16.5" customHeight="1" x14ac:dyDescent="0.25">
      <c r="A49" s="107" t="s">
        <v>236</v>
      </c>
      <c r="B49" s="105" t="s">
        <v>39</v>
      </c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98"/>
      <c r="X49" s="36">
        <f t="shared" si="0"/>
        <v>0</v>
      </c>
      <c r="Y49" s="36">
        <f>BASE!A47</f>
        <v>38</v>
      </c>
      <c r="Z49" s="44">
        <f t="shared" si="1"/>
        <v>0</v>
      </c>
      <c r="AA49" s="44">
        <f t="shared" si="2"/>
        <v>0</v>
      </c>
      <c r="AB49" s="44">
        <f t="shared" si="3"/>
        <v>0</v>
      </c>
      <c r="AC49" s="44">
        <f t="shared" si="4"/>
        <v>0</v>
      </c>
      <c r="AD49" s="44">
        <f t="shared" si="5"/>
        <v>0</v>
      </c>
    </row>
    <row r="50" spans="1:30" ht="16.5" customHeight="1" x14ac:dyDescent="0.25">
      <c r="A50" s="107" t="s">
        <v>237</v>
      </c>
      <c r="B50" s="105" t="s">
        <v>39</v>
      </c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98"/>
      <c r="X50" s="36">
        <f t="shared" si="0"/>
        <v>0</v>
      </c>
      <c r="Y50" s="36">
        <f>BASE!A48</f>
        <v>39</v>
      </c>
      <c r="Z50" s="44">
        <f t="shared" si="1"/>
        <v>0</v>
      </c>
      <c r="AA50" s="44">
        <f t="shared" si="2"/>
        <v>0</v>
      </c>
      <c r="AB50" s="44">
        <f t="shared" si="3"/>
        <v>0</v>
      </c>
      <c r="AC50" s="44">
        <f t="shared" si="4"/>
        <v>0</v>
      </c>
      <c r="AD50" s="44">
        <f t="shared" si="5"/>
        <v>0</v>
      </c>
    </row>
    <row r="51" spans="1:30" ht="16.5" customHeight="1" x14ac:dyDescent="0.25">
      <c r="A51" s="107" t="s">
        <v>238</v>
      </c>
      <c r="B51" s="105" t="s">
        <v>39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98"/>
      <c r="X51" s="36">
        <f t="shared" si="0"/>
        <v>0</v>
      </c>
      <c r="Y51" s="36">
        <f>BASE!A49</f>
        <v>40</v>
      </c>
      <c r="Z51" s="44">
        <f t="shared" si="1"/>
        <v>0</v>
      </c>
      <c r="AA51" s="44">
        <f t="shared" si="2"/>
        <v>0</v>
      </c>
      <c r="AB51" s="44">
        <f t="shared" si="3"/>
        <v>0</v>
      </c>
      <c r="AC51" s="44">
        <f t="shared" si="4"/>
        <v>0</v>
      </c>
      <c r="AD51" s="44">
        <f t="shared" si="5"/>
        <v>0</v>
      </c>
    </row>
    <row r="52" spans="1:30" ht="16.5" customHeight="1" x14ac:dyDescent="0.25">
      <c r="A52" s="107" t="s">
        <v>239</v>
      </c>
      <c r="B52" s="105" t="s">
        <v>39</v>
      </c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98"/>
      <c r="X52" s="36">
        <f t="shared" si="0"/>
        <v>0</v>
      </c>
      <c r="Y52" s="36">
        <f>BASE!A50</f>
        <v>41</v>
      </c>
      <c r="Z52" s="44">
        <f t="shared" si="1"/>
        <v>0</v>
      </c>
      <c r="AA52" s="44">
        <f t="shared" si="2"/>
        <v>0</v>
      </c>
      <c r="AB52" s="44">
        <f t="shared" si="3"/>
        <v>0</v>
      </c>
      <c r="AC52" s="44">
        <f t="shared" si="4"/>
        <v>0</v>
      </c>
      <c r="AD52" s="44">
        <f t="shared" si="5"/>
        <v>0</v>
      </c>
    </row>
    <row r="53" spans="1:30" ht="16.5" customHeight="1" x14ac:dyDescent="0.25">
      <c r="A53" s="107" t="s">
        <v>240</v>
      </c>
      <c r="B53" s="105" t="s">
        <v>39</v>
      </c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98"/>
      <c r="X53" s="36">
        <f t="shared" si="0"/>
        <v>0</v>
      </c>
      <c r="Y53" s="36">
        <f>BASE!A51</f>
        <v>42</v>
      </c>
      <c r="Z53" s="44">
        <f t="shared" si="1"/>
        <v>0</v>
      </c>
      <c r="AA53" s="44">
        <f t="shared" si="2"/>
        <v>0</v>
      </c>
      <c r="AB53" s="44">
        <f t="shared" si="3"/>
        <v>0</v>
      </c>
      <c r="AC53" s="44">
        <f t="shared" si="4"/>
        <v>0</v>
      </c>
      <c r="AD53" s="44">
        <f t="shared" si="5"/>
        <v>0</v>
      </c>
    </row>
    <row r="54" spans="1:30" ht="16.5" customHeight="1" x14ac:dyDescent="0.25">
      <c r="A54" s="107" t="s">
        <v>241</v>
      </c>
      <c r="B54" s="105" t="s">
        <v>39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98"/>
      <c r="X54" s="36">
        <f t="shared" si="0"/>
        <v>0</v>
      </c>
      <c r="Y54" s="36">
        <f>BASE!A52</f>
        <v>43</v>
      </c>
      <c r="Z54" s="44">
        <f t="shared" si="1"/>
        <v>0</v>
      </c>
      <c r="AA54" s="44">
        <f t="shared" si="2"/>
        <v>0</v>
      </c>
      <c r="AB54" s="44">
        <f t="shared" si="3"/>
        <v>0</v>
      </c>
      <c r="AC54" s="44">
        <f t="shared" si="4"/>
        <v>0</v>
      </c>
      <c r="AD54" s="44">
        <f t="shared" si="5"/>
        <v>0</v>
      </c>
    </row>
    <row r="55" spans="1:30" ht="16.5" customHeight="1" x14ac:dyDescent="0.25">
      <c r="A55" s="107" t="s">
        <v>242</v>
      </c>
      <c r="B55" s="105" t="s">
        <v>39</v>
      </c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98"/>
      <c r="X55" s="36">
        <f t="shared" si="0"/>
        <v>0</v>
      </c>
      <c r="Y55" s="36">
        <f>BASE!A53</f>
        <v>44</v>
      </c>
      <c r="Z55" s="44">
        <f t="shared" si="1"/>
        <v>0</v>
      </c>
      <c r="AA55" s="44">
        <f t="shared" si="2"/>
        <v>0</v>
      </c>
      <c r="AB55" s="44">
        <f t="shared" si="3"/>
        <v>0</v>
      </c>
      <c r="AC55" s="44">
        <f t="shared" si="4"/>
        <v>0</v>
      </c>
      <c r="AD55" s="44">
        <f t="shared" si="5"/>
        <v>0</v>
      </c>
    </row>
    <row r="56" spans="1:30" ht="16.5" customHeight="1" x14ac:dyDescent="0.25">
      <c r="A56" s="107" t="s">
        <v>243</v>
      </c>
      <c r="B56" s="105" t="s">
        <v>39</v>
      </c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98"/>
      <c r="X56" s="36">
        <f t="shared" si="0"/>
        <v>0</v>
      </c>
      <c r="Y56" s="36">
        <f>BASE!A54</f>
        <v>45</v>
      </c>
      <c r="Z56" s="44">
        <f t="shared" si="1"/>
        <v>0</v>
      </c>
      <c r="AA56" s="44">
        <f t="shared" si="2"/>
        <v>0</v>
      </c>
      <c r="AB56" s="44">
        <f t="shared" si="3"/>
        <v>0</v>
      </c>
      <c r="AC56" s="44">
        <f t="shared" si="4"/>
        <v>0</v>
      </c>
      <c r="AD56" s="44">
        <f t="shared" si="5"/>
        <v>0</v>
      </c>
    </row>
    <row r="57" spans="1:30" ht="16.5" customHeight="1" x14ac:dyDescent="0.25">
      <c r="A57" s="107" t="s">
        <v>244</v>
      </c>
      <c r="B57" s="105" t="s">
        <v>39</v>
      </c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98"/>
      <c r="X57" s="36">
        <f t="shared" si="0"/>
        <v>0</v>
      </c>
      <c r="Y57" s="36">
        <f>BASE!A55</f>
        <v>46</v>
      </c>
      <c r="Z57" s="44">
        <f t="shared" si="1"/>
        <v>0</v>
      </c>
      <c r="AA57" s="44">
        <f t="shared" si="2"/>
        <v>0</v>
      </c>
      <c r="AB57" s="44">
        <f t="shared" si="3"/>
        <v>0</v>
      </c>
      <c r="AC57" s="44">
        <f t="shared" si="4"/>
        <v>0</v>
      </c>
      <c r="AD57" s="44">
        <f t="shared" si="5"/>
        <v>0</v>
      </c>
    </row>
    <row r="58" spans="1:30" ht="16.5" customHeight="1" x14ac:dyDescent="0.25">
      <c r="A58" s="107" t="s">
        <v>245</v>
      </c>
      <c r="B58" s="105" t="s">
        <v>39</v>
      </c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98"/>
      <c r="X58" s="36">
        <f t="shared" si="0"/>
        <v>0</v>
      </c>
      <c r="Y58" s="36">
        <f>BASE!A56</f>
        <v>47</v>
      </c>
      <c r="Z58" s="44">
        <f t="shared" si="1"/>
        <v>0</v>
      </c>
      <c r="AA58" s="44">
        <f t="shared" si="2"/>
        <v>0</v>
      </c>
      <c r="AB58" s="44">
        <f t="shared" si="3"/>
        <v>0</v>
      </c>
      <c r="AC58" s="44">
        <f t="shared" si="4"/>
        <v>0</v>
      </c>
      <c r="AD58" s="44">
        <f t="shared" si="5"/>
        <v>0</v>
      </c>
    </row>
    <row r="59" spans="1:30" ht="16.5" customHeight="1" x14ac:dyDescent="0.25">
      <c r="A59" s="107" t="s">
        <v>246</v>
      </c>
      <c r="B59" s="105" t="s">
        <v>39</v>
      </c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98"/>
      <c r="X59" s="36">
        <f t="shared" si="0"/>
        <v>0</v>
      </c>
      <c r="Y59" s="36">
        <f>BASE!A57</f>
        <v>48</v>
      </c>
      <c r="Z59" s="44">
        <f t="shared" si="1"/>
        <v>0</v>
      </c>
      <c r="AA59" s="44">
        <f t="shared" si="2"/>
        <v>0</v>
      </c>
      <c r="AB59" s="44">
        <f t="shared" si="3"/>
        <v>0</v>
      </c>
      <c r="AC59" s="44">
        <f t="shared" si="4"/>
        <v>0</v>
      </c>
      <c r="AD59" s="44">
        <f t="shared" si="5"/>
        <v>0</v>
      </c>
    </row>
    <row r="60" spans="1:30" ht="16.5" customHeight="1" x14ac:dyDescent="0.25">
      <c r="A60" s="107" t="s">
        <v>247</v>
      </c>
      <c r="B60" s="105" t="s">
        <v>39</v>
      </c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98"/>
      <c r="X60" s="36">
        <f t="shared" si="0"/>
        <v>0</v>
      </c>
      <c r="Y60" s="36">
        <f>BASE!A58</f>
        <v>49</v>
      </c>
      <c r="Z60" s="44">
        <f t="shared" si="1"/>
        <v>0</v>
      </c>
      <c r="AA60" s="44">
        <f t="shared" si="2"/>
        <v>0</v>
      </c>
      <c r="AB60" s="44">
        <f t="shared" si="3"/>
        <v>0</v>
      </c>
      <c r="AC60" s="44">
        <f t="shared" si="4"/>
        <v>0</v>
      </c>
      <c r="AD60" s="44">
        <f t="shared" si="5"/>
        <v>0</v>
      </c>
    </row>
    <row r="61" spans="1:30" ht="16.5" customHeight="1" x14ac:dyDescent="0.25">
      <c r="A61" s="107" t="s">
        <v>248</v>
      </c>
      <c r="B61" s="105" t="s">
        <v>39</v>
      </c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98"/>
      <c r="X61" s="36">
        <f t="shared" si="0"/>
        <v>0</v>
      </c>
      <c r="Y61" s="36">
        <f>BASE!A59</f>
        <v>50</v>
      </c>
      <c r="Z61" s="44">
        <f t="shared" si="1"/>
        <v>0</v>
      </c>
      <c r="AA61" s="44">
        <f t="shared" si="2"/>
        <v>0</v>
      </c>
      <c r="AB61" s="44">
        <f t="shared" si="3"/>
        <v>0</v>
      </c>
      <c r="AC61" s="44">
        <f t="shared" si="4"/>
        <v>0</v>
      </c>
      <c r="AD61" s="44">
        <f t="shared" si="5"/>
        <v>0</v>
      </c>
    </row>
    <row r="62" spans="1:30" ht="16.5" customHeight="1" x14ac:dyDescent="0.25">
      <c r="A62" s="107" t="s">
        <v>249</v>
      </c>
      <c r="B62" s="105" t="s">
        <v>39</v>
      </c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98"/>
      <c r="X62" s="36">
        <f t="shared" si="0"/>
        <v>0</v>
      </c>
      <c r="Y62" s="36">
        <f>BASE!A60</f>
        <v>51</v>
      </c>
      <c r="Z62" s="44">
        <f t="shared" si="1"/>
        <v>0</v>
      </c>
      <c r="AA62" s="44">
        <f t="shared" si="2"/>
        <v>0</v>
      </c>
      <c r="AB62" s="44">
        <f t="shared" si="3"/>
        <v>0</v>
      </c>
      <c r="AC62" s="44">
        <f t="shared" si="4"/>
        <v>0</v>
      </c>
      <c r="AD62" s="44">
        <f t="shared" si="5"/>
        <v>0</v>
      </c>
    </row>
    <row r="63" spans="1:30" ht="16.5" customHeight="1" x14ac:dyDescent="0.25">
      <c r="A63" s="107" t="s">
        <v>250</v>
      </c>
      <c r="B63" s="105" t="s">
        <v>39</v>
      </c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98"/>
      <c r="X63" s="36">
        <f t="shared" si="0"/>
        <v>0</v>
      </c>
      <c r="Y63" s="36">
        <f>BASE!A61</f>
        <v>52</v>
      </c>
      <c r="Z63" s="44">
        <f t="shared" si="1"/>
        <v>0</v>
      </c>
      <c r="AA63" s="44">
        <f t="shared" si="2"/>
        <v>0</v>
      </c>
      <c r="AB63" s="44">
        <f t="shared" si="3"/>
        <v>0</v>
      </c>
      <c r="AC63" s="44">
        <f t="shared" si="4"/>
        <v>0</v>
      </c>
      <c r="AD63" s="44">
        <f t="shared" si="5"/>
        <v>0</v>
      </c>
    </row>
    <row r="64" spans="1:30" ht="16.5" customHeight="1" x14ac:dyDescent="0.25">
      <c r="A64" s="107" t="s">
        <v>251</v>
      </c>
      <c r="B64" s="105" t="s">
        <v>39</v>
      </c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98"/>
      <c r="X64" s="36">
        <f t="shared" si="0"/>
        <v>0</v>
      </c>
      <c r="Y64" s="36">
        <f>BASE!A62</f>
        <v>53</v>
      </c>
      <c r="Z64" s="44">
        <f t="shared" si="1"/>
        <v>0</v>
      </c>
      <c r="AA64" s="44">
        <f t="shared" si="2"/>
        <v>0</v>
      </c>
      <c r="AB64" s="44">
        <f t="shared" si="3"/>
        <v>0</v>
      </c>
      <c r="AC64" s="44">
        <f t="shared" si="4"/>
        <v>0</v>
      </c>
      <c r="AD64" s="44">
        <f t="shared" si="5"/>
        <v>0</v>
      </c>
    </row>
    <row r="65" spans="1:30" ht="16.5" customHeight="1" x14ac:dyDescent="0.25">
      <c r="A65" s="107" t="s">
        <v>252</v>
      </c>
      <c r="B65" s="105" t="s">
        <v>39</v>
      </c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98"/>
      <c r="X65" s="36">
        <f t="shared" si="0"/>
        <v>0</v>
      </c>
      <c r="Y65" s="36">
        <f>BASE!A63</f>
        <v>54</v>
      </c>
      <c r="Z65" s="44">
        <f t="shared" si="1"/>
        <v>0</v>
      </c>
      <c r="AA65" s="44">
        <f t="shared" si="2"/>
        <v>0</v>
      </c>
      <c r="AB65" s="44">
        <f t="shared" si="3"/>
        <v>0</v>
      </c>
      <c r="AC65" s="44">
        <f t="shared" si="4"/>
        <v>0</v>
      </c>
      <c r="AD65" s="44">
        <f t="shared" si="5"/>
        <v>0</v>
      </c>
    </row>
    <row r="66" spans="1:30" ht="16.5" customHeight="1" x14ac:dyDescent="0.25">
      <c r="A66" s="107" t="s">
        <v>253</v>
      </c>
      <c r="B66" s="105" t="s">
        <v>39</v>
      </c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98"/>
      <c r="X66" s="36">
        <f t="shared" si="0"/>
        <v>0</v>
      </c>
      <c r="Y66" s="36">
        <f>BASE!A64</f>
        <v>55</v>
      </c>
      <c r="Z66" s="44">
        <f t="shared" si="1"/>
        <v>0</v>
      </c>
      <c r="AA66" s="44">
        <f t="shared" si="2"/>
        <v>0</v>
      </c>
      <c r="AB66" s="44">
        <f t="shared" si="3"/>
        <v>0</v>
      </c>
      <c r="AC66" s="44">
        <f t="shared" si="4"/>
        <v>0</v>
      </c>
      <c r="AD66" s="44">
        <f t="shared" si="5"/>
        <v>0</v>
      </c>
    </row>
    <row r="67" spans="1:30" ht="16.5" customHeight="1" x14ac:dyDescent="0.25">
      <c r="A67" s="107" t="s">
        <v>254</v>
      </c>
      <c r="B67" s="105" t="s">
        <v>39</v>
      </c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98"/>
      <c r="X67" s="36">
        <f t="shared" si="0"/>
        <v>0</v>
      </c>
      <c r="Y67" s="36">
        <f>BASE!A65</f>
        <v>56</v>
      </c>
      <c r="Z67" s="44">
        <f t="shared" si="1"/>
        <v>0</v>
      </c>
      <c r="AA67" s="44">
        <f t="shared" si="2"/>
        <v>0</v>
      </c>
      <c r="AB67" s="44">
        <f t="shared" si="3"/>
        <v>0</v>
      </c>
      <c r="AC67" s="44">
        <f t="shared" si="4"/>
        <v>0</v>
      </c>
      <c r="AD67" s="44">
        <f t="shared" si="5"/>
        <v>0</v>
      </c>
    </row>
    <row r="68" spans="1:30" ht="16.5" customHeight="1" x14ac:dyDescent="0.25">
      <c r="A68" s="107" t="s">
        <v>255</v>
      </c>
      <c r="B68" s="105" t="s">
        <v>39</v>
      </c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98"/>
      <c r="X68" s="36">
        <f t="shared" si="0"/>
        <v>0</v>
      </c>
      <c r="Y68" s="36">
        <f>BASE!A66</f>
        <v>57</v>
      </c>
      <c r="Z68" s="44">
        <f t="shared" si="1"/>
        <v>0</v>
      </c>
      <c r="AA68" s="44">
        <f t="shared" si="2"/>
        <v>0</v>
      </c>
      <c r="AB68" s="44">
        <f t="shared" si="3"/>
        <v>0</v>
      </c>
      <c r="AC68" s="44">
        <f t="shared" si="4"/>
        <v>0</v>
      </c>
      <c r="AD68" s="44">
        <f t="shared" si="5"/>
        <v>0</v>
      </c>
    </row>
    <row r="69" spans="1:30" ht="16.5" customHeight="1" x14ac:dyDescent="0.25">
      <c r="A69" s="107" t="s">
        <v>256</v>
      </c>
      <c r="B69" s="105" t="s">
        <v>39</v>
      </c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98"/>
      <c r="X69" s="36">
        <f t="shared" si="0"/>
        <v>0</v>
      </c>
      <c r="Y69" s="36">
        <f>BASE!A67</f>
        <v>58</v>
      </c>
      <c r="Z69" s="44">
        <f t="shared" si="1"/>
        <v>0</v>
      </c>
      <c r="AA69" s="44">
        <f t="shared" si="2"/>
        <v>0</v>
      </c>
      <c r="AB69" s="44">
        <f t="shared" si="3"/>
        <v>0</v>
      </c>
      <c r="AC69" s="44">
        <f t="shared" si="4"/>
        <v>0</v>
      </c>
      <c r="AD69" s="44">
        <f t="shared" si="5"/>
        <v>0</v>
      </c>
    </row>
    <row r="70" spans="1:30" ht="16.5" customHeight="1" x14ac:dyDescent="0.25">
      <c r="A70" s="107" t="s">
        <v>257</v>
      </c>
      <c r="B70" s="105" t="s">
        <v>39</v>
      </c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98"/>
      <c r="X70" s="36">
        <f t="shared" si="0"/>
        <v>0</v>
      </c>
      <c r="Y70" s="36">
        <f>BASE!A68</f>
        <v>59</v>
      </c>
      <c r="Z70" s="44">
        <f t="shared" si="1"/>
        <v>0</v>
      </c>
      <c r="AA70" s="44">
        <f t="shared" si="2"/>
        <v>0</v>
      </c>
      <c r="AB70" s="44">
        <f t="shared" si="3"/>
        <v>0</v>
      </c>
      <c r="AC70" s="44">
        <f t="shared" si="4"/>
        <v>0</v>
      </c>
      <c r="AD70" s="44">
        <f t="shared" si="5"/>
        <v>0</v>
      </c>
    </row>
    <row r="71" spans="1:30" ht="16.5" customHeight="1" x14ac:dyDescent="0.25">
      <c r="A71" s="107" t="s">
        <v>258</v>
      </c>
      <c r="B71" s="105" t="s">
        <v>39</v>
      </c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98"/>
      <c r="X71" s="36">
        <f t="shared" si="0"/>
        <v>0</v>
      </c>
      <c r="Y71" s="36">
        <f>BASE!A69</f>
        <v>60</v>
      </c>
      <c r="Z71" s="44">
        <f t="shared" si="1"/>
        <v>0</v>
      </c>
      <c r="AA71" s="44">
        <f t="shared" si="2"/>
        <v>0</v>
      </c>
      <c r="AB71" s="44">
        <f t="shared" si="3"/>
        <v>0</v>
      </c>
      <c r="AC71" s="44">
        <f t="shared" si="4"/>
        <v>0</v>
      </c>
      <c r="AD71" s="44">
        <f t="shared" si="5"/>
        <v>0</v>
      </c>
    </row>
    <row r="72" spans="1:30" ht="16.5" customHeight="1" x14ac:dyDescent="0.25">
      <c r="A72" s="107" t="s">
        <v>259</v>
      </c>
      <c r="B72" s="105" t="s">
        <v>39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98"/>
      <c r="X72" s="36">
        <f t="shared" si="0"/>
        <v>0</v>
      </c>
      <c r="Y72" s="36">
        <f>BASE!A70</f>
        <v>61</v>
      </c>
      <c r="Z72" s="44">
        <f t="shared" si="1"/>
        <v>0</v>
      </c>
      <c r="AA72" s="44">
        <f t="shared" si="2"/>
        <v>0</v>
      </c>
      <c r="AB72" s="44">
        <f t="shared" si="3"/>
        <v>0</v>
      </c>
      <c r="AC72" s="44">
        <f t="shared" si="4"/>
        <v>0</v>
      </c>
      <c r="AD72" s="44">
        <f t="shared" si="5"/>
        <v>0</v>
      </c>
    </row>
    <row r="73" spans="1:30" ht="16.5" customHeight="1" x14ac:dyDescent="0.25">
      <c r="A73" s="107" t="s">
        <v>260</v>
      </c>
      <c r="B73" s="105" t="s">
        <v>39</v>
      </c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98"/>
      <c r="X73" s="36">
        <f t="shared" si="0"/>
        <v>0</v>
      </c>
      <c r="Y73" s="36">
        <f>BASE!A71</f>
        <v>62</v>
      </c>
      <c r="Z73" s="44">
        <f t="shared" si="1"/>
        <v>0</v>
      </c>
      <c r="AA73" s="44">
        <f t="shared" si="2"/>
        <v>0</v>
      </c>
      <c r="AB73" s="44">
        <f t="shared" si="3"/>
        <v>0</v>
      </c>
      <c r="AC73" s="44">
        <f t="shared" si="4"/>
        <v>0</v>
      </c>
      <c r="AD73" s="44">
        <f t="shared" si="5"/>
        <v>0</v>
      </c>
    </row>
    <row r="74" spans="1:30" ht="16.5" customHeight="1" x14ac:dyDescent="0.25">
      <c r="A74" s="107" t="s">
        <v>261</v>
      </c>
      <c r="B74" s="105" t="s">
        <v>39</v>
      </c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98"/>
      <c r="X74" s="36">
        <f t="shared" si="0"/>
        <v>0</v>
      </c>
      <c r="Y74" s="36">
        <f>BASE!A72</f>
        <v>63</v>
      </c>
      <c r="Z74" s="44">
        <f t="shared" si="1"/>
        <v>0</v>
      </c>
      <c r="AA74" s="44">
        <f t="shared" si="2"/>
        <v>0</v>
      </c>
      <c r="AB74" s="44">
        <f t="shared" si="3"/>
        <v>0</v>
      </c>
      <c r="AC74" s="44">
        <f t="shared" si="4"/>
        <v>0</v>
      </c>
      <c r="AD74" s="44">
        <f t="shared" si="5"/>
        <v>0</v>
      </c>
    </row>
    <row r="75" spans="1:30" ht="16.5" customHeight="1" x14ac:dyDescent="0.25">
      <c r="A75" s="107" t="s">
        <v>262</v>
      </c>
      <c r="B75" s="105" t="s">
        <v>39</v>
      </c>
      <c r="C75" s="152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98"/>
      <c r="X75" s="36">
        <f t="shared" si="0"/>
        <v>0</v>
      </c>
      <c r="Y75" s="36">
        <f>BASE!A73</f>
        <v>64</v>
      </c>
      <c r="Z75" s="44">
        <f t="shared" si="1"/>
        <v>0</v>
      </c>
      <c r="AA75" s="44">
        <f t="shared" si="2"/>
        <v>0</v>
      </c>
      <c r="AB75" s="44">
        <f t="shared" si="3"/>
        <v>0</v>
      </c>
      <c r="AC75" s="44">
        <f t="shared" si="4"/>
        <v>0</v>
      </c>
      <c r="AD75" s="44">
        <f t="shared" si="5"/>
        <v>0</v>
      </c>
    </row>
    <row r="76" spans="1:30" ht="16.5" customHeight="1" x14ac:dyDescent="0.25">
      <c r="A76" s="107" t="s">
        <v>263</v>
      </c>
      <c r="B76" s="105" t="s">
        <v>39</v>
      </c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98"/>
      <c r="X76" s="36">
        <f t="shared" si="0"/>
        <v>0</v>
      </c>
      <c r="Y76" s="36">
        <f>BASE!A74</f>
        <v>65</v>
      </c>
      <c r="Z76" s="44">
        <f t="shared" si="1"/>
        <v>0</v>
      </c>
      <c r="AA76" s="44">
        <f t="shared" si="2"/>
        <v>0</v>
      </c>
      <c r="AB76" s="44">
        <f t="shared" si="3"/>
        <v>0</v>
      </c>
      <c r="AC76" s="44">
        <f t="shared" si="4"/>
        <v>0</v>
      </c>
      <c r="AD76" s="44">
        <f t="shared" si="5"/>
        <v>0</v>
      </c>
    </row>
    <row r="77" spans="1:30" ht="16.5" customHeight="1" x14ac:dyDescent="0.25">
      <c r="A77" s="107" t="s">
        <v>264</v>
      </c>
      <c r="B77" s="105" t="s">
        <v>39</v>
      </c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98"/>
      <c r="X77" s="36">
        <f t="shared" si="0"/>
        <v>0</v>
      </c>
      <c r="Y77" s="36">
        <f>BASE!A75</f>
        <v>66</v>
      </c>
      <c r="Z77" s="44">
        <f t="shared" si="1"/>
        <v>0</v>
      </c>
      <c r="AA77" s="44">
        <f t="shared" si="2"/>
        <v>0</v>
      </c>
      <c r="AB77" s="44">
        <f t="shared" si="3"/>
        <v>0</v>
      </c>
      <c r="AC77" s="44">
        <f t="shared" si="4"/>
        <v>0</v>
      </c>
      <c r="AD77" s="44">
        <f t="shared" si="5"/>
        <v>0</v>
      </c>
    </row>
    <row r="78" spans="1:30" ht="16.5" customHeight="1" x14ac:dyDescent="0.25">
      <c r="A78" s="107" t="s">
        <v>265</v>
      </c>
      <c r="B78" s="105" t="s">
        <v>39</v>
      </c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98"/>
      <c r="X78" s="36">
        <f t="shared" si="0"/>
        <v>0</v>
      </c>
      <c r="Y78" s="36">
        <f>BASE!A76</f>
        <v>67</v>
      </c>
      <c r="Z78" s="44">
        <f t="shared" si="1"/>
        <v>0</v>
      </c>
      <c r="AA78" s="44">
        <f t="shared" si="2"/>
        <v>0</v>
      </c>
      <c r="AB78" s="44">
        <f t="shared" si="3"/>
        <v>0</v>
      </c>
      <c r="AC78" s="44">
        <f t="shared" si="4"/>
        <v>0</v>
      </c>
      <c r="AD78" s="44">
        <f t="shared" si="5"/>
        <v>0</v>
      </c>
    </row>
    <row r="79" spans="1:30" ht="20.25" customHeight="1" x14ac:dyDescent="0.25">
      <c r="A79" s="107" t="s">
        <v>266</v>
      </c>
      <c r="B79" s="105" t="s">
        <v>39</v>
      </c>
      <c r="C79" s="152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98"/>
      <c r="X79" s="36">
        <f t="shared" si="0"/>
        <v>0</v>
      </c>
      <c r="Y79" s="36">
        <f>BASE!A77</f>
        <v>68</v>
      </c>
      <c r="Z79" s="44">
        <f t="shared" si="1"/>
        <v>0</v>
      </c>
      <c r="AA79" s="44">
        <f t="shared" si="2"/>
        <v>0</v>
      </c>
      <c r="AB79" s="44">
        <f t="shared" si="3"/>
        <v>0</v>
      </c>
      <c r="AC79" s="44">
        <f t="shared" si="4"/>
        <v>0</v>
      </c>
      <c r="AD79" s="44">
        <f t="shared" si="5"/>
        <v>0</v>
      </c>
    </row>
    <row r="80" spans="1:30" ht="20.25" customHeight="1" x14ac:dyDescent="0.25">
      <c r="A80" s="107" t="s">
        <v>267</v>
      </c>
      <c r="B80" s="105" t="s">
        <v>39</v>
      </c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98"/>
      <c r="X80" s="36">
        <f t="shared" si="0"/>
        <v>0</v>
      </c>
      <c r="Y80" s="36">
        <f>BASE!A78</f>
        <v>69</v>
      </c>
      <c r="Z80" s="44">
        <f t="shared" si="1"/>
        <v>0</v>
      </c>
      <c r="AA80" s="44">
        <f t="shared" si="2"/>
        <v>0</v>
      </c>
      <c r="AB80" s="44">
        <f t="shared" si="3"/>
        <v>0</v>
      </c>
      <c r="AC80" s="44">
        <f t="shared" si="4"/>
        <v>0</v>
      </c>
      <c r="AD80" s="44">
        <f t="shared" si="5"/>
        <v>0</v>
      </c>
    </row>
    <row r="81" spans="1:30" ht="20.25" customHeight="1" x14ac:dyDescent="0.25">
      <c r="A81" s="107" t="s">
        <v>268</v>
      </c>
      <c r="B81" s="105" t="s">
        <v>39</v>
      </c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98"/>
      <c r="X81" s="36">
        <f t="shared" si="0"/>
        <v>0</v>
      </c>
      <c r="Y81" s="36">
        <f>BASE!A79</f>
        <v>70</v>
      </c>
      <c r="Z81" s="44">
        <f t="shared" si="1"/>
        <v>0</v>
      </c>
      <c r="AA81" s="44">
        <f t="shared" si="2"/>
        <v>0</v>
      </c>
      <c r="AB81" s="44">
        <f t="shared" si="3"/>
        <v>0</v>
      </c>
      <c r="AC81" s="44">
        <f t="shared" si="4"/>
        <v>0</v>
      </c>
      <c r="AD81" s="44">
        <f t="shared" si="5"/>
        <v>0</v>
      </c>
    </row>
    <row r="82" spans="1:30" ht="20.25" customHeight="1" x14ac:dyDescent="0.25">
      <c r="A82" s="107" t="s">
        <v>269</v>
      </c>
      <c r="B82" s="105" t="s">
        <v>39</v>
      </c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98"/>
      <c r="X82" s="36">
        <f t="shared" si="0"/>
        <v>0</v>
      </c>
      <c r="Y82" s="36">
        <f>BASE!A80</f>
        <v>71</v>
      </c>
      <c r="Z82" s="44">
        <f t="shared" si="1"/>
        <v>0</v>
      </c>
      <c r="AA82" s="44">
        <f t="shared" si="2"/>
        <v>0</v>
      </c>
      <c r="AB82" s="44">
        <f t="shared" si="3"/>
        <v>0</v>
      </c>
      <c r="AC82" s="44">
        <f t="shared" si="4"/>
        <v>0</v>
      </c>
      <c r="AD82" s="44">
        <f t="shared" si="5"/>
        <v>0</v>
      </c>
    </row>
    <row r="83" spans="1:30" ht="20.25" customHeight="1" x14ac:dyDescent="0.25">
      <c r="A83" s="107" t="s">
        <v>270</v>
      </c>
      <c r="B83" s="105" t="s">
        <v>39</v>
      </c>
      <c r="C83" s="152"/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98"/>
      <c r="X83" s="36">
        <f t="shared" si="0"/>
        <v>0</v>
      </c>
      <c r="Y83" s="36">
        <f>BASE!A81</f>
        <v>72</v>
      </c>
      <c r="Z83" s="44">
        <f t="shared" si="1"/>
        <v>0</v>
      </c>
      <c r="AA83" s="44">
        <f t="shared" si="2"/>
        <v>0</v>
      </c>
      <c r="AB83" s="44">
        <f t="shared" si="3"/>
        <v>0</v>
      </c>
      <c r="AC83" s="44">
        <f t="shared" si="4"/>
        <v>0</v>
      </c>
      <c r="AD83" s="44">
        <f t="shared" si="5"/>
        <v>0</v>
      </c>
    </row>
    <row r="84" spans="1:30" ht="20.25" customHeight="1" x14ac:dyDescent="0.25">
      <c r="A84" s="107" t="s">
        <v>271</v>
      </c>
      <c r="B84" s="105" t="s">
        <v>39</v>
      </c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98"/>
      <c r="X84" s="36">
        <f t="shared" si="0"/>
        <v>0</v>
      </c>
      <c r="Y84" s="36">
        <f>BASE!A82</f>
        <v>73</v>
      </c>
      <c r="Z84" s="44">
        <f t="shared" si="1"/>
        <v>0</v>
      </c>
      <c r="AA84" s="44">
        <f t="shared" si="2"/>
        <v>0</v>
      </c>
      <c r="AB84" s="44">
        <f t="shared" si="3"/>
        <v>0</v>
      </c>
      <c r="AC84" s="44">
        <f t="shared" si="4"/>
        <v>0</v>
      </c>
      <c r="AD84" s="44">
        <f t="shared" si="5"/>
        <v>0</v>
      </c>
    </row>
    <row r="85" spans="1:30" ht="20.25" customHeight="1" x14ac:dyDescent="0.25">
      <c r="A85" s="107" t="s">
        <v>272</v>
      </c>
      <c r="B85" s="105" t="s">
        <v>39</v>
      </c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98"/>
      <c r="X85" s="36">
        <f t="shared" si="0"/>
        <v>0</v>
      </c>
      <c r="Y85" s="36">
        <f>BASE!A83</f>
        <v>74</v>
      </c>
      <c r="Z85" s="44">
        <f t="shared" si="1"/>
        <v>0</v>
      </c>
      <c r="AA85" s="44">
        <f t="shared" si="2"/>
        <v>0</v>
      </c>
      <c r="AB85" s="44">
        <f t="shared" si="3"/>
        <v>0</v>
      </c>
      <c r="AC85" s="44">
        <f t="shared" si="4"/>
        <v>0</v>
      </c>
      <c r="AD85" s="44">
        <f t="shared" si="5"/>
        <v>0</v>
      </c>
    </row>
    <row r="86" spans="1:30" ht="20.25" customHeight="1" x14ac:dyDescent="0.25">
      <c r="A86" s="107" t="s">
        <v>273</v>
      </c>
      <c r="B86" s="105" t="s">
        <v>39</v>
      </c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98"/>
      <c r="X86" s="36">
        <f t="shared" si="0"/>
        <v>0</v>
      </c>
      <c r="Y86" s="36">
        <f>BASE!A84</f>
        <v>75</v>
      </c>
      <c r="Z86" s="44">
        <f t="shared" si="1"/>
        <v>0</v>
      </c>
      <c r="AA86" s="44">
        <f t="shared" si="2"/>
        <v>0</v>
      </c>
      <c r="AB86" s="44">
        <f t="shared" si="3"/>
        <v>0</v>
      </c>
      <c r="AC86" s="44">
        <f t="shared" si="4"/>
        <v>0</v>
      </c>
      <c r="AD86" s="44">
        <f t="shared" si="5"/>
        <v>0</v>
      </c>
    </row>
    <row r="87" spans="1:30" ht="20.25" customHeight="1" x14ac:dyDescent="0.25">
      <c r="A87" s="107" t="s">
        <v>274</v>
      </c>
      <c r="B87" s="105" t="s">
        <v>39</v>
      </c>
      <c r="C87" s="152"/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98"/>
      <c r="X87" s="36">
        <f t="shared" si="0"/>
        <v>0</v>
      </c>
      <c r="Y87" s="36">
        <f>BASE!A85</f>
        <v>76</v>
      </c>
      <c r="Z87" s="44">
        <f t="shared" si="1"/>
        <v>0</v>
      </c>
      <c r="AA87" s="44">
        <f t="shared" si="2"/>
        <v>0</v>
      </c>
      <c r="AB87" s="44">
        <f t="shared" si="3"/>
        <v>0</v>
      </c>
      <c r="AC87" s="44">
        <f t="shared" si="4"/>
        <v>0</v>
      </c>
      <c r="AD87" s="44">
        <f t="shared" si="5"/>
        <v>0</v>
      </c>
    </row>
    <row r="88" spans="1:30" ht="20.25" customHeight="1" x14ac:dyDescent="0.25">
      <c r="A88" s="107" t="s">
        <v>275</v>
      </c>
      <c r="B88" s="105" t="s">
        <v>39</v>
      </c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98"/>
      <c r="X88" s="36">
        <f t="shared" si="0"/>
        <v>0</v>
      </c>
      <c r="Y88" s="36">
        <f>BASE!A86</f>
        <v>77</v>
      </c>
      <c r="Z88" s="44">
        <f t="shared" si="1"/>
        <v>0</v>
      </c>
      <c r="AA88" s="44">
        <f t="shared" si="2"/>
        <v>0</v>
      </c>
      <c r="AB88" s="44">
        <f t="shared" si="3"/>
        <v>0</v>
      </c>
      <c r="AC88" s="44">
        <f t="shared" si="4"/>
        <v>0</v>
      </c>
      <c r="AD88" s="44">
        <f t="shared" si="5"/>
        <v>0</v>
      </c>
    </row>
    <row r="89" spans="1:30" ht="20.25" customHeight="1" x14ac:dyDescent="0.25">
      <c r="A89" s="107" t="s">
        <v>276</v>
      </c>
      <c r="B89" s="105" t="s">
        <v>39</v>
      </c>
      <c r="C89" s="152"/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98"/>
      <c r="X89" s="36">
        <f t="shared" si="0"/>
        <v>0</v>
      </c>
      <c r="Y89" s="36">
        <f>BASE!A87</f>
        <v>78</v>
      </c>
      <c r="Z89" s="44">
        <f t="shared" si="1"/>
        <v>0</v>
      </c>
      <c r="AA89" s="44">
        <f t="shared" si="2"/>
        <v>0</v>
      </c>
      <c r="AB89" s="44">
        <f t="shared" si="3"/>
        <v>0</v>
      </c>
      <c r="AC89" s="44">
        <f t="shared" si="4"/>
        <v>0</v>
      </c>
      <c r="AD89" s="44">
        <f t="shared" si="5"/>
        <v>0</v>
      </c>
    </row>
    <row r="90" spans="1:30" ht="20.25" customHeight="1" x14ac:dyDescent="0.25">
      <c r="A90" s="107" t="s">
        <v>277</v>
      </c>
      <c r="B90" s="105" t="s">
        <v>39</v>
      </c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98"/>
      <c r="X90" s="36">
        <f t="shared" si="0"/>
        <v>0</v>
      </c>
      <c r="Y90" s="36">
        <f>BASE!A88</f>
        <v>79</v>
      </c>
      <c r="Z90" s="44">
        <f t="shared" si="1"/>
        <v>0</v>
      </c>
      <c r="AA90" s="44">
        <f t="shared" si="2"/>
        <v>0</v>
      </c>
      <c r="AB90" s="44">
        <f t="shared" si="3"/>
        <v>0</v>
      </c>
      <c r="AC90" s="44">
        <f t="shared" si="4"/>
        <v>0</v>
      </c>
      <c r="AD90" s="44">
        <f t="shared" si="5"/>
        <v>0</v>
      </c>
    </row>
    <row r="91" spans="1:30" ht="20.25" customHeight="1" x14ac:dyDescent="0.25">
      <c r="A91" s="107" t="s">
        <v>278</v>
      </c>
      <c r="B91" s="105" t="s">
        <v>39</v>
      </c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98"/>
      <c r="X91" s="36">
        <f t="shared" si="0"/>
        <v>0</v>
      </c>
      <c r="Y91" s="36">
        <f>BASE!A89</f>
        <v>80</v>
      </c>
      <c r="Z91" s="44">
        <f t="shared" si="1"/>
        <v>0</v>
      </c>
      <c r="AA91" s="44">
        <f t="shared" si="2"/>
        <v>0</v>
      </c>
      <c r="AB91" s="44">
        <f t="shared" si="3"/>
        <v>0</v>
      </c>
      <c r="AC91" s="44">
        <f t="shared" si="4"/>
        <v>0</v>
      </c>
      <c r="AD91" s="44">
        <f t="shared" si="5"/>
        <v>0</v>
      </c>
    </row>
    <row r="92" spans="1:30" ht="20.25" customHeight="1" x14ac:dyDescent="0.25">
      <c r="A92" s="107" t="s">
        <v>279</v>
      </c>
      <c r="B92" s="105" t="s">
        <v>39</v>
      </c>
      <c r="C92" s="152"/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98"/>
      <c r="X92" s="36">
        <f t="shared" si="0"/>
        <v>0</v>
      </c>
      <c r="Y92" s="36">
        <f>BASE!A90</f>
        <v>81</v>
      </c>
      <c r="Z92" s="44">
        <f t="shared" si="1"/>
        <v>0</v>
      </c>
      <c r="AA92" s="44">
        <f t="shared" si="2"/>
        <v>0</v>
      </c>
      <c r="AB92" s="44">
        <f t="shared" si="3"/>
        <v>0</v>
      </c>
      <c r="AC92" s="44">
        <f t="shared" si="4"/>
        <v>0</v>
      </c>
      <c r="AD92" s="44">
        <f t="shared" si="5"/>
        <v>0</v>
      </c>
    </row>
    <row r="93" spans="1:30" ht="20.25" customHeight="1" x14ac:dyDescent="0.25">
      <c r="A93" s="107" t="s">
        <v>280</v>
      </c>
      <c r="B93" s="105" t="s">
        <v>39</v>
      </c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98"/>
      <c r="X93" s="36">
        <f t="shared" si="0"/>
        <v>0</v>
      </c>
      <c r="Y93" s="36">
        <f>BASE!A91</f>
        <v>82</v>
      </c>
      <c r="Z93" s="44">
        <f t="shared" si="1"/>
        <v>0</v>
      </c>
      <c r="AA93" s="44">
        <f t="shared" si="2"/>
        <v>0</v>
      </c>
      <c r="AB93" s="44">
        <f t="shared" si="3"/>
        <v>0</v>
      </c>
      <c r="AC93" s="44">
        <f t="shared" si="4"/>
        <v>0</v>
      </c>
      <c r="AD93" s="44">
        <f t="shared" si="5"/>
        <v>0</v>
      </c>
    </row>
    <row r="94" spans="1:30" ht="20.25" customHeight="1" x14ac:dyDescent="0.25">
      <c r="A94" s="107" t="s">
        <v>281</v>
      </c>
      <c r="B94" s="105" t="s">
        <v>39</v>
      </c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98"/>
      <c r="X94" s="36">
        <f t="shared" si="0"/>
        <v>0</v>
      </c>
      <c r="Y94" s="36">
        <f>BASE!A92</f>
        <v>83</v>
      </c>
      <c r="Z94" s="44">
        <f t="shared" si="1"/>
        <v>0</v>
      </c>
      <c r="AA94" s="44">
        <f t="shared" si="2"/>
        <v>0</v>
      </c>
      <c r="AB94" s="44">
        <f t="shared" si="3"/>
        <v>0</v>
      </c>
      <c r="AC94" s="44">
        <f t="shared" si="4"/>
        <v>0</v>
      </c>
      <c r="AD94" s="44">
        <f t="shared" si="5"/>
        <v>0</v>
      </c>
    </row>
    <row r="95" spans="1:30" ht="20.25" customHeight="1" x14ac:dyDescent="0.25">
      <c r="A95" s="107" t="s">
        <v>282</v>
      </c>
      <c r="B95" s="105" t="s">
        <v>39</v>
      </c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98"/>
      <c r="X95" s="36">
        <f t="shared" si="0"/>
        <v>0</v>
      </c>
      <c r="Y95" s="36">
        <f>BASE!A93</f>
        <v>84</v>
      </c>
      <c r="Z95" s="44">
        <f t="shared" si="1"/>
        <v>0</v>
      </c>
      <c r="AA95" s="44">
        <f t="shared" si="2"/>
        <v>0</v>
      </c>
      <c r="AB95" s="44">
        <f t="shared" si="3"/>
        <v>0</v>
      </c>
      <c r="AC95" s="44">
        <f t="shared" si="4"/>
        <v>0</v>
      </c>
      <c r="AD95" s="44">
        <f t="shared" si="5"/>
        <v>0</v>
      </c>
    </row>
    <row r="96" spans="1:30" ht="20.25" customHeight="1" x14ac:dyDescent="0.25">
      <c r="A96" s="107" t="s">
        <v>283</v>
      </c>
      <c r="B96" s="105" t="s">
        <v>39</v>
      </c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98"/>
      <c r="X96" s="36">
        <f t="shared" si="0"/>
        <v>0</v>
      </c>
      <c r="Y96" s="36">
        <f>BASE!A94</f>
        <v>85</v>
      </c>
      <c r="Z96" s="44">
        <f t="shared" si="1"/>
        <v>0</v>
      </c>
      <c r="AA96" s="44">
        <f t="shared" si="2"/>
        <v>0</v>
      </c>
      <c r="AB96" s="44">
        <f t="shared" si="3"/>
        <v>0</v>
      </c>
      <c r="AC96" s="44">
        <f t="shared" si="4"/>
        <v>0</v>
      </c>
      <c r="AD96" s="44">
        <f t="shared" si="5"/>
        <v>0</v>
      </c>
    </row>
    <row r="97" spans="1:30" ht="20.25" customHeight="1" x14ac:dyDescent="0.25">
      <c r="A97" s="107" t="s">
        <v>284</v>
      </c>
      <c r="B97" s="105" t="s">
        <v>39</v>
      </c>
      <c r="C97" s="152"/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98"/>
      <c r="X97" s="36">
        <f t="shared" si="0"/>
        <v>0</v>
      </c>
      <c r="Y97" s="36">
        <f>BASE!A95</f>
        <v>86</v>
      </c>
      <c r="Z97" s="44">
        <f t="shared" si="1"/>
        <v>0</v>
      </c>
      <c r="AA97" s="44">
        <f t="shared" si="2"/>
        <v>0</v>
      </c>
      <c r="AB97" s="44">
        <f t="shared" si="3"/>
        <v>0</v>
      </c>
      <c r="AC97" s="44">
        <f t="shared" si="4"/>
        <v>0</v>
      </c>
      <c r="AD97" s="44">
        <f t="shared" si="5"/>
        <v>0</v>
      </c>
    </row>
    <row r="98" spans="1:30" ht="20.25" customHeight="1" x14ac:dyDescent="0.25">
      <c r="A98" s="107" t="s">
        <v>285</v>
      </c>
      <c r="B98" s="105" t="s">
        <v>39</v>
      </c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98"/>
      <c r="X98" s="36">
        <f t="shared" si="0"/>
        <v>0</v>
      </c>
      <c r="Y98" s="36">
        <f>BASE!A96</f>
        <v>87</v>
      </c>
      <c r="Z98" s="44">
        <f t="shared" si="1"/>
        <v>0</v>
      </c>
      <c r="AA98" s="44">
        <f t="shared" si="2"/>
        <v>0</v>
      </c>
      <c r="AB98" s="44">
        <f t="shared" si="3"/>
        <v>0</v>
      </c>
      <c r="AC98" s="44">
        <f t="shared" si="4"/>
        <v>0</v>
      </c>
      <c r="AD98" s="44">
        <f t="shared" si="5"/>
        <v>0</v>
      </c>
    </row>
    <row r="99" spans="1:30" ht="20.25" customHeight="1" x14ac:dyDescent="0.25">
      <c r="A99" s="107" t="s">
        <v>286</v>
      </c>
      <c r="B99" s="105" t="s">
        <v>39</v>
      </c>
      <c r="C99" s="152"/>
      <c r="D99" s="152"/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98"/>
      <c r="X99" s="36">
        <f t="shared" si="0"/>
        <v>0</v>
      </c>
      <c r="Y99" s="36">
        <f>BASE!A97</f>
        <v>88</v>
      </c>
      <c r="Z99" s="44">
        <f t="shared" si="1"/>
        <v>0</v>
      </c>
      <c r="AA99" s="44">
        <f t="shared" si="2"/>
        <v>0</v>
      </c>
      <c r="AB99" s="44">
        <f t="shared" si="3"/>
        <v>0</v>
      </c>
      <c r="AC99" s="44">
        <f t="shared" si="4"/>
        <v>0</v>
      </c>
      <c r="AD99" s="44">
        <f t="shared" si="5"/>
        <v>0</v>
      </c>
    </row>
    <row r="100" spans="1:30" ht="20.25" customHeight="1" x14ac:dyDescent="0.25">
      <c r="A100" s="107" t="s">
        <v>287</v>
      </c>
      <c r="B100" s="105" t="s">
        <v>39</v>
      </c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98"/>
      <c r="X100" s="36">
        <f t="shared" si="0"/>
        <v>0</v>
      </c>
      <c r="Y100" s="36">
        <f>BASE!A98</f>
        <v>89</v>
      </c>
      <c r="Z100" s="44">
        <f t="shared" si="1"/>
        <v>0</v>
      </c>
      <c r="AA100" s="44">
        <f t="shared" si="2"/>
        <v>0</v>
      </c>
      <c r="AB100" s="44">
        <f t="shared" si="3"/>
        <v>0</v>
      </c>
      <c r="AC100" s="44">
        <f t="shared" si="4"/>
        <v>0</v>
      </c>
      <c r="AD100" s="44">
        <f t="shared" si="5"/>
        <v>0</v>
      </c>
    </row>
    <row r="101" spans="1:30" ht="20.25" customHeight="1" x14ac:dyDescent="0.25">
      <c r="A101" s="107" t="s">
        <v>288</v>
      </c>
      <c r="B101" s="105" t="s">
        <v>39</v>
      </c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98"/>
      <c r="X101" s="36">
        <f t="shared" si="0"/>
        <v>0</v>
      </c>
      <c r="Y101" s="36">
        <f>BASE!A99</f>
        <v>90</v>
      </c>
      <c r="Z101" s="44">
        <f t="shared" si="1"/>
        <v>0</v>
      </c>
      <c r="AA101" s="44">
        <f t="shared" si="2"/>
        <v>0</v>
      </c>
      <c r="AB101" s="44">
        <f t="shared" si="3"/>
        <v>0</v>
      </c>
      <c r="AC101" s="44">
        <f t="shared" si="4"/>
        <v>0</v>
      </c>
      <c r="AD101" s="44">
        <f t="shared" si="5"/>
        <v>0</v>
      </c>
    </row>
    <row r="102" spans="1:30" ht="20.25" customHeight="1" x14ac:dyDescent="0.25">
      <c r="A102" s="107" t="s">
        <v>289</v>
      </c>
      <c r="B102" s="105" t="s">
        <v>39</v>
      </c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98"/>
      <c r="X102" s="36">
        <f t="shared" si="0"/>
        <v>0</v>
      </c>
      <c r="Y102" s="36">
        <f>BASE!A100</f>
        <v>91</v>
      </c>
      <c r="Z102" s="44">
        <f t="shared" si="1"/>
        <v>0</v>
      </c>
      <c r="AA102" s="44">
        <f t="shared" si="2"/>
        <v>0</v>
      </c>
      <c r="AB102" s="44">
        <f t="shared" si="3"/>
        <v>0</v>
      </c>
      <c r="AC102" s="44">
        <f t="shared" si="4"/>
        <v>0</v>
      </c>
      <c r="AD102" s="44">
        <f t="shared" si="5"/>
        <v>0</v>
      </c>
    </row>
    <row r="103" spans="1:30" ht="20.25" customHeight="1" x14ac:dyDescent="0.25">
      <c r="A103" s="107" t="s">
        <v>290</v>
      </c>
      <c r="B103" s="105" t="s">
        <v>39</v>
      </c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98"/>
      <c r="X103" s="36">
        <f t="shared" si="0"/>
        <v>0</v>
      </c>
      <c r="Y103" s="36">
        <f>BASE!A101</f>
        <v>92</v>
      </c>
      <c r="Z103" s="44">
        <f t="shared" si="1"/>
        <v>0</v>
      </c>
      <c r="AA103" s="44">
        <f t="shared" si="2"/>
        <v>0</v>
      </c>
      <c r="AB103" s="44">
        <f t="shared" si="3"/>
        <v>0</v>
      </c>
      <c r="AC103" s="44">
        <f t="shared" si="4"/>
        <v>0</v>
      </c>
      <c r="AD103" s="44">
        <f t="shared" si="5"/>
        <v>0</v>
      </c>
    </row>
    <row r="104" spans="1:30" ht="20.25" customHeight="1" x14ac:dyDescent="0.25">
      <c r="A104" s="107" t="s">
        <v>291</v>
      </c>
      <c r="B104" s="105" t="s">
        <v>39</v>
      </c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98"/>
      <c r="X104" s="36">
        <f t="shared" si="0"/>
        <v>0</v>
      </c>
      <c r="Y104" s="36">
        <f>BASE!A102</f>
        <v>93</v>
      </c>
      <c r="Z104" s="44">
        <f t="shared" si="1"/>
        <v>0</v>
      </c>
      <c r="AA104" s="44">
        <f t="shared" si="2"/>
        <v>0</v>
      </c>
      <c r="AB104" s="44">
        <f t="shared" si="3"/>
        <v>0</v>
      </c>
      <c r="AC104" s="44">
        <f t="shared" si="4"/>
        <v>0</v>
      </c>
      <c r="AD104" s="44">
        <f t="shared" si="5"/>
        <v>0</v>
      </c>
    </row>
    <row r="105" spans="1:30" ht="20.25" customHeight="1" x14ac:dyDescent="0.25">
      <c r="A105" s="107" t="s">
        <v>292</v>
      </c>
      <c r="B105" s="105" t="s">
        <v>39</v>
      </c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98"/>
      <c r="X105" s="36">
        <f t="shared" si="0"/>
        <v>0</v>
      </c>
      <c r="Y105" s="36">
        <f>BASE!A103</f>
        <v>94</v>
      </c>
      <c r="Z105" s="44">
        <f t="shared" si="1"/>
        <v>0</v>
      </c>
      <c r="AA105" s="44">
        <f t="shared" si="2"/>
        <v>0</v>
      </c>
      <c r="AB105" s="44">
        <f t="shared" si="3"/>
        <v>0</v>
      </c>
      <c r="AC105" s="44">
        <f t="shared" si="4"/>
        <v>0</v>
      </c>
      <c r="AD105" s="44">
        <f t="shared" si="5"/>
        <v>0</v>
      </c>
    </row>
    <row r="106" spans="1:30" ht="20.25" customHeight="1" x14ac:dyDescent="0.25">
      <c r="A106" s="107" t="s">
        <v>293</v>
      </c>
      <c r="B106" s="105" t="s">
        <v>39</v>
      </c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98"/>
      <c r="X106" s="36">
        <f t="shared" si="0"/>
        <v>0</v>
      </c>
      <c r="Y106" s="36">
        <f>BASE!A104</f>
        <v>95</v>
      </c>
      <c r="Z106" s="44">
        <f t="shared" si="1"/>
        <v>0</v>
      </c>
      <c r="AA106" s="44">
        <f t="shared" si="2"/>
        <v>0</v>
      </c>
      <c r="AB106" s="44">
        <f t="shared" si="3"/>
        <v>0</v>
      </c>
      <c r="AC106" s="44">
        <f t="shared" si="4"/>
        <v>0</v>
      </c>
      <c r="AD106" s="44">
        <f t="shared" si="5"/>
        <v>0</v>
      </c>
    </row>
    <row r="107" spans="1:30" ht="20.25" customHeight="1" x14ac:dyDescent="0.25">
      <c r="A107" s="107" t="s">
        <v>294</v>
      </c>
      <c r="B107" s="105" t="s">
        <v>39</v>
      </c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98"/>
      <c r="X107" s="36">
        <f t="shared" si="0"/>
        <v>0</v>
      </c>
      <c r="Y107" s="36">
        <f>BASE!A105</f>
        <v>96</v>
      </c>
      <c r="Z107" s="44">
        <f t="shared" si="1"/>
        <v>0</v>
      </c>
      <c r="AA107" s="44">
        <f t="shared" si="2"/>
        <v>0</v>
      </c>
      <c r="AB107" s="44">
        <f t="shared" si="3"/>
        <v>0</v>
      </c>
      <c r="AC107" s="44">
        <f t="shared" si="4"/>
        <v>0</v>
      </c>
      <c r="AD107" s="44">
        <f t="shared" si="5"/>
        <v>0</v>
      </c>
    </row>
    <row r="108" spans="1:30" ht="20.25" customHeight="1" x14ac:dyDescent="0.25">
      <c r="A108" s="107" t="s">
        <v>295</v>
      </c>
      <c r="B108" s="105" t="s">
        <v>39</v>
      </c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98"/>
      <c r="X108" s="36">
        <f t="shared" si="0"/>
        <v>0</v>
      </c>
      <c r="Y108" s="36">
        <f>BASE!A106</f>
        <v>97</v>
      </c>
      <c r="Z108" s="44">
        <f t="shared" si="1"/>
        <v>0</v>
      </c>
      <c r="AA108" s="44">
        <f t="shared" si="2"/>
        <v>0</v>
      </c>
      <c r="AB108" s="44">
        <f t="shared" si="3"/>
        <v>0</v>
      </c>
      <c r="AC108" s="44">
        <f t="shared" si="4"/>
        <v>0</v>
      </c>
      <c r="AD108" s="44">
        <f t="shared" si="5"/>
        <v>0</v>
      </c>
    </row>
    <row r="109" spans="1:30" ht="20.25" customHeight="1" x14ac:dyDescent="0.25">
      <c r="A109" s="107" t="s">
        <v>296</v>
      </c>
      <c r="B109" s="105" t="s">
        <v>39</v>
      </c>
      <c r="C109" s="152"/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98"/>
      <c r="X109" s="36">
        <f t="shared" si="0"/>
        <v>0</v>
      </c>
      <c r="Y109" s="36">
        <f>BASE!A107</f>
        <v>98</v>
      </c>
      <c r="Z109" s="44">
        <f t="shared" si="1"/>
        <v>0</v>
      </c>
      <c r="AA109" s="44">
        <f t="shared" si="2"/>
        <v>0</v>
      </c>
      <c r="AB109" s="44">
        <f t="shared" si="3"/>
        <v>0</v>
      </c>
      <c r="AC109" s="44">
        <f t="shared" si="4"/>
        <v>0</v>
      </c>
      <c r="AD109" s="44">
        <f t="shared" si="5"/>
        <v>0</v>
      </c>
    </row>
    <row r="110" spans="1:30" ht="20.25" customHeight="1" x14ac:dyDescent="0.25">
      <c r="A110" s="107" t="s">
        <v>297</v>
      </c>
      <c r="B110" s="105" t="s">
        <v>39</v>
      </c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98"/>
      <c r="X110" s="36">
        <f t="shared" si="0"/>
        <v>0</v>
      </c>
      <c r="Y110" s="36">
        <f>BASE!A108</f>
        <v>99</v>
      </c>
      <c r="Z110" s="44">
        <f t="shared" si="1"/>
        <v>0</v>
      </c>
      <c r="AA110" s="44">
        <f t="shared" si="2"/>
        <v>0</v>
      </c>
      <c r="AB110" s="44">
        <f t="shared" si="3"/>
        <v>0</v>
      </c>
      <c r="AC110" s="44">
        <f t="shared" si="4"/>
        <v>0</v>
      </c>
      <c r="AD110" s="44">
        <f t="shared" si="5"/>
        <v>0</v>
      </c>
    </row>
    <row r="111" spans="1:30" ht="20.25" customHeight="1" x14ac:dyDescent="0.25">
      <c r="A111" s="107" t="s">
        <v>298</v>
      </c>
      <c r="B111" s="105" t="s">
        <v>39</v>
      </c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98"/>
      <c r="X111" s="36">
        <f t="shared" si="0"/>
        <v>0</v>
      </c>
      <c r="Y111" s="36">
        <f>BASE!A109</f>
        <v>100</v>
      </c>
      <c r="Z111" s="44">
        <f t="shared" si="1"/>
        <v>0</v>
      </c>
      <c r="AA111" s="44">
        <f t="shared" si="2"/>
        <v>0</v>
      </c>
      <c r="AB111" s="44">
        <f t="shared" si="3"/>
        <v>0</v>
      </c>
      <c r="AC111" s="44">
        <f t="shared" si="4"/>
        <v>0</v>
      </c>
      <c r="AD111" s="44">
        <f t="shared" si="5"/>
        <v>0</v>
      </c>
    </row>
    <row r="112" spans="1:30" ht="20.25" customHeight="1" x14ac:dyDescent="0.25">
      <c r="A112" s="107" t="s">
        <v>299</v>
      </c>
      <c r="B112" s="105" t="s">
        <v>39</v>
      </c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98"/>
      <c r="X112" s="36">
        <f t="shared" si="0"/>
        <v>0</v>
      </c>
      <c r="Y112" s="36">
        <f>BASE!A110</f>
        <v>101</v>
      </c>
      <c r="Z112" s="44">
        <f t="shared" si="1"/>
        <v>0</v>
      </c>
      <c r="AA112" s="44">
        <f t="shared" si="2"/>
        <v>0</v>
      </c>
      <c r="AB112" s="44">
        <f t="shared" si="3"/>
        <v>0</v>
      </c>
      <c r="AC112" s="44">
        <f t="shared" si="4"/>
        <v>0</v>
      </c>
      <c r="AD112" s="44">
        <f t="shared" si="5"/>
        <v>0</v>
      </c>
    </row>
    <row r="113" spans="1:30" ht="20.25" customHeight="1" x14ac:dyDescent="0.25">
      <c r="A113" s="107" t="s">
        <v>300</v>
      </c>
      <c r="B113" s="105" t="s">
        <v>39</v>
      </c>
      <c r="C113" s="152"/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98"/>
      <c r="X113" s="36">
        <f t="shared" si="0"/>
        <v>0</v>
      </c>
      <c r="Y113" s="36">
        <f>BASE!A111</f>
        <v>102</v>
      </c>
      <c r="Z113" s="44">
        <f t="shared" si="1"/>
        <v>0</v>
      </c>
      <c r="AA113" s="44">
        <f t="shared" si="2"/>
        <v>0</v>
      </c>
      <c r="AB113" s="44">
        <f t="shared" si="3"/>
        <v>0</v>
      </c>
      <c r="AC113" s="44">
        <f t="shared" si="4"/>
        <v>0</v>
      </c>
      <c r="AD113" s="44">
        <f t="shared" si="5"/>
        <v>0</v>
      </c>
    </row>
    <row r="114" spans="1:30" ht="20.25" customHeight="1" x14ac:dyDescent="0.25">
      <c r="A114" s="107" t="s">
        <v>301</v>
      </c>
      <c r="B114" s="105" t="s">
        <v>39</v>
      </c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98"/>
      <c r="X114" s="36">
        <f t="shared" si="0"/>
        <v>0</v>
      </c>
      <c r="Y114" s="36">
        <f>BASE!A112</f>
        <v>103</v>
      </c>
      <c r="Z114" s="44">
        <f t="shared" si="1"/>
        <v>0</v>
      </c>
      <c r="AA114" s="44">
        <f t="shared" si="2"/>
        <v>0</v>
      </c>
      <c r="AB114" s="44">
        <f t="shared" si="3"/>
        <v>0</v>
      </c>
      <c r="AC114" s="44">
        <f t="shared" si="4"/>
        <v>0</v>
      </c>
      <c r="AD114" s="44">
        <f t="shared" si="5"/>
        <v>0</v>
      </c>
    </row>
    <row r="115" spans="1:30" ht="20.25" customHeight="1" x14ac:dyDescent="0.25">
      <c r="A115" s="107" t="s">
        <v>302</v>
      </c>
      <c r="B115" s="105" t="s">
        <v>39</v>
      </c>
      <c r="C115" s="152"/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98"/>
      <c r="X115" s="36">
        <f t="shared" si="0"/>
        <v>0</v>
      </c>
      <c r="Y115" s="36">
        <f>BASE!A113</f>
        <v>104</v>
      </c>
      <c r="Z115" s="44">
        <f t="shared" si="1"/>
        <v>0</v>
      </c>
      <c r="AA115" s="44">
        <f t="shared" si="2"/>
        <v>0</v>
      </c>
      <c r="AB115" s="44">
        <f t="shared" si="3"/>
        <v>0</v>
      </c>
      <c r="AC115" s="44">
        <f t="shared" si="4"/>
        <v>0</v>
      </c>
      <c r="AD115" s="44">
        <f t="shared" si="5"/>
        <v>0</v>
      </c>
    </row>
    <row r="116" spans="1:30" ht="20.25" customHeight="1" x14ac:dyDescent="0.25">
      <c r="A116" s="107" t="s">
        <v>303</v>
      </c>
      <c r="B116" s="105" t="s">
        <v>39</v>
      </c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98"/>
      <c r="X116" s="36">
        <f t="shared" si="0"/>
        <v>0</v>
      </c>
      <c r="Y116" s="36">
        <f>BASE!A114</f>
        <v>105</v>
      </c>
      <c r="Z116" s="44">
        <f t="shared" si="1"/>
        <v>0</v>
      </c>
      <c r="AA116" s="44">
        <f t="shared" si="2"/>
        <v>0</v>
      </c>
      <c r="AB116" s="44">
        <f t="shared" si="3"/>
        <v>0</v>
      </c>
      <c r="AC116" s="44">
        <f t="shared" si="4"/>
        <v>0</v>
      </c>
      <c r="AD116" s="44">
        <f t="shared" si="5"/>
        <v>0</v>
      </c>
    </row>
    <row r="117" spans="1:30" ht="20.25" customHeight="1" x14ac:dyDescent="0.25">
      <c r="A117" s="107" t="s">
        <v>304</v>
      </c>
      <c r="B117" s="105" t="s">
        <v>39</v>
      </c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98"/>
      <c r="X117" s="36">
        <f t="shared" si="0"/>
        <v>0</v>
      </c>
      <c r="Y117" s="36">
        <f>BASE!A115</f>
        <v>106</v>
      </c>
      <c r="Z117" s="44">
        <f t="shared" si="1"/>
        <v>0</v>
      </c>
      <c r="AA117" s="44">
        <f t="shared" si="2"/>
        <v>0</v>
      </c>
      <c r="AB117" s="44">
        <f t="shared" si="3"/>
        <v>0</v>
      </c>
      <c r="AC117" s="44">
        <f t="shared" si="4"/>
        <v>0</v>
      </c>
      <c r="AD117" s="44">
        <f t="shared" si="5"/>
        <v>0</v>
      </c>
    </row>
    <row r="118" spans="1:30" ht="20.25" customHeight="1" x14ac:dyDescent="0.25">
      <c r="A118" s="107" t="s">
        <v>305</v>
      </c>
      <c r="B118" s="105" t="s">
        <v>39</v>
      </c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98"/>
      <c r="X118" s="36">
        <f t="shared" si="0"/>
        <v>0</v>
      </c>
      <c r="Y118" s="36">
        <f>BASE!A116</f>
        <v>107</v>
      </c>
      <c r="Z118" s="44">
        <f t="shared" si="1"/>
        <v>0</v>
      </c>
      <c r="AA118" s="44">
        <f t="shared" si="2"/>
        <v>0</v>
      </c>
      <c r="AB118" s="44">
        <f t="shared" si="3"/>
        <v>0</v>
      </c>
      <c r="AC118" s="44">
        <f t="shared" si="4"/>
        <v>0</v>
      </c>
      <c r="AD118" s="44">
        <f t="shared" si="5"/>
        <v>0</v>
      </c>
    </row>
    <row r="119" spans="1:30" ht="20.25" customHeight="1" x14ac:dyDescent="0.25">
      <c r="A119" s="107" t="s">
        <v>306</v>
      </c>
      <c r="B119" s="105" t="s">
        <v>39</v>
      </c>
      <c r="C119" s="152"/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98"/>
      <c r="X119" s="36">
        <f t="shared" si="0"/>
        <v>0</v>
      </c>
      <c r="Y119" s="36">
        <f>BASE!A117</f>
        <v>108</v>
      </c>
      <c r="Z119" s="44">
        <f t="shared" si="1"/>
        <v>0</v>
      </c>
      <c r="AA119" s="44">
        <f t="shared" si="2"/>
        <v>0</v>
      </c>
      <c r="AB119" s="44">
        <f t="shared" si="3"/>
        <v>0</v>
      </c>
      <c r="AC119" s="44">
        <f t="shared" si="4"/>
        <v>0</v>
      </c>
      <c r="AD119" s="44">
        <f t="shared" si="5"/>
        <v>0</v>
      </c>
    </row>
    <row r="120" spans="1:30" ht="20.25" customHeight="1" x14ac:dyDescent="0.25">
      <c r="A120" s="107" t="s">
        <v>307</v>
      </c>
      <c r="B120" s="105" t="s">
        <v>39</v>
      </c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98"/>
      <c r="X120" s="36">
        <f t="shared" si="0"/>
        <v>0</v>
      </c>
      <c r="Y120" s="36">
        <f>BASE!A118</f>
        <v>109</v>
      </c>
      <c r="Z120" s="44">
        <f t="shared" si="1"/>
        <v>0</v>
      </c>
      <c r="AA120" s="44">
        <f t="shared" si="2"/>
        <v>0</v>
      </c>
      <c r="AB120" s="44">
        <f t="shared" si="3"/>
        <v>0</v>
      </c>
      <c r="AC120" s="44">
        <f t="shared" si="4"/>
        <v>0</v>
      </c>
      <c r="AD120" s="44">
        <f t="shared" si="5"/>
        <v>0</v>
      </c>
    </row>
    <row r="121" spans="1:30" ht="20.25" customHeight="1" x14ac:dyDescent="0.25">
      <c r="A121" s="107" t="s">
        <v>308</v>
      </c>
      <c r="B121" s="105" t="s">
        <v>39</v>
      </c>
      <c r="C121" s="152"/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98"/>
      <c r="X121" s="36">
        <f t="shared" si="0"/>
        <v>0</v>
      </c>
      <c r="Y121" s="36">
        <f>BASE!A119</f>
        <v>110</v>
      </c>
      <c r="Z121" s="44">
        <f t="shared" si="1"/>
        <v>0</v>
      </c>
      <c r="AA121" s="44">
        <f t="shared" si="2"/>
        <v>0</v>
      </c>
      <c r="AB121" s="44">
        <f t="shared" si="3"/>
        <v>0</v>
      </c>
      <c r="AC121" s="44">
        <f t="shared" si="4"/>
        <v>0</v>
      </c>
      <c r="AD121" s="44">
        <f t="shared" si="5"/>
        <v>0</v>
      </c>
    </row>
    <row r="122" spans="1:30" ht="20.25" customHeight="1" x14ac:dyDescent="0.25">
      <c r="A122" s="107" t="s">
        <v>309</v>
      </c>
      <c r="B122" s="105" t="s">
        <v>39</v>
      </c>
      <c r="C122" s="152"/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98"/>
      <c r="X122" s="36">
        <f t="shared" si="0"/>
        <v>0</v>
      </c>
      <c r="Y122" s="36">
        <f>BASE!A120</f>
        <v>111</v>
      </c>
      <c r="Z122" s="44">
        <f t="shared" si="1"/>
        <v>0</v>
      </c>
      <c r="AA122" s="44">
        <f t="shared" si="2"/>
        <v>0</v>
      </c>
      <c r="AB122" s="44">
        <f t="shared" si="3"/>
        <v>0</v>
      </c>
      <c r="AC122" s="44">
        <f t="shared" si="4"/>
        <v>0</v>
      </c>
      <c r="AD122" s="44">
        <f t="shared" si="5"/>
        <v>0</v>
      </c>
    </row>
    <row r="123" spans="1:30" ht="20.25" customHeight="1" x14ac:dyDescent="0.25">
      <c r="A123" s="107" t="s">
        <v>310</v>
      </c>
      <c r="B123" s="105" t="s">
        <v>39</v>
      </c>
      <c r="C123" s="152"/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98"/>
      <c r="X123" s="36">
        <f t="shared" si="0"/>
        <v>0</v>
      </c>
      <c r="Y123" s="36">
        <f>BASE!A121</f>
        <v>112</v>
      </c>
      <c r="Z123" s="44">
        <f t="shared" si="1"/>
        <v>0</v>
      </c>
      <c r="AA123" s="44">
        <f t="shared" si="2"/>
        <v>0</v>
      </c>
      <c r="AB123" s="44">
        <f t="shared" si="3"/>
        <v>0</v>
      </c>
      <c r="AC123" s="44">
        <f t="shared" si="4"/>
        <v>0</v>
      </c>
      <c r="AD123" s="44">
        <f t="shared" si="5"/>
        <v>0</v>
      </c>
    </row>
    <row r="124" spans="1:30" ht="20.25" customHeight="1" x14ac:dyDescent="0.25">
      <c r="A124" s="107" t="s">
        <v>311</v>
      </c>
      <c r="B124" s="105" t="s">
        <v>39</v>
      </c>
      <c r="C124" s="152"/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98"/>
      <c r="X124" s="36">
        <f t="shared" si="0"/>
        <v>0</v>
      </c>
      <c r="Y124" s="36">
        <f>BASE!A122</f>
        <v>113</v>
      </c>
      <c r="Z124" s="44">
        <f t="shared" si="1"/>
        <v>0</v>
      </c>
      <c r="AA124" s="44">
        <f t="shared" si="2"/>
        <v>0</v>
      </c>
      <c r="AB124" s="44">
        <f t="shared" si="3"/>
        <v>0</v>
      </c>
      <c r="AC124" s="44">
        <f t="shared" si="4"/>
        <v>0</v>
      </c>
      <c r="AD124" s="44">
        <f t="shared" si="5"/>
        <v>0</v>
      </c>
    </row>
    <row r="125" spans="1:30" ht="20.25" customHeight="1" x14ac:dyDescent="0.25">
      <c r="A125" s="107" t="s">
        <v>312</v>
      </c>
      <c r="B125" s="105" t="s">
        <v>39</v>
      </c>
      <c r="C125" s="152"/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98"/>
      <c r="X125" s="36">
        <f t="shared" si="0"/>
        <v>0</v>
      </c>
      <c r="Y125" s="36">
        <f>BASE!A123</f>
        <v>114</v>
      </c>
      <c r="Z125" s="44">
        <f t="shared" si="1"/>
        <v>0</v>
      </c>
      <c r="AA125" s="44">
        <f t="shared" si="2"/>
        <v>0</v>
      </c>
      <c r="AB125" s="44">
        <f t="shared" si="3"/>
        <v>0</v>
      </c>
      <c r="AC125" s="44">
        <f t="shared" si="4"/>
        <v>0</v>
      </c>
      <c r="AD125" s="44">
        <f t="shared" si="5"/>
        <v>0</v>
      </c>
    </row>
    <row r="126" spans="1:30" ht="20.25" customHeight="1" x14ac:dyDescent="0.25">
      <c r="A126" s="107" t="s">
        <v>313</v>
      </c>
      <c r="B126" s="105" t="s">
        <v>39</v>
      </c>
      <c r="C126" s="152"/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98"/>
      <c r="X126" s="36">
        <f t="shared" si="0"/>
        <v>0</v>
      </c>
      <c r="Y126" s="36">
        <f>BASE!A124</f>
        <v>115</v>
      </c>
      <c r="Z126" s="44">
        <f t="shared" si="1"/>
        <v>0</v>
      </c>
      <c r="AA126" s="44">
        <f t="shared" si="2"/>
        <v>0</v>
      </c>
      <c r="AB126" s="44">
        <f t="shared" si="3"/>
        <v>0</v>
      </c>
      <c r="AC126" s="44">
        <f t="shared" si="4"/>
        <v>0</v>
      </c>
      <c r="AD126" s="44">
        <f t="shared" si="5"/>
        <v>0</v>
      </c>
    </row>
    <row r="127" spans="1:30" ht="20.25" customHeight="1" x14ac:dyDescent="0.25">
      <c r="A127" s="107" t="s">
        <v>314</v>
      </c>
      <c r="B127" s="105" t="s">
        <v>39</v>
      </c>
      <c r="C127" s="152"/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98"/>
      <c r="X127" s="36">
        <f t="shared" si="0"/>
        <v>0</v>
      </c>
      <c r="Y127" s="36">
        <f>BASE!A125</f>
        <v>116</v>
      </c>
      <c r="Z127" s="44">
        <f t="shared" si="1"/>
        <v>0</v>
      </c>
      <c r="AA127" s="44">
        <f t="shared" si="2"/>
        <v>0</v>
      </c>
      <c r="AB127" s="44">
        <f t="shared" si="3"/>
        <v>0</v>
      </c>
      <c r="AC127" s="44">
        <f t="shared" si="4"/>
        <v>0</v>
      </c>
      <c r="AD127" s="44">
        <f t="shared" si="5"/>
        <v>0</v>
      </c>
    </row>
    <row r="128" spans="1:30" ht="20.25" customHeight="1" x14ac:dyDescent="0.25">
      <c r="A128" s="107" t="s">
        <v>315</v>
      </c>
      <c r="B128" s="105" t="s">
        <v>39</v>
      </c>
      <c r="C128" s="152"/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  <c r="V128" s="152"/>
      <c r="W128" s="98"/>
      <c r="X128" s="36">
        <f t="shared" si="0"/>
        <v>0</v>
      </c>
      <c r="Y128" s="36">
        <f>BASE!A126</f>
        <v>117</v>
      </c>
      <c r="Z128" s="44">
        <f t="shared" si="1"/>
        <v>0</v>
      </c>
      <c r="AA128" s="44">
        <f t="shared" si="2"/>
        <v>0</v>
      </c>
      <c r="AB128" s="44">
        <f t="shared" si="3"/>
        <v>0</v>
      </c>
      <c r="AC128" s="44">
        <f t="shared" si="4"/>
        <v>0</v>
      </c>
      <c r="AD128" s="44">
        <f t="shared" si="5"/>
        <v>0</v>
      </c>
    </row>
    <row r="129" spans="1:30" ht="20.25" customHeight="1" x14ac:dyDescent="0.25">
      <c r="A129" s="107" t="s">
        <v>316</v>
      </c>
      <c r="B129" s="105" t="s">
        <v>39</v>
      </c>
      <c r="C129" s="152"/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  <c r="V129" s="152"/>
      <c r="W129" s="98"/>
      <c r="X129" s="36">
        <f t="shared" si="0"/>
        <v>0</v>
      </c>
      <c r="Y129" s="36">
        <f>BASE!A127</f>
        <v>118</v>
      </c>
      <c r="Z129" s="44">
        <f t="shared" si="1"/>
        <v>0</v>
      </c>
      <c r="AA129" s="44">
        <f t="shared" si="2"/>
        <v>0</v>
      </c>
      <c r="AB129" s="44">
        <f t="shared" si="3"/>
        <v>0</v>
      </c>
      <c r="AC129" s="44">
        <f t="shared" si="4"/>
        <v>0</v>
      </c>
      <c r="AD129" s="44">
        <f t="shared" si="5"/>
        <v>0</v>
      </c>
    </row>
    <row r="130" spans="1:30" ht="20.25" customHeight="1" x14ac:dyDescent="0.25">
      <c r="A130" s="107" t="s">
        <v>317</v>
      </c>
      <c r="B130" s="105" t="s">
        <v>39</v>
      </c>
      <c r="C130" s="152"/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98"/>
      <c r="X130" s="36">
        <f t="shared" si="0"/>
        <v>0</v>
      </c>
      <c r="Y130" s="36">
        <f>BASE!A128</f>
        <v>119</v>
      </c>
      <c r="Z130" s="44">
        <f t="shared" si="1"/>
        <v>0</v>
      </c>
      <c r="AA130" s="44">
        <f t="shared" si="2"/>
        <v>0</v>
      </c>
      <c r="AB130" s="44">
        <f t="shared" si="3"/>
        <v>0</v>
      </c>
      <c r="AC130" s="44">
        <f t="shared" si="4"/>
        <v>0</v>
      </c>
      <c r="AD130" s="44">
        <f t="shared" si="5"/>
        <v>0</v>
      </c>
    </row>
    <row r="131" spans="1:30" ht="20.25" customHeight="1" x14ac:dyDescent="0.25">
      <c r="A131" s="107" t="s">
        <v>318</v>
      </c>
      <c r="B131" s="105" t="s">
        <v>39</v>
      </c>
      <c r="C131" s="152"/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98"/>
      <c r="X131" s="36">
        <f t="shared" si="0"/>
        <v>0</v>
      </c>
      <c r="Y131" s="36">
        <f>BASE!A129</f>
        <v>120</v>
      </c>
      <c r="Z131" s="44">
        <f t="shared" si="1"/>
        <v>0</v>
      </c>
      <c r="AA131" s="44">
        <f t="shared" si="2"/>
        <v>0</v>
      </c>
      <c r="AB131" s="44">
        <f t="shared" si="3"/>
        <v>0</v>
      </c>
      <c r="AC131" s="44">
        <f t="shared" si="4"/>
        <v>0</v>
      </c>
      <c r="AD131" s="44">
        <f t="shared" si="5"/>
        <v>0</v>
      </c>
    </row>
    <row r="132" spans="1:30" ht="20.25" customHeight="1" x14ac:dyDescent="0.25">
      <c r="A132" s="107" t="s">
        <v>319</v>
      </c>
      <c r="B132" s="105" t="s">
        <v>39</v>
      </c>
      <c r="C132" s="152"/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98"/>
      <c r="X132" s="36">
        <f t="shared" si="0"/>
        <v>0</v>
      </c>
      <c r="Y132" s="36">
        <f>BASE!A130</f>
        <v>121</v>
      </c>
      <c r="Z132" s="44">
        <f t="shared" si="1"/>
        <v>0</v>
      </c>
      <c r="AA132" s="44">
        <f t="shared" si="2"/>
        <v>0</v>
      </c>
      <c r="AB132" s="44">
        <f t="shared" si="3"/>
        <v>0</v>
      </c>
      <c r="AC132" s="44">
        <f t="shared" si="4"/>
        <v>0</v>
      </c>
      <c r="AD132" s="44">
        <f t="shared" si="5"/>
        <v>0</v>
      </c>
    </row>
    <row r="133" spans="1:30" ht="20.25" customHeight="1" x14ac:dyDescent="0.25">
      <c r="A133" s="107" t="s">
        <v>320</v>
      </c>
      <c r="B133" s="105" t="s">
        <v>39</v>
      </c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  <c r="V133" s="152"/>
      <c r="W133" s="98"/>
      <c r="X133" s="36">
        <f t="shared" si="0"/>
        <v>0</v>
      </c>
      <c r="Y133" s="36">
        <f>BASE!A131</f>
        <v>122</v>
      </c>
      <c r="Z133" s="44">
        <f t="shared" si="1"/>
        <v>0</v>
      </c>
      <c r="AA133" s="44">
        <f t="shared" si="2"/>
        <v>0</v>
      </c>
      <c r="AB133" s="44">
        <f t="shared" si="3"/>
        <v>0</v>
      </c>
      <c r="AC133" s="44">
        <f t="shared" si="4"/>
        <v>0</v>
      </c>
      <c r="AD133" s="44">
        <f t="shared" si="5"/>
        <v>0</v>
      </c>
    </row>
    <row r="134" spans="1:30" ht="20.25" customHeight="1" x14ac:dyDescent="0.25">
      <c r="A134" s="107" t="s">
        <v>321</v>
      </c>
      <c r="B134" s="105" t="s">
        <v>39</v>
      </c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  <c r="V134" s="152"/>
      <c r="W134" s="98"/>
      <c r="X134" s="36">
        <f t="shared" si="0"/>
        <v>0</v>
      </c>
      <c r="Y134" s="36">
        <f>BASE!A132</f>
        <v>123</v>
      </c>
      <c r="Z134" s="44">
        <f t="shared" si="1"/>
        <v>0</v>
      </c>
      <c r="AA134" s="44">
        <f t="shared" si="2"/>
        <v>0</v>
      </c>
      <c r="AB134" s="44">
        <f t="shared" si="3"/>
        <v>0</v>
      </c>
      <c r="AC134" s="44">
        <f t="shared" si="4"/>
        <v>0</v>
      </c>
      <c r="AD134" s="44">
        <f t="shared" si="5"/>
        <v>0</v>
      </c>
    </row>
    <row r="135" spans="1:30" ht="20.25" customHeight="1" x14ac:dyDescent="0.25">
      <c r="A135" s="107" t="s">
        <v>322</v>
      </c>
      <c r="B135" s="105" t="s">
        <v>39</v>
      </c>
      <c r="C135" s="152"/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98"/>
      <c r="X135" s="36">
        <f t="shared" si="0"/>
        <v>0</v>
      </c>
      <c r="Y135" s="36">
        <f>BASE!A133</f>
        <v>124</v>
      </c>
      <c r="Z135" s="44">
        <f t="shared" si="1"/>
        <v>0</v>
      </c>
      <c r="AA135" s="44">
        <f t="shared" si="2"/>
        <v>0</v>
      </c>
      <c r="AB135" s="44">
        <f t="shared" si="3"/>
        <v>0</v>
      </c>
      <c r="AC135" s="44">
        <f t="shared" si="4"/>
        <v>0</v>
      </c>
      <c r="AD135" s="44">
        <f t="shared" si="5"/>
        <v>0</v>
      </c>
    </row>
    <row r="136" spans="1:30" ht="20.25" customHeight="1" x14ac:dyDescent="0.25">
      <c r="A136" s="107" t="s">
        <v>323</v>
      </c>
      <c r="B136" s="105" t="s">
        <v>39</v>
      </c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98"/>
      <c r="X136" s="36">
        <f t="shared" si="0"/>
        <v>0</v>
      </c>
      <c r="Y136" s="36">
        <f>BASE!A134</f>
        <v>125</v>
      </c>
      <c r="Z136" s="44">
        <f t="shared" si="1"/>
        <v>0</v>
      </c>
      <c r="AA136" s="44">
        <f t="shared" si="2"/>
        <v>0</v>
      </c>
      <c r="AB136" s="44">
        <f t="shared" si="3"/>
        <v>0</v>
      </c>
      <c r="AC136" s="44">
        <f t="shared" si="4"/>
        <v>0</v>
      </c>
      <c r="AD136" s="44">
        <f t="shared" si="5"/>
        <v>0</v>
      </c>
    </row>
    <row r="137" spans="1:30" ht="20.25" customHeight="1" x14ac:dyDescent="0.25">
      <c r="A137" s="107" t="s">
        <v>324</v>
      </c>
      <c r="B137" s="105" t="s">
        <v>39</v>
      </c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  <c r="V137" s="152"/>
      <c r="W137" s="98"/>
      <c r="X137" s="36">
        <f t="shared" si="0"/>
        <v>0</v>
      </c>
      <c r="Y137" s="36">
        <f>BASE!A135</f>
        <v>126</v>
      </c>
      <c r="Z137" s="44">
        <f t="shared" si="1"/>
        <v>0</v>
      </c>
      <c r="AA137" s="44">
        <f t="shared" si="2"/>
        <v>0</v>
      </c>
      <c r="AB137" s="44">
        <f t="shared" si="3"/>
        <v>0</v>
      </c>
      <c r="AC137" s="44">
        <f t="shared" si="4"/>
        <v>0</v>
      </c>
      <c r="AD137" s="44">
        <f t="shared" si="5"/>
        <v>0</v>
      </c>
    </row>
    <row r="138" spans="1:30" ht="20.25" customHeight="1" x14ac:dyDescent="0.25">
      <c r="A138" s="107" t="s">
        <v>325</v>
      </c>
      <c r="B138" s="105" t="s">
        <v>39</v>
      </c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98"/>
      <c r="X138" s="36">
        <f t="shared" si="0"/>
        <v>0</v>
      </c>
      <c r="Y138" s="36">
        <f>BASE!A136</f>
        <v>127</v>
      </c>
      <c r="Z138" s="44">
        <f t="shared" si="1"/>
        <v>0</v>
      </c>
      <c r="AA138" s="44">
        <f t="shared" si="2"/>
        <v>0</v>
      </c>
      <c r="AB138" s="44">
        <f t="shared" si="3"/>
        <v>0</v>
      </c>
      <c r="AC138" s="44">
        <f t="shared" si="4"/>
        <v>0</v>
      </c>
      <c r="AD138" s="44">
        <f t="shared" si="5"/>
        <v>0</v>
      </c>
    </row>
    <row r="139" spans="1:30" ht="20.25" customHeight="1" x14ac:dyDescent="0.25">
      <c r="A139" s="107" t="s">
        <v>326</v>
      </c>
      <c r="B139" s="105" t="s">
        <v>39</v>
      </c>
      <c r="C139" s="152"/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98"/>
      <c r="X139" s="36">
        <f t="shared" si="0"/>
        <v>0</v>
      </c>
      <c r="Y139" s="36">
        <f>BASE!A137</f>
        <v>128</v>
      </c>
      <c r="Z139" s="44">
        <f t="shared" si="1"/>
        <v>0</v>
      </c>
      <c r="AA139" s="44">
        <f t="shared" si="2"/>
        <v>0</v>
      </c>
      <c r="AB139" s="44">
        <f t="shared" si="3"/>
        <v>0</v>
      </c>
      <c r="AC139" s="44">
        <f t="shared" si="4"/>
        <v>0</v>
      </c>
      <c r="AD139" s="44">
        <f t="shared" si="5"/>
        <v>0</v>
      </c>
    </row>
    <row r="140" spans="1:30" ht="20.25" customHeight="1" x14ac:dyDescent="0.25">
      <c r="A140" s="107" t="s">
        <v>327</v>
      </c>
      <c r="B140" s="105" t="s">
        <v>39</v>
      </c>
      <c r="C140" s="152"/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98"/>
      <c r="X140" s="36">
        <f t="shared" si="0"/>
        <v>0</v>
      </c>
      <c r="Y140" s="36">
        <f>BASE!A138</f>
        <v>129</v>
      </c>
      <c r="Z140" s="44">
        <f t="shared" si="1"/>
        <v>0</v>
      </c>
      <c r="AA140" s="44">
        <f t="shared" si="2"/>
        <v>0</v>
      </c>
      <c r="AB140" s="44">
        <f t="shared" si="3"/>
        <v>0</v>
      </c>
      <c r="AC140" s="44">
        <f t="shared" si="4"/>
        <v>0</v>
      </c>
      <c r="AD140" s="44">
        <f t="shared" si="5"/>
        <v>0</v>
      </c>
    </row>
    <row r="141" spans="1:30" ht="20.25" customHeight="1" x14ac:dyDescent="0.25">
      <c r="A141" s="107" t="s">
        <v>328</v>
      </c>
      <c r="B141" s="105" t="s">
        <v>39</v>
      </c>
      <c r="C141" s="152"/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  <c r="V141" s="152"/>
      <c r="W141" s="98"/>
      <c r="X141" s="36">
        <f t="shared" si="0"/>
        <v>0</v>
      </c>
      <c r="Y141" s="36">
        <f>BASE!A139</f>
        <v>130</v>
      </c>
      <c r="Z141" s="44">
        <f t="shared" si="1"/>
        <v>0</v>
      </c>
      <c r="AA141" s="44">
        <f t="shared" si="2"/>
        <v>0</v>
      </c>
      <c r="AB141" s="44">
        <f t="shared" si="3"/>
        <v>0</v>
      </c>
      <c r="AC141" s="44">
        <f t="shared" si="4"/>
        <v>0</v>
      </c>
      <c r="AD141" s="44">
        <f t="shared" si="5"/>
        <v>0</v>
      </c>
    </row>
    <row r="142" spans="1:30" ht="20.25" customHeight="1" x14ac:dyDescent="0.25">
      <c r="A142" s="107" t="s">
        <v>329</v>
      </c>
      <c r="B142" s="105" t="s">
        <v>39</v>
      </c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98"/>
      <c r="X142" s="36">
        <f t="shared" si="0"/>
        <v>0</v>
      </c>
      <c r="Y142" s="36">
        <f>BASE!A140</f>
        <v>131</v>
      </c>
      <c r="Z142" s="44">
        <f t="shared" si="1"/>
        <v>0</v>
      </c>
      <c r="AA142" s="44">
        <f t="shared" si="2"/>
        <v>0</v>
      </c>
      <c r="AB142" s="44">
        <f t="shared" si="3"/>
        <v>0</v>
      </c>
      <c r="AC142" s="44">
        <f t="shared" si="4"/>
        <v>0</v>
      </c>
      <c r="AD142" s="44">
        <f t="shared" si="5"/>
        <v>0</v>
      </c>
    </row>
    <row r="143" spans="1:30" ht="20.25" customHeight="1" x14ac:dyDescent="0.25">
      <c r="A143" s="107" t="s">
        <v>330</v>
      </c>
      <c r="B143" s="105" t="s">
        <v>39</v>
      </c>
      <c r="C143" s="152"/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  <c r="V143" s="152"/>
      <c r="W143" s="98"/>
      <c r="X143" s="36">
        <f t="shared" si="0"/>
        <v>0</v>
      </c>
      <c r="Y143" s="36">
        <f>BASE!A141</f>
        <v>132</v>
      </c>
      <c r="Z143" s="44">
        <f t="shared" si="1"/>
        <v>0</v>
      </c>
      <c r="AA143" s="44">
        <f t="shared" si="2"/>
        <v>0</v>
      </c>
      <c r="AB143" s="44">
        <f t="shared" si="3"/>
        <v>0</v>
      </c>
      <c r="AC143" s="44">
        <f t="shared" si="4"/>
        <v>0</v>
      </c>
      <c r="AD143" s="44">
        <f t="shared" si="5"/>
        <v>0</v>
      </c>
    </row>
    <row r="144" spans="1:30" ht="20.25" customHeight="1" x14ac:dyDescent="0.25">
      <c r="A144" s="107" t="s">
        <v>331</v>
      </c>
      <c r="B144" s="105" t="s">
        <v>39</v>
      </c>
      <c r="C144" s="152"/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  <c r="V144" s="152"/>
      <c r="W144" s="98"/>
      <c r="X144" s="36">
        <f t="shared" si="0"/>
        <v>0</v>
      </c>
      <c r="Y144" s="36">
        <f>BASE!A142</f>
        <v>133</v>
      </c>
      <c r="Z144" s="44">
        <f t="shared" si="1"/>
        <v>0</v>
      </c>
      <c r="AA144" s="44">
        <f t="shared" si="2"/>
        <v>0</v>
      </c>
      <c r="AB144" s="44">
        <f t="shared" si="3"/>
        <v>0</v>
      </c>
      <c r="AC144" s="44">
        <f t="shared" si="4"/>
        <v>0</v>
      </c>
      <c r="AD144" s="44">
        <f t="shared" si="5"/>
        <v>0</v>
      </c>
    </row>
    <row r="145" spans="1:30" ht="20.25" customHeight="1" x14ac:dyDescent="0.25">
      <c r="A145" s="107" t="s">
        <v>332</v>
      </c>
      <c r="B145" s="105" t="s">
        <v>39</v>
      </c>
      <c r="C145" s="152"/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98"/>
      <c r="X145" s="36">
        <f t="shared" si="0"/>
        <v>0</v>
      </c>
      <c r="Y145" s="36">
        <f>BASE!A143</f>
        <v>134</v>
      </c>
      <c r="Z145" s="44">
        <f t="shared" si="1"/>
        <v>0</v>
      </c>
      <c r="AA145" s="44">
        <f t="shared" si="2"/>
        <v>0</v>
      </c>
      <c r="AB145" s="44">
        <f t="shared" si="3"/>
        <v>0</v>
      </c>
      <c r="AC145" s="44">
        <f t="shared" si="4"/>
        <v>0</v>
      </c>
      <c r="AD145" s="44">
        <f t="shared" si="5"/>
        <v>0</v>
      </c>
    </row>
    <row r="146" spans="1:30" ht="20.25" customHeight="1" x14ac:dyDescent="0.25">
      <c r="A146" s="107" t="s">
        <v>333</v>
      </c>
      <c r="B146" s="105" t="s">
        <v>39</v>
      </c>
      <c r="C146" s="152"/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98"/>
      <c r="X146" s="36">
        <f t="shared" si="0"/>
        <v>0</v>
      </c>
      <c r="Y146" s="36">
        <f>BASE!A144</f>
        <v>135</v>
      </c>
      <c r="Z146" s="44">
        <f t="shared" si="1"/>
        <v>0</v>
      </c>
      <c r="AA146" s="44">
        <f t="shared" si="2"/>
        <v>0</v>
      </c>
      <c r="AB146" s="44">
        <f t="shared" si="3"/>
        <v>0</v>
      </c>
      <c r="AC146" s="44">
        <f t="shared" si="4"/>
        <v>0</v>
      </c>
      <c r="AD146" s="44">
        <f t="shared" si="5"/>
        <v>0</v>
      </c>
    </row>
    <row r="147" spans="1:30" ht="20.25" customHeight="1" x14ac:dyDescent="0.25">
      <c r="A147" s="107" t="s">
        <v>334</v>
      </c>
      <c r="B147" s="105" t="s">
        <v>39</v>
      </c>
      <c r="C147" s="152"/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98"/>
      <c r="X147" s="36">
        <f t="shared" si="0"/>
        <v>0</v>
      </c>
      <c r="Y147" s="36">
        <f>BASE!A145</f>
        <v>136</v>
      </c>
      <c r="Z147" s="44">
        <f t="shared" si="1"/>
        <v>0</v>
      </c>
      <c r="AA147" s="44">
        <f t="shared" si="2"/>
        <v>0</v>
      </c>
      <c r="AB147" s="44">
        <f t="shared" si="3"/>
        <v>0</v>
      </c>
      <c r="AC147" s="44">
        <f t="shared" si="4"/>
        <v>0</v>
      </c>
      <c r="AD147" s="44">
        <f t="shared" si="5"/>
        <v>0</v>
      </c>
    </row>
    <row r="148" spans="1:30" ht="20.25" customHeight="1" x14ac:dyDescent="0.25">
      <c r="A148" s="107" t="s">
        <v>335</v>
      </c>
      <c r="B148" s="105" t="s">
        <v>39</v>
      </c>
      <c r="C148" s="152"/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98"/>
      <c r="X148" s="36">
        <f t="shared" si="0"/>
        <v>0</v>
      </c>
      <c r="Y148" s="36">
        <f>BASE!A146</f>
        <v>137</v>
      </c>
      <c r="Z148" s="44">
        <f t="shared" si="1"/>
        <v>0</v>
      </c>
      <c r="AA148" s="44">
        <f t="shared" si="2"/>
        <v>0</v>
      </c>
      <c r="AB148" s="44">
        <f t="shared" si="3"/>
        <v>0</v>
      </c>
      <c r="AC148" s="44">
        <f t="shared" si="4"/>
        <v>0</v>
      </c>
      <c r="AD148" s="44">
        <f t="shared" si="5"/>
        <v>0</v>
      </c>
    </row>
    <row r="149" spans="1:30" ht="20.25" customHeight="1" x14ac:dyDescent="0.25">
      <c r="A149" s="107" t="s">
        <v>336</v>
      </c>
      <c r="B149" s="105" t="s">
        <v>39</v>
      </c>
      <c r="C149" s="152"/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98"/>
      <c r="X149" s="36">
        <f t="shared" si="0"/>
        <v>0</v>
      </c>
      <c r="Y149" s="36">
        <f>BASE!A147</f>
        <v>138</v>
      </c>
      <c r="Z149" s="44">
        <f t="shared" si="1"/>
        <v>0</v>
      </c>
      <c r="AA149" s="44">
        <f t="shared" si="2"/>
        <v>0</v>
      </c>
      <c r="AB149" s="44">
        <f t="shared" si="3"/>
        <v>0</v>
      </c>
      <c r="AC149" s="44">
        <f t="shared" si="4"/>
        <v>0</v>
      </c>
      <c r="AD149" s="44">
        <f t="shared" si="5"/>
        <v>0</v>
      </c>
    </row>
    <row r="150" spans="1:30" ht="20.25" customHeight="1" x14ac:dyDescent="0.25">
      <c r="A150" s="107" t="s">
        <v>337</v>
      </c>
      <c r="B150" s="105" t="s">
        <v>39</v>
      </c>
      <c r="C150" s="152"/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98"/>
      <c r="X150" s="36">
        <f t="shared" si="0"/>
        <v>0</v>
      </c>
      <c r="Y150" s="36">
        <f>BASE!A148</f>
        <v>139</v>
      </c>
      <c r="Z150" s="44">
        <f t="shared" si="1"/>
        <v>0</v>
      </c>
      <c r="AA150" s="44">
        <f t="shared" si="2"/>
        <v>0</v>
      </c>
      <c r="AB150" s="44">
        <f t="shared" si="3"/>
        <v>0</v>
      </c>
      <c r="AC150" s="44">
        <f t="shared" si="4"/>
        <v>0</v>
      </c>
      <c r="AD150" s="44">
        <f t="shared" si="5"/>
        <v>0</v>
      </c>
    </row>
    <row r="151" spans="1:30" ht="20.25" customHeight="1" x14ac:dyDescent="0.25">
      <c r="A151" s="107" t="s">
        <v>338</v>
      </c>
      <c r="B151" s="105" t="s">
        <v>39</v>
      </c>
      <c r="C151" s="152"/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  <c r="V151" s="152"/>
      <c r="W151" s="98"/>
      <c r="X151" s="36">
        <f t="shared" si="0"/>
        <v>0</v>
      </c>
      <c r="Y151" s="36">
        <f>BASE!A149</f>
        <v>140</v>
      </c>
      <c r="Z151" s="44">
        <f t="shared" si="1"/>
        <v>0</v>
      </c>
      <c r="AA151" s="44">
        <f t="shared" si="2"/>
        <v>0</v>
      </c>
      <c r="AB151" s="44">
        <f t="shared" si="3"/>
        <v>0</v>
      </c>
      <c r="AC151" s="44">
        <f t="shared" si="4"/>
        <v>0</v>
      </c>
      <c r="AD151" s="44">
        <f t="shared" si="5"/>
        <v>0</v>
      </c>
    </row>
    <row r="152" spans="1:30" ht="20.25" customHeight="1" x14ac:dyDescent="0.25">
      <c r="A152" s="107" t="s">
        <v>339</v>
      </c>
      <c r="B152" s="105" t="s">
        <v>39</v>
      </c>
      <c r="C152" s="152"/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98"/>
      <c r="X152" s="36">
        <f t="shared" si="0"/>
        <v>0</v>
      </c>
      <c r="Y152" s="36">
        <f>BASE!A150</f>
        <v>141</v>
      </c>
      <c r="Z152" s="44">
        <f t="shared" si="1"/>
        <v>0</v>
      </c>
      <c r="AA152" s="44">
        <f t="shared" si="2"/>
        <v>0</v>
      </c>
      <c r="AB152" s="44">
        <f t="shared" si="3"/>
        <v>0</v>
      </c>
      <c r="AC152" s="44">
        <f t="shared" si="4"/>
        <v>0</v>
      </c>
      <c r="AD152" s="44">
        <f t="shared" si="5"/>
        <v>0</v>
      </c>
    </row>
    <row r="153" spans="1:30" ht="20.25" customHeight="1" x14ac:dyDescent="0.25">
      <c r="A153" s="107" t="s">
        <v>340</v>
      </c>
      <c r="B153" s="105" t="s">
        <v>39</v>
      </c>
      <c r="C153" s="152"/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  <c r="V153" s="152"/>
      <c r="W153" s="98"/>
      <c r="X153" s="36">
        <f t="shared" si="0"/>
        <v>0</v>
      </c>
      <c r="Y153" s="36">
        <f>BASE!A151</f>
        <v>142</v>
      </c>
      <c r="Z153" s="44">
        <f t="shared" si="1"/>
        <v>0</v>
      </c>
      <c r="AA153" s="44">
        <f t="shared" si="2"/>
        <v>0</v>
      </c>
      <c r="AB153" s="44">
        <f t="shared" si="3"/>
        <v>0</v>
      </c>
      <c r="AC153" s="44">
        <f t="shared" si="4"/>
        <v>0</v>
      </c>
      <c r="AD153" s="44">
        <f t="shared" si="5"/>
        <v>0</v>
      </c>
    </row>
    <row r="154" spans="1:30" ht="20.25" customHeight="1" x14ac:dyDescent="0.25">
      <c r="A154" s="107" t="s">
        <v>341</v>
      </c>
      <c r="B154" s="105" t="s">
        <v>39</v>
      </c>
      <c r="C154" s="152"/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98"/>
      <c r="X154" s="36">
        <f t="shared" si="0"/>
        <v>0</v>
      </c>
      <c r="Y154" s="36">
        <f>BASE!A152</f>
        <v>143</v>
      </c>
      <c r="Z154" s="44">
        <f t="shared" si="1"/>
        <v>0</v>
      </c>
      <c r="AA154" s="44">
        <f t="shared" si="2"/>
        <v>0</v>
      </c>
      <c r="AB154" s="44">
        <f t="shared" si="3"/>
        <v>0</v>
      </c>
      <c r="AC154" s="44">
        <f t="shared" si="4"/>
        <v>0</v>
      </c>
      <c r="AD154" s="44">
        <f t="shared" si="5"/>
        <v>0</v>
      </c>
    </row>
    <row r="155" spans="1:30" ht="20.25" customHeight="1" x14ac:dyDescent="0.25">
      <c r="A155" s="107" t="s">
        <v>342</v>
      </c>
      <c r="B155" s="105" t="s">
        <v>39</v>
      </c>
      <c r="C155" s="152"/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98"/>
      <c r="X155" s="36">
        <f t="shared" si="0"/>
        <v>0</v>
      </c>
      <c r="Y155" s="36">
        <f>BASE!A153</f>
        <v>144</v>
      </c>
      <c r="Z155" s="44">
        <f t="shared" si="1"/>
        <v>0</v>
      </c>
      <c r="AA155" s="44">
        <f t="shared" si="2"/>
        <v>0</v>
      </c>
      <c r="AB155" s="44">
        <f t="shared" si="3"/>
        <v>0</v>
      </c>
      <c r="AC155" s="44">
        <f t="shared" si="4"/>
        <v>0</v>
      </c>
      <c r="AD155" s="44">
        <f t="shared" si="5"/>
        <v>0</v>
      </c>
    </row>
    <row r="156" spans="1:30" ht="20.25" customHeight="1" x14ac:dyDescent="0.25">
      <c r="A156" s="107" t="s">
        <v>343</v>
      </c>
      <c r="B156" s="105" t="s">
        <v>39</v>
      </c>
      <c r="C156" s="152"/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98"/>
      <c r="X156" s="36">
        <f t="shared" si="0"/>
        <v>0</v>
      </c>
      <c r="Y156" s="36">
        <f>BASE!A154</f>
        <v>145</v>
      </c>
      <c r="Z156" s="44">
        <f t="shared" si="1"/>
        <v>0</v>
      </c>
      <c r="AA156" s="44">
        <f t="shared" si="2"/>
        <v>0</v>
      </c>
      <c r="AB156" s="44">
        <f t="shared" si="3"/>
        <v>0</v>
      </c>
      <c r="AC156" s="44">
        <f t="shared" si="4"/>
        <v>0</v>
      </c>
      <c r="AD156" s="44">
        <f t="shared" si="5"/>
        <v>0</v>
      </c>
    </row>
    <row r="157" spans="1:30" ht="20.25" customHeight="1" x14ac:dyDescent="0.25">
      <c r="A157" s="107" t="s">
        <v>344</v>
      </c>
      <c r="B157" s="105" t="s">
        <v>39</v>
      </c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98"/>
      <c r="X157" s="36">
        <f t="shared" si="0"/>
        <v>0</v>
      </c>
      <c r="Y157" s="36">
        <f>BASE!A155</f>
        <v>146</v>
      </c>
      <c r="Z157" s="44">
        <f t="shared" si="1"/>
        <v>0</v>
      </c>
      <c r="AA157" s="44">
        <f t="shared" si="2"/>
        <v>0</v>
      </c>
      <c r="AB157" s="44">
        <f t="shared" si="3"/>
        <v>0</v>
      </c>
      <c r="AC157" s="44">
        <f t="shared" si="4"/>
        <v>0</v>
      </c>
      <c r="AD157" s="44">
        <f t="shared" si="5"/>
        <v>0</v>
      </c>
    </row>
    <row r="158" spans="1:30" ht="20.25" customHeight="1" x14ac:dyDescent="0.25">
      <c r="A158" s="107" t="s">
        <v>345</v>
      </c>
      <c r="B158" s="105" t="s">
        <v>39</v>
      </c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98"/>
      <c r="X158" s="36">
        <f t="shared" si="0"/>
        <v>0</v>
      </c>
      <c r="Y158" s="36">
        <f>BASE!A156</f>
        <v>147</v>
      </c>
      <c r="Z158" s="44">
        <f t="shared" si="1"/>
        <v>0</v>
      </c>
      <c r="AA158" s="44">
        <f t="shared" si="2"/>
        <v>0</v>
      </c>
      <c r="AB158" s="44">
        <f t="shared" si="3"/>
        <v>0</v>
      </c>
      <c r="AC158" s="44">
        <f t="shared" si="4"/>
        <v>0</v>
      </c>
      <c r="AD158" s="44">
        <f t="shared" si="5"/>
        <v>0</v>
      </c>
    </row>
    <row r="159" spans="1:30" ht="20.25" customHeight="1" x14ac:dyDescent="0.25">
      <c r="A159" s="107" t="s">
        <v>346</v>
      </c>
      <c r="B159" s="105" t="s">
        <v>39</v>
      </c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98"/>
      <c r="X159" s="36">
        <f t="shared" si="0"/>
        <v>0</v>
      </c>
      <c r="Y159" s="36">
        <f>BASE!A157</f>
        <v>148</v>
      </c>
      <c r="Z159" s="44">
        <f t="shared" si="1"/>
        <v>0</v>
      </c>
      <c r="AA159" s="44">
        <f t="shared" si="2"/>
        <v>0</v>
      </c>
      <c r="AB159" s="44">
        <f t="shared" si="3"/>
        <v>0</v>
      </c>
      <c r="AC159" s="44">
        <f t="shared" si="4"/>
        <v>0</v>
      </c>
      <c r="AD159" s="44">
        <f t="shared" si="5"/>
        <v>0</v>
      </c>
    </row>
    <row r="160" spans="1:30" ht="20.25" customHeight="1" x14ac:dyDescent="0.25">
      <c r="A160" s="107" t="s">
        <v>347</v>
      </c>
      <c r="B160" s="105" t="s">
        <v>39</v>
      </c>
      <c r="C160" s="152"/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98"/>
      <c r="X160" s="36">
        <f t="shared" si="0"/>
        <v>0</v>
      </c>
      <c r="Y160" s="36">
        <f>BASE!A158</f>
        <v>149</v>
      </c>
      <c r="Z160" s="44">
        <f t="shared" si="1"/>
        <v>0</v>
      </c>
      <c r="AA160" s="44">
        <f t="shared" si="2"/>
        <v>0</v>
      </c>
      <c r="AB160" s="44">
        <f t="shared" si="3"/>
        <v>0</v>
      </c>
      <c r="AC160" s="44">
        <f t="shared" si="4"/>
        <v>0</v>
      </c>
      <c r="AD160" s="44">
        <f t="shared" si="5"/>
        <v>0</v>
      </c>
    </row>
    <row r="161" spans="1:30" ht="20.25" customHeight="1" x14ac:dyDescent="0.25">
      <c r="A161" s="107" t="s">
        <v>348</v>
      </c>
      <c r="B161" s="105" t="s">
        <v>39</v>
      </c>
      <c r="C161" s="152"/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98"/>
      <c r="X161" s="36">
        <f t="shared" si="0"/>
        <v>0</v>
      </c>
      <c r="Y161" s="36">
        <f>BASE!A159</f>
        <v>150</v>
      </c>
      <c r="Z161" s="44">
        <f t="shared" si="1"/>
        <v>0</v>
      </c>
      <c r="AA161" s="44">
        <f t="shared" si="2"/>
        <v>0</v>
      </c>
      <c r="AB161" s="44">
        <f t="shared" si="3"/>
        <v>0</v>
      </c>
      <c r="AC161" s="44">
        <f t="shared" si="4"/>
        <v>0</v>
      </c>
      <c r="AD161" s="44">
        <f t="shared" si="5"/>
        <v>0</v>
      </c>
    </row>
    <row r="162" spans="1:30" ht="17.25" customHeight="1" x14ac:dyDescent="0.25">
      <c r="A162" s="107" t="s">
        <v>349</v>
      </c>
      <c r="B162" s="105" t="s">
        <v>39</v>
      </c>
      <c r="C162" s="152"/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  <c r="V162" s="152"/>
      <c r="W162" s="111"/>
      <c r="X162" s="48">
        <f t="shared" si="0"/>
        <v>0</v>
      </c>
      <c r="Y162" s="36">
        <f>BASE!A160</f>
        <v>151</v>
      </c>
      <c r="Z162" s="49">
        <f t="shared" si="1"/>
        <v>0</v>
      </c>
      <c r="AA162" s="49">
        <f t="shared" si="2"/>
        <v>0</v>
      </c>
      <c r="AB162" s="49">
        <f t="shared" si="3"/>
        <v>0</v>
      </c>
      <c r="AC162" s="49">
        <f t="shared" si="4"/>
        <v>0</v>
      </c>
      <c r="AD162" s="49">
        <f t="shared" si="5"/>
        <v>0</v>
      </c>
    </row>
    <row r="163" spans="1:30" ht="17.25" customHeight="1" x14ac:dyDescent="0.25">
      <c r="A163" s="107" t="s">
        <v>350</v>
      </c>
      <c r="B163" s="105" t="s">
        <v>39</v>
      </c>
      <c r="C163" s="152"/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  <c r="V163" s="152"/>
      <c r="W163" s="98"/>
      <c r="X163" s="36">
        <f t="shared" si="0"/>
        <v>0</v>
      </c>
      <c r="Y163" s="36">
        <f>BASE!A161</f>
        <v>152</v>
      </c>
      <c r="Z163" s="44">
        <f t="shared" si="1"/>
        <v>0</v>
      </c>
      <c r="AA163" s="44">
        <f t="shared" si="2"/>
        <v>0</v>
      </c>
      <c r="AB163" s="44">
        <f t="shared" si="3"/>
        <v>0</v>
      </c>
      <c r="AC163" s="44">
        <f t="shared" si="4"/>
        <v>0</v>
      </c>
      <c r="AD163" s="44">
        <f t="shared" si="5"/>
        <v>0</v>
      </c>
    </row>
    <row r="164" spans="1:30" ht="17.25" customHeight="1" x14ac:dyDescent="0.25">
      <c r="A164" s="107" t="s">
        <v>351</v>
      </c>
      <c r="B164" s="105" t="s">
        <v>39</v>
      </c>
      <c r="C164" s="152"/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98"/>
      <c r="X164" s="36">
        <f t="shared" si="0"/>
        <v>0</v>
      </c>
      <c r="Y164" s="36">
        <f>BASE!A162</f>
        <v>153</v>
      </c>
      <c r="Z164" s="44">
        <f t="shared" si="1"/>
        <v>0</v>
      </c>
      <c r="AA164" s="44">
        <f t="shared" si="2"/>
        <v>0</v>
      </c>
      <c r="AB164" s="44">
        <f t="shared" si="3"/>
        <v>0</v>
      </c>
      <c r="AC164" s="44">
        <f t="shared" si="4"/>
        <v>0</v>
      </c>
      <c r="AD164" s="44">
        <f t="shared" si="5"/>
        <v>0</v>
      </c>
    </row>
    <row r="165" spans="1:30" ht="17.25" customHeight="1" x14ac:dyDescent="0.25">
      <c r="A165" s="107" t="s">
        <v>352</v>
      </c>
      <c r="B165" s="105" t="s">
        <v>39</v>
      </c>
      <c r="C165" s="152"/>
      <c r="D165" s="152"/>
      <c r="E165" s="152"/>
      <c r="F165" s="152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98"/>
      <c r="X165" s="36">
        <f t="shared" si="0"/>
        <v>0</v>
      </c>
      <c r="Y165" s="36">
        <f>BASE!A163</f>
        <v>154</v>
      </c>
      <c r="Z165" s="44">
        <f t="shared" si="1"/>
        <v>0</v>
      </c>
      <c r="AA165" s="44">
        <f t="shared" si="2"/>
        <v>0</v>
      </c>
      <c r="AB165" s="44">
        <f t="shared" si="3"/>
        <v>0</v>
      </c>
      <c r="AC165" s="44">
        <f t="shared" si="4"/>
        <v>0</v>
      </c>
      <c r="AD165" s="44">
        <f t="shared" si="5"/>
        <v>0</v>
      </c>
    </row>
    <row r="166" spans="1:30" ht="17.25" customHeight="1" x14ac:dyDescent="0.25">
      <c r="A166" s="107" t="s">
        <v>353</v>
      </c>
      <c r="B166" s="105" t="s">
        <v>39</v>
      </c>
      <c r="C166" s="152"/>
      <c r="D166" s="152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98"/>
      <c r="X166" s="36">
        <f t="shared" si="0"/>
        <v>0</v>
      </c>
      <c r="Y166" s="36">
        <f>BASE!A164</f>
        <v>155</v>
      </c>
      <c r="Z166" s="44">
        <f t="shared" si="1"/>
        <v>0</v>
      </c>
      <c r="AA166" s="44">
        <f t="shared" si="2"/>
        <v>0</v>
      </c>
      <c r="AB166" s="44">
        <f t="shared" si="3"/>
        <v>0</v>
      </c>
      <c r="AC166" s="44">
        <f t="shared" si="4"/>
        <v>0</v>
      </c>
      <c r="AD166" s="44">
        <f t="shared" si="5"/>
        <v>0</v>
      </c>
    </row>
    <row r="167" spans="1:30" ht="17.25" customHeight="1" x14ac:dyDescent="0.25">
      <c r="A167" s="107" t="s">
        <v>354</v>
      </c>
      <c r="B167" s="105" t="s">
        <v>39</v>
      </c>
      <c r="C167" s="152"/>
      <c r="D167" s="152"/>
      <c r="E167" s="152"/>
      <c r="F167" s="152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98"/>
      <c r="X167" s="36">
        <f t="shared" si="0"/>
        <v>0</v>
      </c>
      <c r="Y167" s="36">
        <f>BASE!A165</f>
        <v>156</v>
      </c>
      <c r="Z167" s="44">
        <f t="shared" si="1"/>
        <v>0</v>
      </c>
      <c r="AA167" s="44">
        <f t="shared" si="2"/>
        <v>0</v>
      </c>
      <c r="AB167" s="44">
        <f t="shared" si="3"/>
        <v>0</v>
      </c>
      <c r="AC167" s="44">
        <f t="shared" si="4"/>
        <v>0</v>
      </c>
      <c r="AD167" s="44">
        <f t="shared" si="5"/>
        <v>0</v>
      </c>
    </row>
    <row r="168" spans="1:30" ht="17.25" customHeight="1" x14ac:dyDescent="0.25">
      <c r="A168" s="107" t="s">
        <v>355</v>
      </c>
      <c r="B168" s="105" t="s">
        <v>39</v>
      </c>
      <c r="C168" s="152"/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98"/>
      <c r="X168" s="36">
        <f t="shared" si="0"/>
        <v>0</v>
      </c>
      <c r="Y168" s="36">
        <f>BASE!A166</f>
        <v>157</v>
      </c>
      <c r="Z168" s="44">
        <f t="shared" si="1"/>
        <v>0</v>
      </c>
      <c r="AA168" s="44">
        <f t="shared" si="2"/>
        <v>0</v>
      </c>
      <c r="AB168" s="44">
        <f t="shared" si="3"/>
        <v>0</v>
      </c>
      <c r="AC168" s="44">
        <f t="shared" si="4"/>
        <v>0</v>
      </c>
      <c r="AD168" s="44">
        <f t="shared" si="5"/>
        <v>0</v>
      </c>
    </row>
    <row r="169" spans="1:30" ht="17.25" customHeight="1" x14ac:dyDescent="0.25">
      <c r="A169" s="107" t="s">
        <v>356</v>
      </c>
      <c r="B169" s="105" t="s">
        <v>39</v>
      </c>
      <c r="C169" s="152"/>
      <c r="D169" s="152"/>
      <c r="E169" s="152"/>
      <c r="F169" s="152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98"/>
      <c r="X169" s="36">
        <f t="shared" si="0"/>
        <v>0</v>
      </c>
      <c r="Y169" s="36">
        <f>BASE!A167</f>
        <v>158</v>
      </c>
      <c r="Z169" s="44">
        <f t="shared" si="1"/>
        <v>0</v>
      </c>
      <c r="AA169" s="44">
        <f t="shared" si="2"/>
        <v>0</v>
      </c>
      <c r="AB169" s="44">
        <f t="shared" si="3"/>
        <v>0</v>
      </c>
      <c r="AC169" s="44">
        <f t="shared" si="4"/>
        <v>0</v>
      </c>
      <c r="AD169" s="44">
        <f t="shared" si="5"/>
        <v>0</v>
      </c>
    </row>
    <row r="170" spans="1:30" ht="17.25" customHeight="1" x14ac:dyDescent="0.25">
      <c r="A170" s="107" t="s">
        <v>357</v>
      </c>
      <c r="B170" s="105" t="s">
        <v>39</v>
      </c>
      <c r="C170" s="152"/>
      <c r="D170" s="152"/>
      <c r="E170" s="152"/>
      <c r="F170" s="152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98"/>
      <c r="X170" s="36">
        <f t="shared" si="0"/>
        <v>0</v>
      </c>
      <c r="Y170" s="36">
        <f>BASE!A168</f>
        <v>159</v>
      </c>
      <c r="Z170" s="44">
        <f t="shared" si="1"/>
        <v>0</v>
      </c>
      <c r="AA170" s="44">
        <f t="shared" si="2"/>
        <v>0</v>
      </c>
      <c r="AB170" s="44">
        <f t="shared" si="3"/>
        <v>0</v>
      </c>
      <c r="AC170" s="44">
        <f t="shared" si="4"/>
        <v>0</v>
      </c>
      <c r="AD170" s="44">
        <f t="shared" si="5"/>
        <v>0</v>
      </c>
    </row>
    <row r="171" spans="1:30" ht="17.25" customHeight="1" x14ac:dyDescent="0.25">
      <c r="A171" s="107" t="s">
        <v>358</v>
      </c>
      <c r="B171" s="105" t="s">
        <v>39</v>
      </c>
      <c r="C171" s="152"/>
      <c r="D171" s="152"/>
      <c r="E171" s="152"/>
      <c r="F171" s="152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98"/>
      <c r="X171" s="36">
        <f t="shared" si="0"/>
        <v>0</v>
      </c>
      <c r="Y171" s="36">
        <f>BASE!A169</f>
        <v>160</v>
      </c>
      <c r="Z171" s="44">
        <f t="shared" si="1"/>
        <v>0</v>
      </c>
      <c r="AA171" s="44">
        <f t="shared" si="2"/>
        <v>0</v>
      </c>
      <c r="AB171" s="44">
        <f t="shared" si="3"/>
        <v>0</v>
      </c>
      <c r="AC171" s="44">
        <f t="shared" si="4"/>
        <v>0</v>
      </c>
      <c r="AD171" s="44">
        <f t="shared" si="5"/>
        <v>0</v>
      </c>
    </row>
    <row r="172" spans="1:30" ht="17.25" customHeight="1" x14ac:dyDescent="0.25">
      <c r="A172" s="107" t="s">
        <v>359</v>
      </c>
      <c r="B172" s="105" t="s">
        <v>39</v>
      </c>
      <c r="C172" s="152"/>
      <c r="D172" s="152"/>
      <c r="E172" s="152"/>
      <c r="F172" s="152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98"/>
      <c r="X172" s="36">
        <f t="shared" si="0"/>
        <v>0</v>
      </c>
      <c r="Y172" s="36">
        <f>BASE!A170</f>
        <v>161</v>
      </c>
      <c r="Z172" s="44">
        <f t="shared" si="1"/>
        <v>0</v>
      </c>
      <c r="AA172" s="44">
        <f t="shared" si="2"/>
        <v>0</v>
      </c>
      <c r="AB172" s="44">
        <f t="shared" si="3"/>
        <v>0</v>
      </c>
      <c r="AC172" s="44">
        <f t="shared" si="4"/>
        <v>0</v>
      </c>
      <c r="AD172" s="44">
        <f t="shared" si="5"/>
        <v>0</v>
      </c>
    </row>
    <row r="173" spans="1:30" ht="17.25" customHeight="1" x14ac:dyDescent="0.25">
      <c r="A173" s="107" t="s">
        <v>360</v>
      </c>
      <c r="B173" s="105" t="s">
        <v>39</v>
      </c>
      <c r="C173" s="152"/>
      <c r="D173" s="152"/>
      <c r="E173" s="152"/>
      <c r="F173" s="152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98"/>
      <c r="X173" s="36">
        <f t="shared" si="0"/>
        <v>0</v>
      </c>
      <c r="Y173" s="36">
        <f>BASE!A171</f>
        <v>162</v>
      </c>
      <c r="Z173" s="44">
        <f t="shared" si="1"/>
        <v>0</v>
      </c>
      <c r="AA173" s="44">
        <f t="shared" si="2"/>
        <v>0</v>
      </c>
      <c r="AB173" s="44">
        <f t="shared" si="3"/>
        <v>0</v>
      </c>
      <c r="AC173" s="44">
        <f t="shared" si="4"/>
        <v>0</v>
      </c>
      <c r="AD173" s="44">
        <f t="shared" si="5"/>
        <v>0</v>
      </c>
    </row>
    <row r="174" spans="1:30" ht="17.25" customHeight="1" x14ac:dyDescent="0.25">
      <c r="A174" s="107" t="s">
        <v>361</v>
      </c>
      <c r="B174" s="105" t="s">
        <v>39</v>
      </c>
      <c r="C174" s="152"/>
      <c r="D174" s="152"/>
      <c r="E174" s="152"/>
      <c r="F174" s="15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98"/>
      <c r="X174" s="36">
        <f t="shared" si="0"/>
        <v>0</v>
      </c>
      <c r="Y174" s="36">
        <f>BASE!A172</f>
        <v>163</v>
      </c>
      <c r="Z174" s="44">
        <f t="shared" si="1"/>
        <v>0</v>
      </c>
      <c r="AA174" s="44">
        <f t="shared" si="2"/>
        <v>0</v>
      </c>
      <c r="AB174" s="44">
        <f t="shared" si="3"/>
        <v>0</v>
      </c>
      <c r="AC174" s="44">
        <f t="shared" si="4"/>
        <v>0</v>
      </c>
      <c r="AD174" s="44">
        <f t="shared" si="5"/>
        <v>0</v>
      </c>
    </row>
    <row r="175" spans="1:30" ht="17.25" customHeight="1" x14ac:dyDescent="0.25">
      <c r="A175" s="107" t="s">
        <v>362</v>
      </c>
      <c r="B175" s="105" t="s">
        <v>39</v>
      </c>
      <c r="C175" s="152"/>
      <c r="D175" s="152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  <c r="V175" s="152"/>
      <c r="W175" s="98"/>
      <c r="X175" s="36">
        <f t="shared" si="0"/>
        <v>0</v>
      </c>
      <c r="Y175" s="36">
        <f>BASE!A173</f>
        <v>164</v>
      </c>
      <c r="Z175" s="44">
        <f t="shared" si="1"/>
        <v>0</v>
      </c>
      <c r="AA175" s="44">
        <f t="shared" si="2"/>
        <v>0</v>
      </c>
      <c r="AB175" s="44">
        <f t="shared" si="3"/>
        <v>0</v>
      </c>
      <c r="AC175" s="44">
        <f t="shared" si="4"/>
        <v>0</v>
      </c>
      <c r="AD175" s="44">
        <f t="shared" si="5"/>
        <v>0</v>
      </c>
    </row>
    <row r="176" spans="1:30" ht="17.25" customHeight="1" x14ac:dyDescent="0.25">
      <c r="A176" s="107" t="s">
        <v>363</v>
      </c>
      <c r="B176" s="105" t="s">
        <v>39</v>
      </c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  <c r="V176" s="152"/>
      <c r="W176" s="98"/>
      <c r="X176" s="36">
        <f t="shared" si="0"/>
        <v>0</v>
      </c>
      <c r="Y176" s="36">
        <f>BASE!A174</f>
        <v>165</v>
      </c>
      <c r="Z176" s="44">
        <f t="shared" si="1"/>
        <v>0</v>
      </c>
      <c r="AA176" s="44">
        <f t="shared" si="2"/>
        <v>0</v>
      </c>
      <c r="AB176" s="44">
        <f t="shared" si="3"/>
        <v>0</v>
      </c>
      <c r="AC176" s="44">
        <f t="shared" si="4"/>
        <v>0</v>
      </c>
      <c r="AD176" s="44">
        <f t="shared" si="5"/>
        <v>0</v>
      </c>
    </row>
    <row r="177" spans="1:30" ht="17.25" customHeight="1" x14ac:dyDescent="0.25">
      <c r="A177" s="107" t="s">
        <v>364</v>
      </c>
      <c r="B177" s="105" t="s">
        <v>39</v>
      </c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98"/>
      <c r="X177" s="36">
        <f t="shared" si="0"/>
        <v>0</v>
      </c>
      <c r="Y177" s="36">
        <f>BASE!A175</f>
        <v>166</v>
      </c>
      <c r="Z177" s="44">
        <f t="shared" si="1"/>
        <v>0</v>
      </c>
      <c r="AA177" s="44">
        <f t="shared" si="2"/>
        <v>0</v>
      </c>
      <c r="AB177" s="44">
        <f t="shared" si="3"/>
        <v>0</v>
      </c>
      <c r="AC177" s="44">
        <f t="shared" si="4"/>
        <v>0</v>
      </c>
      <c r="AD177" s="44">
        <f t="shared" si="5"/>
        <v>0</v>
      </c>
    </row>
    <row r="178" spans="1:30" ht="17.25" customHeight="1" x14ac:dyDescent="0.25">
      <c r="A178" s="107" t="s">
        <v>365</v>
      </c>
      <c r="B178" s="105" t="s">
        <v>39</v>
      </c>
      <c r="C178" s="152"/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98"/>
      <c r="X178" s="36">
        <f t="shared" si="0"/>
        <v>0</v>
      </c>
      <c r="Y178" s="36">
        <f>BASE!A176</f>
        <v>167</v>
      </c>
      <c r="Z178" s="44">
        <f t="shared" si="1"/>
        <v>0</v>
      </c>
      <c r="AA178" s="44">
        <f t="shared" si="2"/>
        <v>0</v>
      </c>
      <c r="AB178" s="44">
        <f t="shared" si="3"/>
        <v>0</v>
      </c>
      <c r="AC178" s="44">
        <f t="shared" si="4"/>
        <v>0</v>
      </c>
      <c r="AD178" s="44">
        <f t="shared" si="5"/>
        <v>0</v>
      </c>
    </row>
    <row r="179" spans="1:30" ht="17.25" customHeight="1" x14ac:dyDescent="0.25">
      <c r="A179" s="107" t="s">
        <v>366</v>
      </c>
      <c r="B179" s="105" t="s">
        <v>39</v>
      </c>
      <c r="C179" s="152"/>
      <c r="D179" s="152"/>
      <c r="E179" s="152"/>
      <c r="F179" s="15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98"/>
      <c r="X179" s="36">
        <f t="shared" si="0"/>
        <v>0</v>
      </c>
      <c r="Y179" s="36">
        <f>BASE!A177</f>
        <v>168</v>
      </c>
      <c r="Z179" s="44">
        <f t="shared" si="1"/>
        <v>0</v>
      </c>
      <c r="AA179" s="44">
        <f t="shared" si="2"/>
        <v>0</v>
      </c>
      <c r="AB179" s="44">
        <f t="shared" si="3"/>
        <v>0</v>
      </c>
      <c r="AC179" s="44">
        <f t="shared" si="4"/>
        <v>0</v>
      </c>
      <c r="AD179" s="44">
        <f t="shared" si="5"/>
        <v>0</v>
      </c>
    </row>
    <row r="180" spans="1:30" ht="17.25" customHeight="1" x14ac:dyDescent="0.25">
      <c r="A180" s="107" t="s">
        <v>367</v>
      </c>
      <c r="B180" s="105" t="s">
        <v>39</v>
      </c>
      <c r="C180" s="152"/>
      <c r="D180" s="152"/>
      <c r="E180" s="152"/>
      <c r="F180" s="15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98"/>
      <c r="X180" s="36">
        <f t="shared" si="0"/>
        <v>0</v>
      </c>
      <c r="Y180" s="36">
        <f>BASE!A178</f>
        <v>169</v>
      </c>
      <c r="Z180" s="44">
        <f t="shared" si="1"/>
        <v>0</v>
      </c>
      <c r="AA180" s="44">
        <f t="shared" si="2"/>
        <v>0</v>
      </c>
      <c r="AB180" s="44">
        <f t="shared" si="3"/>
        <v>0</v>
      </c>
      <c r="AC180" s="44">
        <f t="shared" si="4"/>
        <v>0</v>
      </c>
      <c r="AD180" s="44">
        <f t="shared" si="5"/>
        <v>0</v>
      </c>
    </row>
    <row r="181" spans="1:30" ht="17.25" customHeight="1" x14ac:dyDescent="0.25">
      <c r="A181" s="107" t="s">
        <v>368</v>
      </c>
      <c r="B181" s="105" t="s">
        <v>39</v>
      </c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98"/>
      <c r="X181" s="36">
        <f t="shared" si="0"/>
        <v>0</v>
      </c>
      <c r="Y181" s="36">
        <f>BASE!A179</f>
        <v>170</v>
      </c>
      <c r="Z181" s="44">
        <f t="shared" si="1"/>
        <v>0</v>
      </c>
      <c r="AA181" s="44">
        <f t="shared" si="2"/>
        <v>0</v>
      </c>
      <c r="AB181" s="44">
        <f t="shared" si="3"/>
        <v>0</v>
      </c>
      <c r="AC181" s="44">
        <f t="shared" si="4"/>
        <v>0</v>
      </c>
      <c r="AD181" s="44">
        <f t="shared" si="5"/>
        <v>0</v>
      </c>
    </row>
    <row r="182" spans="1:30" ht="17.25" customHeight="1" x14ac:dyDescent="0.25">
      <c r="A182" s="107" t="s">
        <v>369</v>
      </c>
      <c r="B182" s="105" t="s">
        <v>39</v>
      </c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98"/>
      <c r="X182" s="36">
        <f t="shared" si="0"/>
        <v>0</v>
      </c>
      <c r="Y182" s="36">
        <f>BASE!A180</f>
        <v>171</v>
      </c>
      <c r="Z182" s="44">
        <f t="shared" si="1"/>
        <v>0</v>
      </c>
      <c r="AA182" s="44">
        <f t="shared" si="2"/>
        <v>0</v>
      </c>
      <c r="AB182" s="44">
        <f t="shared" si="3"/>
        <v>0</v>
      </c>
      <c r="AC182" s="44">
        <f t="shared" si="4"/>
        <v>0</v>
      </c>
      <c r="AD182" s="44">
        <f t="shared" si="5"/>
        <v>0</v>
      </c>
    </row>
    <row r="183" spans="1:30" ht="17.25" customHeight="1" x14ac:dyDescent="0.25">
      <c r="A183" s="107" t="s">
        <v>370</v>
      </c>
      <c r="B183" s="105" t="s">
        <v>39</v>
      </c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V183" s="152"/>
      <c r="W183" s="98"/>
      <c r="X183" s="36">
        <f t="shared" si="0"/>
        <v>0</v>
      </c>
      <c r="Y183" s="36">
        <f>BASE!A181</f>
        <v>172</v>
      </c>
      <c r="Z183" s="44">
        <f t="shared" si="1"/>
        <v>0</v>
      </c>
      <c r="AA183" s="44">
        <f t="shared" si="2"/>
        <v>0</v>
      </c>
      <c r="AB183" s="44">
        <f t="shared" si="3"/>
        <v>0</v>
      </c>
      <c r="AC183" s="44">
        <f t="shared" si="4"/>
        <v>0</v>
      </c>
      <c r="AD183" s="44">
        <f t="shared" si="5"/>
        <v>0</v>
      </c>
    </row>
    <row r="184" spans="1:30" ht="17.25" customHeight="1" x14ac:dyDescent="0.25">
      <c r="A184" s="107" t="s">
        <v>371</v>
      </c>
      <c r="B184" s="105" t="s">
        <v>39</v>
      </c>
      <c r="C184" s="152"/>
      <c r="D184" s="152"/>
      <c r="E184" s="152"/>
      <c r="F184" s="15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  <c r="V184" s="152"/>
      <c r="W184" s="98"/>
      <c r="X184" s="36">
        <f t="shared" si="0"/>
        <v>0</v>
      </c>
      <c r="Y184" s="36">
        <f>BASE!A182</f>
        <v>173</v>
      </c>
      <c r="Z184" s="44">
        <f t="shared" si="1"/>
        <v>0</v>
      </c>
      <c r="AA184" s="44">
        <f t="shared" si="2"/>
        <v>0</v>
      </c>
      <c r="AB184" s="44">
        <f t="shared" si="3"/>
        <v>0</v>
      </c>
      <c r="AC184" s="44">
        <f t="shared" si="4"/>
        <v>0</v>
      </c>
      <c r="AD184" s="44">
        <f t="shared" si="5"/>
        <v>0</v>
      </c>
    </row>
    <row r="185" spans="1:30" ht="17.25" customHeight="1" x14ac:dyDescent="0.25">
      <c r="A185" s="107" t="s">
        <v>372</v>
      </c>
      <c r="B185" s="105" t="s">
        <v>39</v>
      </c>
      <c r="C185" s="152"/>
      <c r="D185" s="152"/>
      <c r="E185" s="152"/>
      <c r="F185" s="152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98"/>
      <c r="X185" s="36">
        <f t="shared" si="0"/>
        <v>0</v>
      </c>
      <c r="Y185" s="36">
        <f>BASE!A183</f>
        <v>174</v>
      </c>
      <c r="Z185" s="44">
        <f t="shared" si="1"/>
        <v>0</v>
      </c>
      <c r="AA185" s="44">
        <f t="shared" si="2"/>
        <v>0</v>
      </c>
      <c r="AB185" s="44">
        <f t="shared" si="3"/>
        <v>0</v>
      </c>
      <c r="AC185" s="44">
        <f t="shared" si="4"/>
        <v>0</v>
      </c>
      <c r="AD185" s="44">
        <f t="shared" si="5"/>
        <v>0</v>
      </c>
    </row>
    <row r="186" spans="1:30" ht="17.25" customHeight="1" x14ac:dyDescent="0.25">
      <c r="A186" s="107" t="s">
        <v>373</v>
      </c>
      <c r="B186" s="105" t="s">
        <v>39</v>
      </c>
      <c r="C186" s="152"/>
      <c r="D186" s="152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98"/>
      <c r="X186" s="36">
        <f t="shared" si="0"/>
        <v>0</v>
      </c>
      <c r="Y186" s="36">
        <f>BASE!A184</f>
        <v>175</v>
      </c>
      <c r="Z186" s="44">
        <f t="shared" si="1"/>
        <v>0</v>
      </c>
      <c r="AA186" s="44">
        <f t="shared" si="2"/>
        <v>0</v>
      </c>
      <c r="AB186" s="44">
        <f t="shared" si="3"/>
        <v>0</v>
      </c>
      <c r="AC186" s="44">
        <f t="shared" si="4"/>
        <v>0</v>
      </c>
      <c r="AD186" s="44">
        <f t="shared" si="5"/>
        <v>0</v>
      </c>
    </row>
    <row r="187" spans="1:30" ht="17.25" customHeight="1" x14ac:dyDescent="0.25">
      <c r="A187" s="107" t="s">
        <v>374</v>
      </c>
      <c r="B187" s="105" t="s">
        <v>39</v>
      </c>
      <c r="C187" s="152"/>
      <c r="D187" s="152"/>
      <c r="E187" s="152"/>
      <c r="F187" s="152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98"/>
      <c r="X187" s="36">
        <f t="shared" si="0"/>
        <v>0</v>
      </c>
      <c r="Y187" s="36">
        <f>BASE!A185</f>
        <v>176</v>
      </c>
      <c r="Z187" s="44">
        <f t="shared" si="1"/>
        <v>0</v>
      </c>
      <c r="AA187" s="44">
        <f t="shared" si="2"/>
        <v>0</v>
      </c>
      <c r="AB187" s="44">
        <f t="shared" si="3"/>
        <v>0</v>
      </c>
      <c r="AC187" s="44">
        <f t="shared" si="4"/>
        <v>0</v>
      </c>
      <c r="AD187" s="44">
        <f t="shared" si="5"/>
        <v>0</v>
      </c>
    </row>
    <row r="188" spans="1:30" ht="17.25" customHeight="1" x14ac:dyDescent="0.25">
      <c r="A188" s="107" t="s">
        <v>375</v>
      </c>
      <c r="B188" s="105" t="s">
        <v>39</v>
      </c>
      <c r="C188" s="152"/>
      <c r="D188" s="152"/>
      <c r="E188" s="152"/>
      <c r="F188" s="15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98"/>
      <c r="X188" s="36">
        <f t="shared" si="0"/>
        <v>0</v>
      </c>
      <c r="Y188" s="36">
        <f>BASE!A186</f>
        <v>177</v>
      </c>
      <c r="Z188" s="44">
        <f t="shared" si="1"/>
        <v>0</v>
      </c>
      <c r="AA188" s="44">
        <f t="shared" si="2"/>
        <v>0</v>
      </c>
      <c r="AB188" s="44">
        <f t="shared" si="3"/>
        <v>0</v>
      </c>
      <c r="AC188" s="44">
        <f t="shared" si="4"/>
        <v>0</v>
      </c>
      <c r="AD188" s="44">
        <f t="shared" si="5"/>
        <v>0</v>
      </c>
    </row>
    <row r="189" spans="1:30" ht="17.25" customHeight="1" x14ac:dyDescent="0.25">
      <c r="A189" s="107" t="s">
        <v>376</v>
      </c>
      <c r="B189" s="105" t="s">
        <v>39</v>
      </c>
      <c r="C189" s="152"/>
      <c r="D189" s="152"/>
      <c r="E189" s="152"/>
      <c r="F189" s="152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98"/>
      <c r="X189" s="36">
        <f t="shared" si="0"/>
        <v>0</v>
      </c>
      <c r="Y189" s="36">
        <f>BASE!A187</f>
        <v>178</v>
      </c>
      <c r="Z189" s="44">
        <f t="shared" si="1"/>
        <v>0</v>
      </c>
      <c r="AA189" s="44">
        <f t="shared" si="2"/>
        <v>0</v>
      </c>
      <c r="AB189" s="44">
        <f t="shared" si="3"/>
        <v>0</v>
      </c>
      <c r="AC189" s="44">
        <f t="shared" si="4"/>
        <v>0</v>
      </c>
      <c r="AD189" s="44">
        <f t="shared" si="5"/>
        <v>0</v>
      </c>
    </row>
    <row r="190" spans="1:30" ht="17.25" customHeight="1" x14ac:dyDescent="0.25">
      <c r="A190" s="107" t="s">
        <v>377</v>
      </c>
      <c r="B190" s="105" t="s">
        <v>39</v>
      </c>
      <c r="C190" s="152"/>
      <c r="D190" s="152"/>
      <c r="E190" s="152"/>
      <c r="F190" s="15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98"/>
      <c r="X190" s="36">
        <f t="shared" si="0"/>
        <v>0</v>
      </c>
      <c r="Y190" s="36">
        <f>BASE!A188</f>
        <v>179</v>
      </c>
      <c r="Z190" s="44">
        <f t="shared" si="1"/>
        <v>0</v>
      </c>
      <c r="AA190" s="44">
        <f t="shared" si="2"/>
        <v>0</v>
      </c>
      <c r="AB190" s="44">
        <f t="shared" si="3"/>
        <v>0</v>
      </c>
      <c r="AC190" s="44">
        <f t="shared" si="4"/>
        <v>0</v>
      </c>
      <c r="AD190" s="44">
        <f t="shared" si="5"/>
        <v>0</v>
      </c>
    </row>
    <row r="191" spans="1:30" ht="17.25" customHeight="1" x14ac:dyDescent="0.25">
      <c r="A191" s="107" t="s">
        <v>378</v>
      </c>
      <c r="B191" s="105" t="s">
        <v>39</v>
      </c>
      <c r="C191" s="152"/>
      <c r="D191" s="152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  <c r="V191" s="152"/>
      <c r="W191" s="98"/>
      <c r="X191" s="36">
        <f t="shared" si="0"/>
        <v>0</v>
      </c>
      <c r="Y191" s="36">
        <f>BASE!A189</f>
        <v>180</v>
      </c>
      <c r="Z191" s="44">
        <f t="shared" si="1"/>
        <v>0</v>
      </c>
      <c r="AA191" s="44">
        <f t="shared" si="2"/>
        <v>0</v>
      </c>
      <c r="AB191" s="44">
        <f t="shared" si="3"/>
        <v>0</v>
      </c>
      <c r="AC191" s="44">
        <f t="shared" si="4"/>
        <v>0</v>
      </c>
      <c r="AD191" s="44">
        <f t="shared" si="5"/>
        <v>0</v>
      </c>
    </row>
    <row r="192" spans="1:30" ht="17.25" customHeight="1" x14ac:dyDescent="0.25">
      <c r="A192" s="107" t="s">
        <v>379</v>
      </c>
      <c r="B192" s="105" t="s">
        <v>39</v>
      </c>
      <c r="C192" s="152"/>
      <c r="D192" s="152"/>
      <c r="E192" s="152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  <c r="V192" s="152"/>
      <c r="W192" s="98"/>
      <c r="X192" s="36">
        <f t="shared" si="0"/>
        <v>0</v>
      </c>
      <c r="Y192" s="36">
        <f>BASE!A190</f>
        <v>181</v>
      </c>
      <c r="Z192" s="44">
        <f t="shared" si="1"/>
        <v>0</v>
      </c>
      <c r="AA192" s="44">
        <f t="shared" si="2"/>
        <v>0</v>
      </c>
      <c r="AB192" s="44">
        <f t="shared" si="3"/>
        <v>0</v>
      </c>
      <c r="AC192" s="44">
        <f t="shared" si="4"/>
        <v>0</v>
      </c>
      <c r="AD192" s="44">
        <f t="shared" si="5"/>
        <v>0</v>
      </c>
    </row>
    <row r="193" spans="1:30" ht="17.25" customHeight="1" x14ac:dyDescent="0.25">
      <c r="A193" s="107" t="s">
        <v>380</v>
      </c>
      <c r="B193" s="105" t="s">
        <v>39</v>
      </c>
      <c r="C193" s="152"/>
      <c r="D193" s="152"/>
      <c r="E193" s="152"/>
      <c r="F193" s="152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  <c r="T193" s="152"/>
      <c r="U193" s="152"/>
      <c r="V193" s="152"/>
      <c r="W193" s="98"/>
      <c r="X193" s="36">
        <f t="shared" si="0"/>
        <v>0</v>
      </c>
      <c r="Y193" s="36">
        <f>BASE!A191</f>
        <v>182</v>
      </c>
      <c r="Z193" s="44">
        <f t="shared" si="1"/>
        <v>0</v>
      </c>
      <c r="AA193" s="44">
        <f t="shared" si="2"/>
        <v>0</v>
      </c>
      <c r="AB193" s="44">
        <f t="shared" si="3"/>
        <v>0</v>
      </c>
      <c r="AC193" s="44">
        <f t="shared" si="4"/>
        <v>0</v>
      </c>
      <c r="AD193" s="44">
        <f t="shared" si="5"/>
        <v>0</v>
      </c>
    </row>
    <row r="194" spans="1:30" ht="17.25" customHeight="1" x14ac:dyDescent="0.25">
      <c r="A194" s="107" t="s">
        <v>381</v>
      </c>
      <c r="B194" s="105" t="s">
        <v>39</v>
      </c>
      <c r="C194" s="152"/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  <c r="V194" s="152"/>
      <c r="W194" s="98"/>
      <c r="X194" s="36">
        <f t="shared" si="0"/>
        <v>0</v>
      </c>
      <c r="Y194" s="36">
        <f>BASE!A192</f>
        <v>183</v>
      </c>
      <c r="Z194" s="44">
        <f t="shared" si="1"/>
        <v>0</v>
      </c>
      <c r="AA194" s="44">
        <f t="shared" si="2"/>
        <v>0</v>
      </c>
      <c r="AB194" s="44">
        <f t="shared" si="3"/>
        <v>0</v>
      </c>
      <c r="AC194" s="44">
        <f t="shared" si="4"/>
        <v>0</v>
      </c>
      <c r="AD194" s="44">
        <f t="shared" si="5"/>
        <v>0</v>
      </c>
    </row>
    <row r="195" spans="1:30" ht="17.25" customHeight="1" x14ac:dyDescent="0.25">
      <c r="A195" s="107" t="s">
        <v>382</v>
      </c>
      <c r="B195" s="105" t="s">
        <v>39</v>
      </c>
      <c r="C195" s="152"/>
      <c r="D195" s="152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2"/>
      <c r="S195" s="152"/>
      <c r="T195" s="152"/>
      <c r="U195" s="152"/>
      <c r="V195" s="152"/>
      <c r="W195" s="98"/>
      <c r="X195" s="36">
        <f t="shared" si="0"/>
        <v>0</v>
      </c>
      <c r="Y195" s="36">
        <f>BASE!A193</f>
        <v>184</v>
      </c>
      <c r="Z195" s="44">
        <f t="shared" si="1"/>
        <v>0</v>
      </c>
      <c r="AA195" s="44">
        <f t="shared" si="2"/>
        <v>0</v>
      </c>
      <c r="AB195" s="44">
        <f t="shared" si="3"/>
        <v>0</v>
      </c>
      <c r="AC195" s="44">
        <f t="shared" si="4"/>
        <v>0</v>
      </c>
      <c r="AD195" s="44">
        <f t="shared" si="5"/>
        <v>0</v>
      </c>
    </row>
    <row r="196" spans="1:30" ht="17.25" customHeight="1" x14ac:dyDescent="0.25">
      <c r="A196" s="107" t="s">
        <v>383</v>
      </c>
      <c r="B196" s="105" t="s">
        <v>39</v>
      </c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98"/>
      <c r="X196" s="36">
        <f t="shared" si="0"/>
        <v>0</v>
      </c>
      <c r="Y196" s="36">
        <f>BASE!A194</f>
        <v>185</v>
      </c>
      <c r="Z196" s="44">
        <f t="shared" si="1"/>
        <v>0</v>
      </c>
      <c r="AA196" s="44">
        <f t="shared" si="2"/>
        <v>0</v>
      </c>
      <c r="AB196" s="44">
        <f t="shared" si="3"/>
        <v>0</v>
      </c>
      <c r="AC196" s="44">
        <f t="shared" si="4"/>
        <v>0</v>
      </c>
      <c r="AD196" s="44">
        <f t="shared" si="5"/>
        <v>0</v>
      </c>
    </row>
    <row r="197" spans="1:30" ht="17.25" customHeight="1" x14ac:dyDescent="0.25">
      <c r="A197" s="107" t="s">
        <v>384</v>
      </c>
      <c r="B197" s="105" t="s">
        <v>39</v>
      </c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98"/>
      <c r="X197" s="36">
        <f t="shared" si="0"/>
        <v>0</v>
      </c>
      <c r="Y197" s="36">
        <f>BASE!A195</f>
        <v>186</v>
      </c>
      <c r="Z197" s="44">
        <f t="shared" si="1"/>
        <v>0</v>
      </c>
      <c r="AA197" s="44">
        <f t="shared" si="2"/>
        <v>0</v>
      </c>
      <c r="AB197" s="44">
        <f t="shared" si="3"/>
        <v>0</v>
      </c>
      <c r="AC197" s="44">
        <f t="shared" si="4"/>
        <v>0</v>
      </c>
      <c r="AD197" s="44">
        <f t="shared" si="5"/>
        <v>0</v>
      </c>
    </row>
    <row r="198" spans="1:30" ht="17.25" customHeight="1" x14ac:dyDescent="0.25">
      <c r="A198" s="107" t="s">
        <v>385</v>
      </c>
      <c r="B198" s="105" t="s">
        <v>39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98"/>
      <c r="X198" s="36">
        <f t="shared" si="0"/>
        <v>0</v>
      </c>
      <c r="Y198" s="36">
        <f>BASE!A196</f>
        <v>187</v>
      </c>
      <c r="Z198" s="44">
        <f t="shared" si="1"/>
        <v>0</v>
      </c>
      <c r="AA198" s="44">
        <f t="shared" si="2"/>
        <v>0</v>
      </c>
      <c r="AB198" s="44">
        <f t="shared" si="3"/>
        <v>0</v>
      </c>
      <c r="AC198" s="44">
        <f t="shared" si="4"/>
        <v>0</v>
      </c>
      <c r="AD198" s="44">
        <f t="shared" si="5"/>
        <v>0</v>
      </c>
    </row>
    <row r="199" spans="1:30" ht="17.25" customHeight="1" x14ac:dyDescent="0.25">
      <c r="A199" s="107" t="s">
        <v>386</v>
      </c>
      <c r="B199" s="105" t="s">
        <v>39</v>
      </c>
      <c r="C199" s="152"/>
      <c r="D199" s="152"/>
      <c r="E199" s="152"/>
      <c r="F199" s="152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98"/>
      <c r="X199" s="36">
        <f t="shared" si="0"/>
        <v>0</v>
      </c>
      <c r="Y199" s="36">
        <f>BASE!A197</f>
        <v>188</v>
      </c>
      <c r="Z199" s="44">
        <f t="shared" si="1"/>
        <v>0</v>
      </c>
      <c r="AA199" s="44">
        <f t="shared" si="2"/>
        <v>0</v>
      </c>
      <c r="AB199" s="44">
        <f t="shared" si="3"/>
        <v>0</v>
      </c>
      <c r="AC199" s="44">
        <f t="shared" si="4"/>
        <v>0</v>
      </c>
      <c r="AD199" s="44">
        <f t="shared" si="5"/>
        <v>0</v>
      </c>
    </row>
    <row r="200" spans="1:30" ht="17.25" customHeight="1" x14ac:dyDescent="0.25">
      <c r="A200" s="107" t="s">
        <v>387</v>
      </c>
      <c r="B200" s="105" t="s">
        <v>39</v>
      </c>
      <c r="C200" s="152"/>
      <c r="D200" s="152"/>
      <c r="E200" s="152"/>
      <c r="F200" s="152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98"/>
      <c r="X200" s="36">
        <f t="shared" si="0"/>
        <v>0</v>
      </c>
      <c r="Y200" s="36">
        <f>BASE!A198</f>
        <v>189</v>
      </c>
      <c r="Z200" s="44">
        <f t="shared" si="1"/>
        <v>0</v>
      </c>
      <c r="AA200" s="44">
        <f t="shared" si="2"/>
        <v>0</v>
      </c>
      <c r="AB200" s="44">
        <f t="shared" si="3"/>
        <v>0</v>
      </c>
      <c r="AC200" s="44">
        <f t="shared" si="4"/>
        <v>0</v>
      </c>
      <c r="AD200" s="44">
        <f t="shared" si="5"/>
        <v>0</v>
      </c>
    </row>
    <row r="201" spans="1:30" ht="17.25" customHeight="1" x14ac:dyDescent="0.25">
      <c r="A201" s="107" t="s">
        <v>388</v>
      </c>
      <c r="B201" s="105" t="s">
        <v>39</v>
      </c>
      <c r="C201" s="152"/>
      <c r="D201" s="152"/>
      <c r="E201" s="152"/>
      <c r="F201" s="152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98"/>
      <c r="X201" s="36">
        <f t="shared" si="0"/>
        <v>0</v>
      </c>
      <c r="Y201" s="36">
        <f>BASE!A199</f>
        <v>190</v>
      </c>
      <c r="Z201" s="44">
        <f t="shared" si="1"/>
        <v>0</v>
      </c>
      <c r="AA201" s="44">
        <f t="shared" si="2"/>
        <v>0</v>
      </c>
      <c r="AB201" s="44">
        <f t="shared" si="3"/>
        <v>0</v>
      </c>
      <c r="AC201" s="44">
        <f t="shared" si="4"/>
        <v>0</v>
      </c>
      <c r="AD201" s="44">
        <f t="shared" si="5"/>
        <v>0</v>
      </c>
    </row>
    <row r="202" spans="1:30" ht="17.25" customHeight="1" x14ac:dyDescent="0.25">
      <c r="A202" s="107" t="s">
        <v>389</v>
      </c>
      <c r="B202" s="105" t="s">
        <v>39</v>
      </c>
      <c r="C202" s="152"/>
      <c r="D202" s="152"/>
      <c r="E202" s="152"/>
      <c r="F202" s="152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98"/>
      <c r="X202" s="36">
        <f t="shared" si="0"/>
        <v>0</v>
      </c>
      <c r="Y202" s="36">
        <f>BASE!A200</f>
        <v>191</v>
      </c>
      <c r="Z202" s="44">
        <f t="shared" si="1"/>
        <v>0</v>
      </c>
      <c r="AA202" s="44">
        <f t="shared" si="2"/>
        <v>0</v>
      </c>
      <c r="AB202" s="44">
        <f t="shared" si="3"/>
        <v>0</v>
      </c>
      <c r="AC202" s="44">
        <f t="shared" si="4"/>
        <v>0</v>
      </c>
      <c r="AD202" s="44">
        <f t="shared" si="5"/>
        <v>0</v>
      </c>
    </row>
    <row r="203" spans="1:30" ht="17.25" customHeight="1" x14ac:dyDescent="0.25">
      <c r="A203" s="107" t="s">
        <v>390</v>
      </c>
      <c r="B203" s="105" t="s">
        <v>39</v>
      </c>
      <c r="C203" s="152"/>
      <c r="D203" s="152"/>
      <c r="E203" s="152"/>
      <c r="F203" s="152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98"/>
      <c r="X203" s="36">
        <f t="shared" si="0"/>
        <v>0</v>
      </c>
      <c r="Y203" s="36">
        <f>BASE!A201</f>
        <v>192</v>
      </c>
      <c r="Z203" s="44">
        <f t="shared" si="1"/>
        <v>0</v>
      </c>
      <c r="AA203" s="44">
        <f t="shared" si="2"/>
        <v>0</v>
      </c>
      <c r="AB203" s="44">
        <f t="shared" si="3"/>
        <v>0</v>
      </c>
      <c r="AC203" s="44">
        <f t="shared" si="4"/>
        <v>0</v>
      </c>
      <c r="AD203" s="44">
        <f t="shared" si="5"/>
        <v>0</v>
      </c>
    </row>
    <row r="204" spans="1:30" ht="17.25" customHeight="1" x14ac:dyDescent="0.25">
      <c r="A204" s="107" t="s">
        <v>391</v>
      </c>
      <c r="B204" s="105" t="s">
        <v>39</v>
      </c>
      <c r="C204" s="152"/>
      <c r="D204" s="152"/>
      <c r="E204" s="152"/>
      <c r="F204" s="152"/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  <c r="Q204" s="152"/>
      <c r="R204" s="152"/>
      <c r="S204" s="152"/>
      <c r="T204" s="152"/>
      <c r="U204" s="152"/>
      <c r="V204" s="152"/>
      <c r="W204" s="98"/>
      <c r="X204" s="36">
        <f t="shared" si="0"/>
        <v>0</v>
      </c>
      <c r="Y204" s="36">
        <f>BASE!A202</f>
        <v>193</v>
      </c>
      <c r="Z204" s="44">
        <f t="shared" si="1"/>
        <v>0</v>
      </c>
      <c r="AA204" s="44">
        <f t="shared" si="2"/>
        <v>0</v>
      </c>
      <c r="AB204" s="44">
        <f t="shared" si="3"/>
        <v>0</v>
      </c>
      <c r="AC204" s="44">
        <f t="shared" si="4"/>
        <v>0</v>
      </c>
      <c r="AD204" s="44">
        <f t="shared" si="5"/>
        <v>0</v>
      </c>
    </row>
    <row r="205" spans="1:30" ht="17.25" customHeight="1" x14ac:dyDescent="0.25">
      <c r="A205" s="107" t="s">
        <v>392</v>
      </c>
      <c r="B205" s="105" t="s">
        <v>39</v>
      </c>
      <c r="C205" s="152"/>
      <c r="D205" s="152"/>
      <c r="E205" s="152"/>
      <c r="F205" s="152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  <c r="Q205" s="152"/>
      <c r="R205" s="152"/>
      <c r="S205" s="152"/>
      <c r="T205" s="152"/>
      <c r="U205" s="152"/>
      <c r="V205" s="152"/>
      <c r="W205" s="98"/>
      <c r="X205" s="36">
        <f t="shared" si="0"/>
        <v>0</v>
      </c>
      <c r="Y205" s="36">
        <f>BASE!A203</f>
        <v>194</v>
      </c>
      <c r="Z205" s="44">
        <f t="shared" si="1"/>
        <v>0</v>
      </c>
      <c r="AA205" s="44">
        <f t="shared" si="2"/>
        <v>0</v>
      </c>
      <c r="AB205" s="44">
        <f t="shared" si="3"/>
        <v>0</v>
      </c>
      <c r="AC205" s="44">
        <f t="shared" si="4"/>
        <v>0</v>
      </c>
      <c r="AD205" s="44">
        <f t="shared" si="5"/>
        <v>0</v>
      </c>
    </row>
    <row r="206" spans="1:30" ht="17.25" customHeight="1" x14ac:dyDescent="0.25">
      <c r="A206" s="107" t="s">
        <v>393</v>
      </c>
      <c r="B206" s="105" t="s">
        <v>39</v>
      </c>
      <c r="C206" s="152"/>
      <c r="D206" s="152"/>
      <c r="E206" s="152"/>
      <c r="F206" s="152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98"/>
      <c r="X206" s="36">
        <f t="shared" si="0"/>
        <v>0</v>
      </c>
      <c r="Y206" s="36">
        <f>BASE!A204</f>
        <v>195</v>
      </c>
      <c r="Z206" s="44">
        <f t="shared" si="1"/>
        <v>0</v>
      </c>
      <c r="AA206" s="44">
        <f t="shared" si="2"/>
        <v>0</v>
      </c>
      <c r="AB206" s="44">
        <f t="shared" si="3"/>
        <v>0</v>
      </c>
      <c r="AC206" s="44">
        <f t="shared" si="4"/>
        <v>0</v>
      </c>
      <c r="AD206" s="44">
        <f t="shared" si="5"/>
        <v>0</v>
      </c>
    </row>
    <row r="207" spans="1:30" ht="17.25" customHeight="1" x14ac:dyDescent="0.25">
      <c r="A207" s="107" t="s">
        <v>394</v>
      </c>
      <c r="B207" s="105" t="s">
        <v>39</v>
      </c>
      <c r="C207" s="152"/>
      <c r="D207" s="152"/>
      <c r="E207" s="152"/>
      <c r="F207" s="152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98"/>
      <c r="X207" s="36">
        <f t="shared" si="0"/>
        <v>0</v>
      </c>
      <c r="Y207" s="36">
        <f>BASE!A205</f>
        <v>196</v>
      </c>
      <c r="Z207" s="44">
        <f t="shared" si="1"/>
        <v>0</v>
      </c>
      <c r="AA207" s="44">
        <f t="shared" si="2"/>
        <v>0</v>
      </c>
      <c r="AB207" s="44">
        <f t="shared" si="3"/>
        <v>0</v>
      </c>
      <c r="AC207" s="44">
        <f t="shared" si="4"/>
        <v>0</v>
      </c>
      <c r="AD207" s="44">
        <f t="shared" si="5"/>
        <v>0</v>
      </c>
    </row>
    <row r="208" spans="1:30" ht="17.25" customHeight="1" x14ac:dyDescent="0.25">
      <c r="A208" s="107" t="s">
        <v>395</v>
      </c>
      <c r="B208" s="105" t="s">
        <v>39</v>
      </c>
      <c r="C208" s="152"/>
      <c r="D208" s="152"/>
      <c r="E208" s="152"/>
      <c r="F208" s="15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98"/>
      <c r="X208" s="36">
        <f t="shared" si="0"/>
        <v>0</v>
      </c>
      <c r="Y208" s="36">
        <f>BASE!A206</f>
        <v>197</v>
      </c>
      <c r="Z208" s="44">
        <f t="shared" si="1"/>
        <v>0</v>
      </c>
      <c r="AA208" s="44">
        <f t="shared" si="2"/>
        <v>0</v>
      </c>
      <c r="AB208" s="44">
        <f t="shared" si="3"/>
        <v>0</v>
      </c>
      <c r="AC208" s="44">
        <f t="shared" si="4"/>
        <v>0</v>
      </c>
      <c r="AD208" s="44">
        <f t="shared" si="5"/>
        <v>0</v>
      </c>
    </row>
    <row r="209" spans="1:30" ht="17.25" customHeight="1" x14ac:dyDescent="0.25">
      <c r="A209" s="107" t="s">
        <v>396</v>
      </c>
      <c r="B209" s="105" t="s">
        <v>39</v>
      </c>
      <c r="C209" s="152"/>
      <c r="D209" s="152"/>
      <c r="E209" s="152"/>
      <c r="F209" s="152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98"/>
      <c r="X209" s="36">
        <f t="shared" si="0"/>
        <v>0</v>
      </c>
      <c r="Y209" s="36">
        <f>BASE!A207</f>
        <v>198</v>
      </c>
      <c r="Z209" s="44">
        <f t="shared" si="1"/>
        <v>0</v>
      </c>
      <c r="AA209" s="44">
        <f t="shared" si="2"/>
        <v>0</v>
      </c>
      <c r="AB209" s="44">
        <f t="shared" si="3"/>
        <v>0</v>
      </c>
      <c r="AC209" s="44">
        <f t="shared" si="4"/>
        <v>0</v>
      </c>
      <c r="AD209" s="44">
        <f t="shared" si="5"/>
        <v>0</v>
      </c>
    </row>
    <row r="210" spans="1:30" ht="17.25" customHeight="1" x14ac:dyDescent="0.25">
      <c r="A210" s="107" t="s">
        <v>397</v>
      </c>
      <c r="B210" s="105" t="s">
        <v>39</v>
      </c>
      <c r="C210" s="152"/>
      <c r="D210" s="152"/>
      <c r="E210" s="152"/>
      <c r="F210" s="152"/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  <c r="V210" s="152"/>
      <c r="W210" s="98"/>
      <c r="X210" s="36">
        <f t="shared" si="0"/>
        <v>0</v>
      </c>
      <c r="Y210" s="36">
        <f>BASE!A208</f>
        <v>199</v>
      </c>
      <c r="Z210" s="44">
        <f t="shared" si="1"/>
        <v>0</v>
      </c>
      <c r="AA210" s="44">
        <f t="shared" si="2"/>
        <v>0</v>
      </c>
      <c r="AB210" s="44">
        <f t="shared" si="3"/>
        <v>0</v>
      </c>
      <c r="AC210" s="44">
        <f t="shared" si="4"/>
        <v>0</v>
      </c>
      <c r="AD210" s="44">
        <f t="shared" si="5"/>
        <v>0</v>
      </c>
    </row>
    <row r="211" spans="1:30" ht="17.25" customHeight="1" x14ac:dyDescent="0.25">
      <c r="A211" s="107" t="s">
        <v>398</v>
      </c>
      <c r="B211" s="105" t="s">
        <v>39</v>
      </c>
      <c r="C211" s="152"/>
      <c r="D211" s="152"/>
      <c r="E211" s="152"/>
      <c r="F211" s="152"/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98"/>
      <c r="X211" s="36">
        <f t="shared" si="0"/>
        <v>0</v>
      </c>
      <c r="Y211" s="36">
        <f>BASE!A209</f>
        <v>200</v>
      </c>
      <c r="Z211" s="44">
        <f t="shared" si="1"/>
        <v>0</v>
      </c>
      <c r="AA211" s="44">
        <f t="shared" si="2"/>
        <v>0</v>
      </c>
      <c r="AB211" s="44">
        <f t="shared" si="3"/>
        <v>0</v>
      </c>
      <c r="AC211" s="44">
        <f t="shared" si="4"/>
        <v>0</v>
      </c>
      <c r="AD211" s="44">
        <f t="shared" si="5"/>
        <v>0</v>
      </c>
    </row>
    <row r="212" spans="1:30" ht="17.25" customHeight="1" x14ac:dyDescent="0.25">
      <c r="A212" s="107" t="s">
        <v>399</v>
      </c>
      <c r="B212" s="105" t="s">
        <v>39</v>
      </c>
      <c r="C212" s="152"/>
      <c r="D212" s="152"/>
      <c r="E212" s="152"/>
      <c r="F212" s="15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98"/>
      <c r="X212" s="36">
        <f t="shared" si="0"/>
        <v>0</v>
      </c>
      <c r="Y212" s="36">
        <f>BASE!A210</f>
        <v>201</v>
      </c>
      <c r="Z212" s="44">
        <f t="shared" si="1"/>
        <v>0</v>
      </c>
      <c r="AA212" s="44">
        <f t="shared" si="2"/>
        <v>0</v>
      </c>
      <c r="AB212" s="44">
        <f t="shared" si="3"/>
        <v>0</v>
      </c>
      <c r="AC212" s="44">
        <f t="shared" si="4"/>
        <v>0</v>
      </c>
      <c r="AD212" s="44">
        <f t="shared" si="5"/>
        <v>0</v>
      </c>
    </row>
    <row r="213" spans="1:30" ht="17.25" customHeight="1" x14ac:dyDescent="0.25">
      <c r="A213" s="107" t="s">
        <v>400</v>
      </c>
      <c r="B213" s="105" t="s">
        <v>39</v>
      </c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98"/>
      <c r="X213" s="36">
        <f t="shared" si="0"/>
        <v>0</v>
      </c>
      <c r="Y213" s="36">
        <f>BASE!A211</f>
        <v>202</v>
      </c>
      <c r="Z213" s="44">
        <f t="shared" si="1"/>
        <v>0</v>
      </c>
      <c r="AA213" s="44">
        <f t="shared" si="2"/>
        <v>0</v>
      </c>
      <c r="AB213" s="44">
        <f t="shared" si="3"/>
        <v>0</v>
      </c>
      <c r="AC213" s="44">
        <f t="shared" si="4"/>
        <v>0</v>
      </c>
      <c r="AD213" s="44">
        <f t="shared" si="5"/>
        <v>0</v>
      </c>
    </row>
    <row r="214" spans="1:30" ht="17.25" customHeight="1" x14ac:dyDescent="0.25">
      <c r="A214" s="107" t="s">
        <v>401</v>
      </c>
      <c r="B214" s="105" t="s">
        <v>39</v>
      </c>
      <c r="C214" s="152"/>
      <c r="D214" s="152"/>
      <c r="E214" s="152"/>
      <c r="F214" s="152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98"/>
      <c r="X214" s="36">
        <f t="shared" si="0"/>
        <v>0</v>
      </c>
      <c r="Y214" s="36">
        <f>BASE!A212</f>
        <v>203</v>
      </c>
      <c r="Z214" s="44">
        <f t="shared" si="1"/>
        <v>0</v>
      </c>
      <c r="AA214" s="44">
        <f t="shared" si="2"/>
        <v>0</v>
      </c>
      <c r="AB214" s="44">
        <f t="shared" si="3"/>
        <v>0</v>
      </c>
      <c r="AC214" s="44">
        <f t="shared" si="4"/>
        <v>0</v>
      </c>
      <c r="AD214" s="44">
        <f t="shared" si="5"/>
        <v>0</v>
      </c>
    </row>
    <row r="215" spans="1:30" ht="17.25" customHeight="1" x14ac:dyDescent="0.25">
      <c r="A215" s="107" t="s">
        <v>402</v>
      </c>
      <c r="B215" s="105" t="s">
        <v>39</v>
      </c>
      <c r="C215" s="152"/>
      <c r="D215" s="152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98"/>
      <c r="X215" s="36">
        <f t="shared" si="0"/>
        <v>0</v>
      </c>
      <c r="Y215" s="36">
        <f>BASE!A213</f>
        <v>204</v>
      </c>
      <c r="Z215" s="44">
        <f t="shared" si="1"/>
        <v>0</v>
      </c>
      <c r="AA215" s="44">
        <f t="shared" si="2"/>
        <v>0</v>
      </c>
      <c r="AB215" s="44">
        <f t="shared" si="3"/>
        <v>0</v>
      </c>
      <c r="AC215" s="44">
        <f t="shared" si="4"/>
        <v>0</v>
      </c>
      <c r="AD215" s="44">
        <f t="shared" si="5"/>
        <v>0</v>
      </c>
    </row>
    <row r="216" spans="1:30" ht="17.25" customHeight="1" x14ac:dyDescent="0.25">
      <c r="A216" s="107" t="s">
        <v>403</v>
      </c>
      <c r="B216" s="105" t="s">
        <v>39</v>
      </c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98"/>
      <c r="X216" s="36">
        <f t="shared" si="0"/>
        <v>0</v>
      </c>
      <c r="Y216" s="36">
        <f>BASE!A214</f>
        <v>205</v>
      </c>
      <c r="Z216" s="44">
        <f t="shared" si="1"/>
        <v>0</v>
      </c>
      <c r="AA216" s="44">
        <f t="shared" si="2"/>
        <v>0</v>
      </c>
      <c r="AB216" s="44">
        <f t="shared" si="3"/>
        <v>0</v>
      </c>
      <c r="AC216" s="44">
        <f t="shared" si="4"/>
        <v>0</v>
      </c>
      <c r="AD216" s="44">
        <f t="shared" si="5"/>
        <v>0</v>
      </c>
    </row>
    <row r="217" spans="1:30" ht="17.25" customHeight="1" x14ac:dyDescent="0.25">
      <c r="A217" s="107" t="s">
        <v>404</v>
      </c>
      <c r="B217" s="105" t="s">
        <v>39</v>
      </c>
      <c r="C217" s="152"/>
      <c r="D217" s="152"/>
      <c r="E217" s="152"/>
      <c r="F217" s="152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98"/>
      <c r="X217" s="36">
        <f t="shared" si="0"/>
        <v>0</v>
      </c>
      <c r="Y217" s="36">
        <f>BASE!A215</f>
        <v>206</v>
      </c>
      <c r="Z217" s="44">
        <f t="shared" si="1"/>
        <v>0</v>
      </c>
      <c r="AA217" s="44">
        <f t="shared" si="2"/>
        <v>0</v>
      </c>
      <c r="AB217" s="44">
        <f t="shared" si="3"/>
        <v>0</v>
      </c>
      <c r="AC217" s="44">
        <f t="shared" si="4"/>
        <v>0</v>
      </c>
      <c r="AD217" s="44">
        <f t="shared" si="5"/>
        <v>0</v>
      </c>
    </row>
    <row r="218" spans="1:30" ht="17.25" customHeight="1" x14ac:dyDescent="0.25">
      <c r="A218" s="107" t="s">
        <v>405</v>
      </c>
      <c r="B218" s="105" t="s">
        <v>39</v>
      </c>
      <c r="C218" s="152"/>
      <c r="D218" s="152"/>
      <c r="E218" s="152"/>
      <c r="F218" s="152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98"/>
      <c r="X218" s="36">
        <f t="shared" si="0"/>
        <v>0</v>
      </c>
      <c r="Y218" s="36">
        <f>BASE!A216</f>
        <v>207</v>
      </c>
      <c r="Z218" s="44">
        <f t="shared" si="1"/>
        <v>0</v>
      </c>
      <c r="AA218" s="44">
        <f t="shared" si="2"/>
        <v>0</v>
      </c>
      <c r="AB218" s="44">
        <f t="shared" si="3"/>
        <v>0</v>
      </c>
      <c r="AC218" s="44">
        <f t="shared" si="4"/>
        <v>0</v>
      </c>
      <c r="AD218" s="44">
        <f t="shared" si="5"/>
        <v>0</v>
      </c>
    </row>
    <row r="219" spans="1:30" ht="17.25" customHeight="1" x14ac:dyDescent="0.25">
      <c r="A219" s="107" t="s">
        <v>406</v>
      </c>
      <c r="B219" s="105" t="s">
        <v>39</v>
      </c>
      <c r="C219" s="152"/>
      <c r="D219" s="152"/>
      <c r="E219" s="152"/>
      <c r="F219" s="152"/>
      <c r="G219" s="152"/>
      <c r="H219" s="152"/>
      <c r="I219" s="152"/>
      <c r="J219" s="152"/>
      <c r="K219" s="152"/>
      <c r="L219" s="152"/>
      <c r="M219" s="152"/>
      <c r="N219" s="152"/>
      <c r="O219" s="152"/>
      <c r="P219" s="152"/>
      <c r="Q219" s="152"/>
      <c r="R219" s="152"/>
      <c r="S219" s="152"/>
      <c r="T219" s="152"/>
      <c r="U219" s="152"/>
      <c r="V219" s="152"/>
      <c r="W219" s="98"/>
      <c r="X219" s="36">
        <f t="shared" si="0"/>
        <v>0</v>
      </c>
      <c r="Y219" s="36">
        <f>BASE!A217</f>
        <v>208</v>
      </c>
      <c r="Z219" s="44">
        <f t="shared" si="1"/>
        <v>0</v>
      </c>
      <c r="AA219" s="44">
        <f t="shared" si="2"/>
        <v>0</v>
      </c>
      <c r="AB219" s="44">
        <f t="shared" si="3"/>
        <v>0</v>
      </c>
      <c r="AC219" s="44">
        <f t="shared" si="4"/>
        <v>0</v>
      </c>
      <c r="AD219" s="44">
        <f t="shared" si="5"/>
        <v>0</v>
      </c>
    </row>
    <row r="220" spans="1:30" ht="17.25" customHeight="1" x14ac:dyDescent="0.25">
      <c r="A220" s="107" t="s">
        <v>407</v>
      </c>
      <c r="B220" s="105" t="s">
        <v>39</v>
      </c>
      <c r="C220" s="152"/>
      <c r="D220" s="152"/>
      <c r="E220" s="152"/>
      <c r="F220" s="152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98"/>
      <c r="X220" s="36">
        <f t="shared" si="0"/>
        <v>0</v>
      </c>
      <c r="Y220" s="36">
        <f>BASE!A218</f>
        <v>209</v>
      </c>
      <c r="Z220" s="44">
        <f t="shared" si="1"/>
        <v>0</v>
      </c>
      <c r="AA220" s="44">
        <f t="shared" si="2"/>
        <v>0</v>
      </c>
      <c r="AB220" s="44">
        <f t="shared" si="3"/>
        <v>0</v>
      </c>
      <c r="AC220" s="44">
        <f t="shared" si="4"/>
        <v>0</v>
      </c>
      <c r="AD220" s="44">
        <f t="shared" si="5"/>
        <v>0</v>
      </c>
    </row>
    <row r="221" spans="1:30" ht="17.25" customHeight="1" x14ac:dyDescent="0.25">
      <c r="A221" s="107" t="s">
        <v>408</v>
      </c>
      <c r="B221" s="105" t="s">
        <v>39</v>
      </c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98"/>
      <c r="X221" s="36">
        <f t="shared" si="0"/>
        <v>0</v>
      </c>
      <c r="Y221" s="36">
        <f>BASE!A219</f>
        <v>210</v>
      </c>
      <c r="Z221" s="44">
        <f t="shared" si="1"/>
        <v>0</v>
      </c>
      <c r="AA221" s="44">
        <f t="shared" si="2"/>
        <v>0</v>
      </c>
      <c r="AB221" s="44">
        <f t="shared" si="3"/>
        <v>0</v>
      </c>
      <c r="AC221" s="44">
        <f t="shared" si="4"/>
        <v>0</v>
      </c>
      <c r="AD221" s="44">
        <f t="shared" si="5"/>
        <v>0</v>
      </c>
    </row>
    <row r="222" spans="1:30" ht="17.25" customHeight="1" x14ac:dyDescent="0.25">
      <c r="A222" s="107" t="s">
        <v>409</v>
      </c>
      <c r="B222" s="105" t="s">
        <v>39</v>
      </c>
      <c r="C222" s="152"/>
      <c r="D222" s="152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152"/>
      <c r="S222" s="152"/>
      <c r="T222" s="152"/>
      <c r="U222" s="152"/>
      <c r="V222" s="152"/>
      <c r="W222" s="98"/>
      <c r="X222" s="36">
        <f t="shared" si="0"/>
        <v>0</v>
      </c>
      <c r="Y222" s="36">
        <f>BASE!A220</f>
        <v>211</v>
      </c>
      <c r="Z222" s="44">
        <f t="shared" si="1"/>
        <v>0</v>
      </c>
      <c r="AA222" s="44">
        <f t="shared" si="2"/>
        <v>0</v>
      </c>
      <c r="AB222" s="44">
        <f t="shared" si="3"/>
        <v>0</v>
      </c>
      <c r="AC222" s="44">
        <f t="shared" si="4"/>
        <v>0</v>
      </c>
      <c r="AD222" s="44">
        <f t="shared" si="5"/>
        <v>0</v>
      </c>
    </row>
    <row r="223" spans="1:30" ht="17.25" customHeight="1" x14ac:dyDescent="0.25">
      <c r="A223" s="107" t="s">
        <v>410</v>
      </c>
      <c r="B223" s="105" t="s">
        <v>39</v>
      </c>
      <c r="C223" s="152"/>
      <c r="D223" s="152"/>
      <c r="E223" s="152"/>
      <c r="F223" s="152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98"/>
      <c r="X223" s="36">
        <f t="shared" si="0"/>
        <v>0</v>
      </c>
      <c r="Y223" s="36">
        <f>BASE!A221</f>
        <v>212</v>
      </c>
      <c r="Z223" s="44">
        <f t="shared" si="1"/>
        <v>0</v>
      </c>
      <c r="AA223" s="44">
        <f t="shared" si="2"/>
        <v>0</v>
      </c>
      <c r="AB223" s="44">
        <f t="shared" si="3"/>
        <v>0</v>
      </c>
      <c r="AC223" s="44">
        <f t="shared" si="4"/>
        <v>0</v>
      </c>
      <c r="AD223" s="44">
        <f t="shared" si="5"/>
        <v>0</v>
      </c>
    </row>
    <row r="224" spans="1:30" ht="17.25" customHeight="1" x14ac:dyDescent="0.25">
      <c r="A224" s="107" t="s">
        <v>411</v>
      </c>
      <c r="B224" s="105" t="s">
        <v>39</v>
      </c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98"/>
      <c r="X224" s="36">
        <f t="shared" si="0"/>
        <v>0</v>
      </c>
      <c r="Y224" s="36">
        <f>BASE!A222</f>
        <v>213</v>
      </c>
      <c r="Z224" s="44">
        <f t="shared" si="1"/>
        <v>0</v>
      </c>
      <c r="AA224" s="44">
        <f t="shared" si="2"/>
        <v>0</v>
      </c>
      <c r="AB224" s="44">
        <f t="shared" si="3"/>
        <v>0</v>
      </c>
      <c r="AC224" s="44">
        <f t="shared" si="4"/>
        <v>0</v>
      </c>
      <c r="AD224" s="44">
        <f t="shared" si="5"/>
        <v>0</v>
      </c>
    </row>
    <row r="225" spans="1:30" ht="17.25" customHeight="1" x14ac:dyDescent="0.25">
      <c r="A225" s="107" t="s">
        <v>412</v>
      </c>
      <c r="B225" s="105" t="s">
        <v>39</v>
      </c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98"/>
      <c r="X225" s="36">
        <f t="shared" si="0"/>
        <v>0</v>
      </c>
      <c r="Y225" s="36">
        <f>BASE!A223</f>
        <v>214</v>
      </c>
      <c r="Z225" s="44">
        <f t="shared" si="1"/>
        <v>0</v>
      </c>
      <c r="AA225" s="44">
        <f t="shared" si="2"/>
        <v>0</v>
      </c>
      <c r="AB225" s="44">
        <f t="shared" si="3"/>
        <v>0</v>
      </c>
      <c r="AC225" s="44">
        <f t="shared" si="4"/>
        <v>0</v>
      </c>
      <c r="AD225" s="44">
        <f t="shared" si="5"/>
        <v>0</v>
      </c>
    </row>
    <row r="226" spans="1:30" ht="17.25" customHeight="1" x14ac:dyDescent="0.25">
      <c r="A226" s="107" t="s">
        <v>413</v>
      </c>
      <c r="B226" s="105" t="s">
        <v>39</v>
      </c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98"/>
      <c r="X226" s="36">
        <f t="shared" si="0"/>
        <v>0</v>
      </c>
      <c r="Y226" s="36">
        <f>BASE!A224</f>
        <v>215</v>
      </c>
      <c r="Z226" s="44">
        <f t="shared" si="1"/>
        <v>0</v>
      </c>
      <c r="AA226" s="44">
        <f t="shared" si="2"/>
        <v>0</v>
      </c>
      <c r="AB226" s="44">
        <f t="shared" si="3"/>
        <v>0</v>
      </c>
      <c r="AC226" s="44">
        <f t="shared" si="4"/>
        <v>0</v>
      </c>
      <c r="AD226" s="44">
        <f t="shared" si="5"/>
        <v>0</v>
      </c>
    </row>
    <row r="227" spans="1:30" ht="17.25" customHeight="1" x14ac:dyDescent="0.25">
      <c r="A227" s="107" t="s">
        <v>414</v>
      </c>
      <c r="B227" s="105" t="s">
        <v>39</v>
      </c>
      <c r="C227" s="152"/>
      <c r="D227" s="152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98"/>
      <c r="X227" s="36">
        <f t="shared" si="0"/>
        <v>0</v>
      </c>
      <c r="Y227" s="36">
        <f>BASE!A225</f>
        <v>216</v>
      </c>
      <c r="Z227" s="44">
        <f t="shared" si="1"/>
        <v>0</v>
      </c>
      <c r="AA227" s="44">
        <f t="shared" si="2"/>
        <v>0</v>
      </c>
      <c r="AB227" s="44">
        <f t="shared" si="3"/>
        <v>0</v>
      </c>
      <c r="AC227" s="44">
        <f t="shared" si="4"/>
        <v>0</v>
      </c>
      <c r="AD227" s="44">
        <f t="shared" si="5"/>
        <v>0</v>
      </c>
    </row>
    <row r="228" spans="1:30" ht="17.25" customHeight="1" x14ac:dyDescent="0.25">
      <c r="A228" s="107" t="s">
        <v>415</v>
      </c>
      <c r="B228" s="105" t="s">
        <v>39</v>
      </c>
      <c r="C228" s="152"/>
      <c r="D228" s="152"/>
      <c r="E228" s="152"/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98"/>
      <c r="X228" s="36">
        <f t="shared" si="0"/>
        <v>0</v>
      </c>
      <c r="Y228" s="36">
        <f>BASE!A226</f>
        <v>217</v>
      </c>
      <c r="Z228" s="44">
        <f t="shared" si="1"/>
        <v>0</v>
      </c>
      <c r="AA228" s="44">
        <f t="shared" si="2"/>
        <v>0</v>
      </c>
      <c r="AB228" s="44">
        <f t="shared" si="3"/>
        <v>0</v>
      </c>
      <c r="AC228" s="44">
        <f t="shared" si="4"/>
        <v>0</v>
      </c>
      <c r="AD228" s="44">
        <f t="shared" si="5"/>
        <v>0</v>
      </c>
    </row>
    <row r="229" spans="1:30" ht="17.25" customHeight="1" x14ac:dyDescent="0.25">
      <c r="A229" s="107" t="s">
        <v>416</v>
      </c>
      <c r="B229" s="105" t="s">
        <v>39</v>
      </c>
      <c r="C229" s="152"/>
      <c r="D229" s="152"/>
      <c r="E229" s="152"/>
      <c r="F229" s="15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152"/>
      <c r="S229" s="152"/>
      <c r="T229" s="152"/>
      <c r="U229" s="152"/>
      <c r="V229" s="152"/>
      <c r="W229" s="98"/>
      <c r="X229" s="36">
        <f t="shared" si="0"/>
        <v>0</v>
      </c>
      <c r="Y229" s="36">
        <f>BASE!A227</f>
        <v>218</v>
      </c>
      <c r="Z229" s="44">
        <f t="shared" si="1"/>
        <v>0</v>
      </c>
      <c r="AA229" s="44">
        <f t="shared" si="2"/>
        <v>0</v>
      </c>
      <c r="AB229" s="44">
        <f t="shared" si="3"/>
        <v>0</v>
      </c>
      <c r="AC229" s="44">
        <f t="shared" si="4"/>
        <v>0</v>
      </c>
      <c r="AD229" s="44">
        <f t="shared" si="5"/>
        <v>0</v>
      </c>
    </row>
    <row r="230" spans="1:30" ht="17.25" customHeight="1" x14ac:dyDescent="0.25">
      <c r="A230" s="107" t="s">
        <v>417</v>
      </c>
      <c r="B230" s="105" t="s">
        <v>39</v>
      </c>
      <c r="C230" s="152"/>
      <c r="D230" s="152"/>
      <c r="E230" s="152"/>
      <c r="F230" s="15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2"/>
      <c r="W230" s="98"/>
      <c r="X230" s="36">
        <f t="shared" si="0"/>
        <v>0</v>
      </c>
      <c r="Y230" s="36">
        <f>BASE!A228</f>
        <v>219</v>
      </c>
      <c r="Z230" s="44">
        <f t="shared" si="1"/>
        <v>0</v>
      </c>
      <c r="AA230" s="44">
        <f t="shared" si="2"/>
        <v>0</v>
      </c>
      <c r="AB230" s="44">
        <f t="shared" si="3"/>
        <v>0</v>
      </c>
      <c r="AC230" s="44">
        <f t="shared" si="4"/>
        <v>0</v>
      </c>
      <c r="AD230" s="44">
        <f t="shared" si="5"/>
        <v>0</v>
      </c>
    </row>
    <row r="231" spans="1:30" ht="17.25" customHeight="1" x14ac:dyDescent="0.25">
      <c r="A231" s="107" t="s">
        <v>418</v>
      </c>
      <c r="B231" s="105" t="s">
        <v>39</v>
      </c>
      <c r="C231" s="152"/>
      <c r="D231" s="152"/>
      <c r="E231" s="152"/>
      <c r="F231" s="152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98"/>
      <c r="X231" s="36">
        <f t="shared" si="0"/>
        <v>0</v>
      </c>
      <c r="Y231" s="36">
        <f>BASE!A229</f>
        <v>220</v>
      </c>
      <c r="Z231" s="44">
        <f t="shared" si="1"/>
        <v>0</v>
      </c>
      <c r="AA231" s="44">
        <f t="shared" si="2"/>
        <v>0</v>
      </c>
      <c r="AB231" s="44">
        <f t="shared" si="3"/>
        <v>0</v>
      </c>
      <c r="AC231" s="44">
        <f t="shared" si="4"/>
        <v>0</v>
      </c>
      <c r="AD231" s="44">
        <f t="shared" si="5"/>
        <v>0</v>
      </c>
    </row>
    <row r="232" spans="1:30" ht="17.25" customHeight="1" x14ac:dyDescent="0.25">
      <c r="A232" s="107" t="s">
        <v>419</v>
      </c>
      <c r="B232" s="105" t="s">
        <v>39</v>
      </c>
      <c r="C232" s="152"/>
      <c r="D232" s="152"/>
      <c r="E232" s="152"/>
      <c r="F232" s="152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98"/>
      <c r="X232" s="36">
        <f t="shared" si="0"/>
        <v>0</v>
      </c>
      <c r="Y232" s="36">
        <f>BASE!A230</f>
        <v>221</v>
      </c>
      <c r="Z232" s="44">
        <f t="shared" si="1"/>
        <v>0</v>
      </c>
      <c r="AA232" s="44">
        <f t="shared" si="2"/>
        <v>0</v>
      </c>
      <c r="AB232" s="44">
        <f t="shared" si="3"/>
        <v>0</v>
      </c>
      <c r="AC232" s="44">
        <f t="shared" si="4"/>
        <v>0</v>
      </c>
      <c r="AD232" s="44">
        <f t="shared" si="5"/>
        <v>0</v>
      </c>
    </row>
    <row r="233" spans="1:30" ht="17.25" customHeight="1" x14ac:dyDescent="0.25">
      <c r="A233" s="107" t="s">
        <v>420</v>
      </c>
      <c r="B233" s="105" t="s">
        <v>39</v>
      </c>
      <c r="C233" s="152"/>
      <c r="D233" s="152"/>
      <c r="E233" s="152"/>
      <c r="F233" s="152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98"/>
      <c r="X233" s="36">
        <f t="shared" si="0"/>
        <v>0</v>
      </c>
      <c r="Y233" s="36">
        <f>BASE!A231</f>
        <v>222</v>
      </c>
      <c r="Z233" s="44">
        <f t="shared" si="1"/>
        <v>0</v>
      </c>
      <c r="AA233" s="44">
        <f t="shared" si="2"/>
        <v>0</v>
      </c>
      <c r="AB233" s="44">
        <f t="shared" si="3"/>
        <v>0</v>
      </c>
      <c r="AC233" s="44">
        <f t="shared" si="4"/>
        <v>0</v>
      </c>
      <c r="AD233" s="44">
        <f t="shared" si="5"/>
        <v>0</v>
      </c>
    </row>
    <row r="234" spans="1:30" ht="17.25" customHeight="1" x14ac:dyDescent="0.25">
      <c r="A234" s="107" t="s">
        <v>421</v>
      </c>
      <c r="B234" s="105" t="s">
        <v>39</v>
      </c>
      <c r="C234" s="152"/>
      <c r="D234" s="152"/>
      <c r="E234" s="152"/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98"/>
      <c r="X234" s="36">
        <f t="shared" si="0"/>
        <v>0</v>
      </c>
      <c r="Y234" s="36">
        <f>BASE!A232</f>
        <v>223</v>
      </c>
      <c r="Z234" s="44">
        <f t="shared" si="1"/>
        <v>0</v>
      </c>
      <c r="AA234" s="44">
        <f t="shared" si="2"/>
        <v>0</v>
      </c>
      <c r="AB234" s="44">
        <f t="shared" si="3"/>
        <v>0</v>
      </c>
      <c r="AC234" s="44">
        <f t="shared" si="4"/>
        <v>0</v>
      </c>
      <c r="AD234" s="44">
        <f t="shared" si="5"/>
        <v>0</v>
      </c>
    </row>
    <row r="235" spans="1:30" ht="17.25" customHeight="1" x14ac:dyDescent="0.25">
      <c r="A235" s="107" t="s">
        <v>422</v>
      </c>
      <c r="B235" s="105" t="s">
        <v>39</v>
      </c>
      <c r="C235" s="152"/>
      <c r="D235" s="152"/>
      <c r="E235" s="152"/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98"/>
      <c r="X235" s="36">
        <f t="shared" si="0"/>
        <v>0</v>
      </c>
      <c r="Y235" s="36">
        <f>BASE!A233</f>
        <v>224</v>
      </c>
      <c r="Z235" s="44">
        <f t="shared" si="1"/>
        <v>0</v>
      </c>
      <c r="AA235" s="44">
        <f t="shared" si="2"/>
        <v>0</v>
      </c>
      <c r="AB235" s="44">
        <f t="shared" si="3"/>
        <v>0</v>
      </c>
      <c r="AC235" s="44">
        <f t="shared" si="4"/>
        <v>0</v>
      </c>
      <c r="AD235" s="44">
        <f t="shared" si="5"/>
        <v>0</v>
      </c>
    </row>
    <row r="236" spans="1:30" ht="17.25" customHeight="1" x14ac:dyDescent="0.25">
      <c r="A236" s="107" t="s">
        <v>423</v>
      </c>
      <c r="B236" s="105" t="s">
        <v>39</v>
      </c>
      <c r="C236" s="152"/>
      <c r="D236" s="152"/>
      <c r="E236" s="152"/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98"/>
      <c r="X236" s="36">
        <f t="shared" si="0"/>
        <v>0</v>
      </c>
      <c r="Y236" s="36">
        <f>BASE!A234</f>
        <v>225</v>
      </c>
      <c r="Z236" s="44">
        <f t="shared" si="1"/>
        <v>0</v>
      </c>
      <c r="AA236" s="44">
        <f t="shared" si="2"/>
        <v>0</v>
      </c>
      <c r="AB236" s="44">
        <f t="shared" si="3"/>
        <v>0</v>
      </c>
      <c r="AC236" s="44">
        <f t="shared" si="4"/>
        <v>0</v>
      </c>
      <c r="AD236" s="44">
        <f t="shared" si="5"/>
        <v>0</v>
      </c>
    </row>
    <row r="237" spans="1:30" ht="17.25" customHeight="1" x14ac:dyDescent="0.25">
      <c r="A237" s="107" t="s">
        <v>424</v>
      </c>
      <c r="B237" s="105" t="s">
        <v>39</v>
      </c>
      <c r="C237" s="152"/>
      <c r="D237" s="152"/>
      <c r="E237" s="152"/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98"/>
      <c r="X237" s="36">
        <f t="shared" si="0"/>
        <v>0</v>
      </c>
      <c r="Y237" s="36">
        <f>BASE!A235</f>
        <v>226</v>
      </c>
      <c r="Z237" s="44">
        <f t="shared" si="1"/>
        <v>0</v>
      </c>
      <c r="AA237" s="44">
        <f t="shared" si="2"/>
        <v>0</v>
      </c>
      <c r="AB237" s="44">
        <f t="shared" si="3"/>
        <v>0</v>
      </c>
      <c r="AC237" s="44">
        <f t="shared" si="4"/>
        <v>0</v>
      </c>
      <c r="AD237" s="44">
        <f t="shared" si="5"/>
        <v>0</v>
      </c>
    </row>
    <row r="238" spans="1:30" ht="17.25" customHeight="1" x14ac:dyDescent="0.25">
      <c r="A238" s="107" t="s">
        <v>425</v>
      </c>
      <c r="B238" s="105" t="s">
        <v>39</v>
      </c>
      <c r="C238" s="152"/>
      <c r="D238" s="152"/>
      <c r="E238" s="152"/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98"/>
      <c r="X238" s="36">
        <f t="shared" si="0"/>
        <v>0</v>
      </c>
      <c r="Y238" s="36">
        <f>BASE!A236</f>
        <v>227</v>
      </c>
      <c r="Z238" s="44">
        <f t="shared" si="1"/>
        <v>0</v>
      </c>
      <c r="AA238" s="44">
        <f t="shared" si="2"/>
        <v>0</v>
      </c>
      <c r="AB238" s="44">
        <f t="shared" si="3"/>
        <v>0</v>
      </c>
      <c r="AC238" s="44">
        <f t="shared" si="4"/>
        <v>0</v>
      </c>
      <c r="AD238" s="44">
        <f t="shared" si="5"/>
        <v>0</v>
      </c>
    </row>
    <row r="239" spans="1:30" ht="17.25" customHeight="1" x14ac:dyDescent="0.25">
      <c r="A239" s="107" t="s">
        <v>426</v>
      </c>
      <c r="B239" s="105" t="s">
        <v>39</v>
      </c>
      <c r="C239" s="152"/>
      <c r="D239" s="152"/>
      <c r="E239" s="152"/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98"/>
      <c r="X239" s="36">
        <f t="shared" si="0"/>
        <v>0</v>
      </c>
      <c r="Y239" s="36">
        <f>BASE!A237</f>
        <v>228</v>
      </c>
      <c r="Z239" s="44">
        <f t="shared" si="1"/>
        <v>0</v>
      </c>
      <c r="AA239" s="44">
        <f t="shared" si="2"/>
        <v>0</v>
      </c>
      <c r="AB239" s="44">
        <f t="shared" si="3"/>
        <v>0</v>
      </c>
      <c r="AC239" s="44">
        <f t="shared" si="4"/>
        <v>0</v>
      </c>
      <c r="AD239" s="44">
        <f t="shared" si="5"/>
        <v>0</v>
      </c>
    </row>
    <row r="240" spans="1:30" ht="17.25" customHeight="1" x14ac:dyDescent="0.25">
      <c r="A240" s="107" t="s">
        <v>427</v>
      </c>
      <c r="B240" s="105" t="s">
        <v>39</v>
      </c>
      <c r="C240" s="152"/>
      <c r="D240" s="152"/>
      <c r="E240" s="152"/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98"/>
      <c r="X240" s="36">
        <f t="shared" si="0"/>
        <v>0</v>
      </c>
      <c r="Y240" s="36">
        <f>BASE!A238</f>
        <v>229</v>
      </c>
      <c r="Z240" s="44">
        <f t="shared" si="1"/>
        <v>0</v>
      </c>
      <c r="AA240" s="44">
        <f t="shared" si="2"/>
        <v>0</v>
      </c>
      <c r="AB240" s="44">
        <f t="shared" si="3"/>
        <v>0</v>
      </c>
      <c r="AC240" s="44">
        <f t="shared" si="4"/>
        <v>0</v>
      </c>
      <c r="AD240" s="44">
        <f t="shared" si="5"/>
        <v>0</v>
      </c>
    </row>
    <row r="241" spans="1:30" ht="17.25" customHeight="1" x14ac:dyDescent="0.25">
      <c r="A241" s="107" t="s">
        <v>428</v>
      </c>
      <c r="B241" s="105" t="s">
        <v>39</v>
      </c>
      <c r="C241" s="152"/>
      <c r="D241" s="152"/>
      <c r="E241" s="152"/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98"/>
      <c r="X241" s="36">
        <f t="shared" si="0"/>
        <v>0</v>
      </c>
      <c r="Y241" s="36">
        <f>BASE!A239</f>
        <v>230</v>
      </c>
      <c r="Z241" s="44">
        <f t="shared" si="1"/>
        <v>0</v>
      </c>
      <c r="AA241" s="44">
        <f t="shared" si="2"/>
        <v>0</v>
      </c>
      <c r="AB241" s="44">
        <f t="shared" si="3"/>
        <v>0</v>
      </c>
      <c r="AC241" s="44">
        <f t="shared" si="4"/>
        <v>0</v>
      </c>
      <c r="AD241" s="44">
        <f t="shared" si="5"/>
        <v>0</v>
      </c>
    </row>
    <row r="242" spans="1:30" ht="17.25" customHeight="1" x14ac:dyDescent="0.25">
      <c r="A242" s="107" t="s">
        <v>429</v>
      </c>
      <c r="B242" s="105" t="s">
        <v>39</v>
      </c>
      <c r="C242" s="152"/>
      <c r="D242" s="152"/>
      <c r="E242" s="152"/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98"/>
      <c r="X242" s="36">
        <f t="shared" si="0"/>
        <v>0</v>
      </c>
      <c r="Y242" s="36">
        <f>BASE!A240</f>
        <v>231</v>
      </c>
      <c r="Z242" s="44">
        <f t="shared" si="1"/>
        <v>0</v>
      </c>
      <c r="AA242" s="44">
        <f t="shared" si="2"/>
        <v>0</v>
      </c>
      <c r="AB242" s="44">
        <f t="shared" si="3"/>
        <v>0</v>
      </c>
      <c r="AC242" s="44">
        <f t="shared" si="4"/>
        <v>0</v>
      </c>
      <c r="AD242" s="44">
        <f t="shared" si="5"/>
        <v>0</v>
      </c>
    </row>
    <row r="243" spans="1:30" ht="17.25" customHeight="1" x14ac:dyDescent="0.25">
      <c r="A243" s="107" t="s">
        <v>430</v>
      </c>
      <c r="B243" s="105" t="s">
        <v>39</v>
      </c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98"/>
      <c r="X243" s="36">
        <f t="shared" si="0"/>
        <v>0</v>
      </c>
      <c r="Y243" s="36">
        <f>BASE!A241</f>
        <v>232</v>
      </c>
      <c r="Z243" s="44">
        <f t="shared" si="1"/>
        <v>0</v>
      </c>
      <c r="AA243" s="44">
        <f t="shared" si="2"/>
        <v>0</v>
      </c>
      <c r="AB243" s="44">
        <f t="shared" si="3"/>
        <v>0</v>
      </c>
      <c r="AC243" s="44">
        <f t="shared" si="4"/>
        <v>0</v>
      </c>
      <c r="AD243" s="44">
        <f t="shared" si="5"/>
        <v>0</v>
      </c>
    </row>
    <row r="244" spans="1:30" ht="17.25" customHeight="1" x14ac:dyDescent="0.25">
      <c r="A244" s="107" t="s">
        <v>431</v>
      </c>
      <c r="B244" s="105" t="s">
        <v>39</v>
      </c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98"/>
      <c r="X244" s="36">
        <f t="shared" si="0"/>
        <v>0</v>
      </c>
      <c r="Y244" s="36">
        <f>BASE!A242</f>
        <v>233</v>
      </c>
      <c r="Z244" s="44">
        <f t="shared" si="1"/>
        <v>0</v>
      </c>
      <c r="AA244" s="44">
        <f t="shared" si="2"/>
        <v>0</v>
      </c>
      <c r="AB244" s="44">
        <f t="shared" si="3"/>
        <v>0</v>
      </c>
      <c r="AC244" s="44">
        <f t="shared" si="4"/>
        <v>0</v>
      </c>
      <c r="AD244" s="44">
        <f t="shared" si="5"/>
        <v>0</v>
      </c>
    </row>
    <row r="245" spans="1:30" ht="17.25" customHeight="1" x14ac:dyDescent="0.25">
      <c r="A245" s="107" t="s">
        <v>432</v>
      </c>
      <c r="B245" s="105" t="s">
        <v>39</v>
      </c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98"/>
      <c r="X245" s="36">
        <f t="shared" si="0"/>
        <v>0</v>
      </c>
      <c r="Y245" s="36">
        <f>BASE!A243</f>
        <v>234</v>
      </c>
      <c r="Z245" s="44">
        <f t="shared" si="1"/>
        <v>0</v>
      </c>
      <c r="AA245" s="44">
        <f t="shared" si="2"/>
        <v>0</v>
      </c>
      <c r="AB245" s="44">
        <f t="shared" si="3"/>
        <v>0</v>
      </c>
      <c r="AC245" s="44">
        <f t="shared" si="4"/>
        <v>0</v>
      </c>
      <c r="AD245" s="44">
        <f t="shared" si="5"/>
        <v>0</v>
      </c>
    </row>
    <row r="246" spans="1:30" ht="17.25" customHeight="1" x14ac:dyDescent="0.25">
      <c r="A246" s="107" t="s">
        <v>433</v>
      </c>
      <c r="B246" s="105" t="s">
        <v>39</v>
      </c>
      <c r="C246" s="152"/>
      <c r="D246" s="152"/>
      <c r="E246" s="152"/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98"/>
      <c r="X246" s="36">
        <f t="shared" si="0"/>
        <v>0</v>
      </c>
      <c r="Y246" s="36">
        <f>BASE!A244</f>
        <v>235</v>
      </c>
      <c r="Z246" s="44">
        <f t="shared" si="1"/>
        <v>0</v>
      </c>
      <c r="AA246" s="44">
        <f t="shared" si="2"/>
        <v>0</v>
      </c>
      <c r="AB246" s="44">
        <f t="shared" si="3"/>
        <v>0</v>
      </c>
      <c r="AC246" s="44">
        <f t="shared" si="4"/>
        <v>0</v>
      </c>
      <c r="AD246" s="44">
        <f t="shared" si="5"/>
        <v>0</v>
      </c>
    </row>
    <row r="247" spans="1:30" ht="17.25" customHeight="1" x14ac:dyDescent="0.25">
      <c r="A247" s="107" t="s">
        <v>434</v>
      </c>
      <c r="B247" s="105" t="s">
        <v>39</v>
      </c>
      <c r="C247" s="152"/>
      <c r="D247" s="152"/>
      <c r="E247" s="152"/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98"/>
      <c r="X247" s="36">
        <f t="shared" si="0"/>
        <v>0</v>
      </c>
      <c r="Y247" s="36">
        <f>BASE!A245</f>
        <v>236</v>
      </c>
      <c r="Z247" s="44">
        <f t="shared" si="1"/>
        <v>0</v>
      </c>
      <c r="AA247" s="44">
        <f t="shared" si="2"/>
        <v>0</v>
      </c>
      <c r="AB247" s="44">
        <f t="shared" si="3"/>
        <v>0</v>
      </c>
      <c r="AC247" s="44">
        <f t="shared" si="4"/>
        <v>0</v>
      </c>
      <c r="AD247" s="44">
        <f t="shared" si="5"/>
        <v>0</v>
      </c>
    </row>
    <row r="248" spans="1:30" ht="17.25" customHeight="1" x14ac:dyDescent="0.25">
      <c r="A248" s="107" t="s">
        <v>435</v>
      </c>
      <c r="B248" s="105" t="s">
        <v>39</v>
      </c>
      <c r="C248" s="152"/>
      <c r="D248" s="152"/>
      <c r="E248" s="152"/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98"/>
      <c r="X248" s="36">
        <f t="shared" si="0"/>
        <v>0</v>
      </c>
      <c r="Y248" s="36">
        <f>BASE!A246</f>
        <v>237</v>
      </c>
      <c r="Z248" s="44">
        <f t="shared" si="1"/>
        <v>0</v>
      </c>
      <c r="AA248" s="44">
        <f t="shared" si="2"/>
        <v>0</v>
      </c>
      <c r="AB248" s="44">
        <f t="shared" si="3"/>
        <v>0</v>
      </c>
      <c r="AC248" s="44">
        <f t="shared" si="4"/>
        <v>0</v>
      </c>
      <c r="AD248" s="44">
        <f t="shared" si="5"/>
        <v>0</v>
      </c>
    </row>
    <row r="249" spans="1:30" ht="17.25" customHeight="1" x14ac:dyDescent="0.25">
      <c r="A249" s="107" t="s">
        <v>436</v>
      </c>
      <c r="B249" s="105" t="s">
        <v>39</v>
      </c>
      <c r="C249" s="152"/>
      <c r="D249" s="152"/>
      <c r="E249" s="152"/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98"/>
      <c r="X249" s="36">
        <f t="shared" si="0"/>
        <v>0</v>
      </c>
      <c r="Y249" s="36">
        <f>BASE!A247</f>
        <v>238</v>
      </c>
      <c r="Z249" s="44">
        <f t="shared" si="1"/>
        <v>0</v>
      </c>
      <c r="AA249" s="44">
        <f t="shared" si="2"/>
        <v>0</v>
      </c>
      <c r="AB249" s="44">
        <f t="shared" si="3"/>
        <v>0</v>
      </c>
      <c r="AC249" s="44">
        <f t="shared" si="4"/>
        <v>0</v>
      </c>
      <c r="AD249" s="44">
        <f t="shared" si="5"/>
        <v>0</v>
      </c>
    </row>
    <row r="250" spans="1:30" ht="17.25" customHeight="1" x14ac:dyDescent="0.25">
      <c r="A250" s="107" t="s">
        <v>437</v>
      </c>
      <c r="B250" s="105" t="s">
        <v>39</v>
      </c>
      <c r="C250" s="152"/>
      <c r="D250" s="152"/>
      <c r="E250" s="152"/>
      <c r="F250" s="152"/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98"/>
      <c r="X250" s="36">
        <f t="shared" si="0"/>
        <v>0</v>
      </c>
      <c r="Y250" s="36">
        <f>BASE!A248</f>
        <v>239</v>
      </c>
      <c r="Z250" s="44">
        <f t="shared" si="1"/>
        <v>0</v>
      </c>
      <c r="AA250" s="44">
        <f t="shared" si="2"/>
        <v>0</v>
      </c>
      <c r="AB250" s="44">
        <f t="shared" si="3"/>
        <v>0</v>
      </c>
      <c r="AC250" s="44">
        <f t="shared" si="4"/>
        <v>0</v>
      </c>
      <c r="AD250" s="44">
        <f t="shared" si="5"/>
        <v>0</v>
      </c>
    </row>
    <row r="251" spans="1:30" ht="17.25" customHeight="1" x14ac:dyDescent="0.25">
      <c r="A251" s="107" t="s">
        <v>438</v>
      </c>
      <c r="B251" s="105" t="s">
        <v>39</v>
      </c>
      <c r="C251" s="152"/>
      <c r="D251" s="152"/>
      <c r="E251" s="152"/>
      <c r="F251" s="152"/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98"/>
      <c r="X251" s="36">
        <f t="shared" si="0"/>
        <v>0</v>
      </c>
      <c r="Y251" s="36">
        <f>BASE!A249</f>
        <v>240</v>
      </c>
      <c r="Z251" s="44">
        <f t="shared" si="1"/>
        <v>0</v>
      </c>
      <c r="AA251" s="44">
        <f t="shared" si="2"/>
        <v>0</v>
      </c>
      <c r="AB251" s="44">
        <f t="shared" si="3"/>
        <v>0</v>
      </c>
      <c r="AC251" s="44">
        <f t="shared" si="4"/>
        <v>0</v>
      </c>
      <c r="AD251" s="44">
        <f t="shared" si="5"/>
        <v>0</v>
      </c>
    </row>
    <row r="252" spans="1:30" ht="17.25" customHeight="1" x14ac:dyDescent="0.25">
      <c r="A252" s="107" t="s">
        <v>439</v>
      </c>
      <c r="B252" s="105" t="s">
        <v>39</v>
      </c>
      <c r="C252" s="152"/>
      <c r="D252" s="152"/>
      <c r="E252" s="152"/>
      <c r="F252" s="152"/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12"/>
      <c r="X252" s="36">
        <f t="shared" si="0"/>
        <v>0</v>
      </c>
      <c r="Y252" s="36">
        <f>BASE!A250</f>
        <v>241</v>
      </c>
      <c r="Z252" s="44">
        <f t="shared" si="1"/>
        <v>0</v>
      </c>
      <c r="AA252" s="44">
        <f t="shared" si="2"/>
        <v>0</v>
      </c>
      <c r="AB252" s="44">
        <f t="shared" si="3"/>
        <v>0</v>
      </c>
      <c r="AC252" s="44">
        <f t="shared" si="4"/>
        <v>0</v>
      </c>
      <c r="AD252" s="44">
        <f t="shared" si="5"/>
        <v>0</v>
      </c>
    </row>
    <row r="253" spans="1:30" ht="17.25" customHeight="1" x14ac:dyDescent="0.25">
      <c r="A253" s="107" t="s">
        <v>440</v>
      </c>
      <c r="B253" s="105" t="s">
        <v>39</v>
      </c>
      <c r="C253" s="152"/>
      <c r="D253" s="152"/>
      <c r="E253" s="152"/>
      <c r="F253" s="152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12"/>
      <c r="X253" s="36">
        <f t="shared" ref="X253:X316" si="6">SUM(C253:V253)</f>
        <v>0</v>
      </c>
      <c r="Y253" s="36">
        <f>BASE!A251</f>
        <v>242</v>
      </c>
      <c r="Z253" s="44">
        <f t="shared" ref="Z253:Z316" si="7">SUMIF($C$11:$V$11,1,C253:V253)</f>
        <v>0</v>
      </c>
      <c r="AA253" s="44">
        <f t="shared" ref="AA253:AA316" si="8">SUMIF($C$11:$V$11,2,C253:V253)</f>
        <v>0</v>
      </c>
      <c r="AB253" s="44">
        <f t="shared" ref="AB253:AB316" si="9">SUMIF($C$11:$V$11,3,C253:V253)</f>
        <v>0</v>
      </c>
      <c r="AC253" s="44">
        <f t="shared" ref="AC253:AC316" si="10">SUMIF($C$11:$V$11,4,C253:V253)</f>
        <v>0</v>
      </c>
      <c r="AD253" s="44">
        <f t="shared" ref="AD253:AD316" si="11">SUMIF($C$11:$V$11,5,C253:V253)</f>
        <v>0</v>
      </c>
    </row>
    <row r="254" spans="1:30" ht="17.25" customHeight="1" x14ac:dyDescent="0.25">
      <c r="A254" s="107" t="s">
        <v>441</v>
      </c>
      <c r="B254" s="105" t="s">
        <v>39</v>
      </c>
      <c r="C254" s="152"/>
      <c r="D254" s="152"/>
      <c r="E254" s="152"/>
      <c r="F254" s="152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12"/>
      <c r="X254" s="36">
        <f t="shared" si="6"/>
        <v>0</v>
      </c>
      <c r="Y254" s="36">
        <f>BASE!A252</f>
        <v>243</v>
      </c>
      <c r="Z254" s="44">
        <f t="shared" si="7"/>
        <v>0</v>
      </c>
      <c r="AA254" s="44">
        <f t="shared" si="8"/>
        <v>0</v>
      </c>
      <c r="AB254" s="44">
        <f t="shared" si="9"/>
        <v>0</v>
      </c>
      <c r="AC254" s="44">
        <f t="shared" si="10"/>
        <v>0</v>
      </c>
      <c r="AD254" s="44">
        <f t="shared" si="11"/>
        <v>0</v>
      </c>
    </row>
    <row r="255" spans="1:30" ht="17.25" customHeight="1" x14ac:dyDescent="0.25">
      <c r="A255" s="107" t="s">
        <v>442</v>
      </c>
      <c r="B255" s="105" t="s">
        <v>39</v>
      </c>
      <c r="C255" s="152"/>
      <c r="D255" s="152"/>
      <c r="E255" s="152"/>
      <c r="F255" s="152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12"/>
      <c r="X255" s="36">
        <f t="shared" si="6"/>
        <v>0</v>
      </c>
      <c r="Y255" s="36">
        <f>BASE!A253</f>
        <v>244</v>
      </c>
      <c r="Z255" s="44">
        <f t="shared" si="7"/>
        <v>0</v>
      </c>
      <c r="AA255" s="44">
        <f t="shared" si="8"/>
        <v>0</v>
      </c>
      <c r="AB255" s="44">
        <f t="shared" si="9"/>
        <v>0</v>
      </c>
      <c r="AC255" s="44">
        <f t="shared" si="10"/>
        <v>0</v>
      </c>
      <c r="AD255" s="44">
        <f t="shared" si="11"/>
        <v>0</v>
      </c>
    </row>
    <row r="256" spans="1:30" ht="17.25" customHeight="1" x14ac:dyDescent="0.25">
      <c r="A256" s="107" t="s">
        <v>443</v>
      </c>
      <c r="B256" s="105" t="s">
        <v>39</v>
      </c>
      <c r="C256" s="152"/>
      <c r="D256" s="152"/>
      <c r="E256" s="152"/>
      <c r="F256" s="152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12"/>
      <c r="X256" s="36">
        <f t="shared" si="6"/>
        <v>0</v>
      </c>
      <c r="Y256" s="36">
        <f>BASE!A254</f>
        <v>245</v>
      </c>
      <c r="Z256" s="44">
        <f t="shared" si="7"/>
        <v>0</v>
      </c>
      <c r="AA256" s="44">
        <f t="shared" si="8"/>
        <v>0</v>
      </c>
      <c r="AB256" s="44">
        <f t="shared" si="9"/>
        <v>0</v>
      </c>
      <c r="AC256" s="44">
        <f t="shared" si="10"/>
        <v>0</v>
      </c>
      <c r="AD256" s="44">
        <f t="shared" si="11"/>
        <v>0</v>
      </c>
    </row>
    <row r="257" spans="1:30" ht="17.25" customHeight="1" x14ac:dyDescent="0.25">
      <c r="A257" s="107" t="s">
        <v>444</v>
      </c>
      <c r="B257" s="105" t="s">
        <v>39</v>
      </c>
      <c r="C257" s="152"/>
      <c r="D257" s="152"/>
      <c r="E257" s="152"/>
      <c r="F257" s="152"/>
      <c r="G257" s="152"/>
      <c r="H257" s="152"/>
      <c r="I257" s="152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12"/>
      <c r="X257" s="36">
        <f t="shared" si="6"/>
        <v>0</v>
      </c>
      <c r="Y257" s="36">
        <f>BASE!A255</f>
        <v>246</v>
      </c>
      <c r="Z257" s="44">
        <f t="shared" si="7"/>
        <v>0</v>
      </c>
      <c r="AA257" s="44">
        <f t="shared" si="8"/>
        <v>0</v>
      </c>
      <c r="AB257" s="44">
        <f t="shared" si="9"/>
        <v>0</v>
      </c>
      <c r="AC257" s="44">
        <f t="shared" si="10"/>
        <v>0</v>
      </c>
      <c r="AD257" s="44">
        <f t="shared" si="11"/>
        <v>0</v>
      </c>
    </row>
    <row r="258" spans="1:30" ht="17.25" customHeight="1" x14ac:dyDescent="0.25">
      <c r="A258" s="107" t="s">
        <v>445</v>
      </c>
      <c r="B258" s="105" t="s">
        <v>39</v>
      </c>
      <c r="C258" s="152"/>
      <c r="D258" s="152"/>
      <c r="E258" s="152"/>
      <c r="F258" s="152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12"/>
      <c r="X258" s="36">
        <f t="shared" si="6"/>
        <v>0</v>
      </c>
      <c r="Y258" s="36">
        <f>BASE!A256</f>
        <v>247</v>
      </c>
      <c r="Z258" s="44">
        <f t="shared" si="7"/>
        <v>0</v>
      </c>
      <c r="AA258" s="44">
        <f t="shared" si="8"/>
        <v>0</v>
      </c>
      <c r="AB258" s="44">
        <f t="shared" si="9"/>
        <v>0</v>
      </c>
      <c r="AC258" s="44">
        <f t="shared" si="10"/>
        <v>0</v>
      </c>
      <c r="AD258" s="44">
        <f t="shared" si="11"/>
        <v>0</v>
      </c>
    </row>
    <row r="259" spans="1:30" ht="17.25" customHeight="1" x14ac:dyDescent="0.25">
      <c r="A259" s="107" t="s">
        <v>446</v>
      </c>
      <c r="B259" s="105" t="s">
        <v>39</v>
      </c>
      <c r="C259" s="152"/>
      <c r="D259" s="152"/>
      <c r="E259" s="152"/>
      <c r="F259" s="152"/>
      <c r="G259" s="152"/>
      <c r="H259" s="152"/>
      <c r="I259" s="152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12"/>
      <c r="X259" s="36">
        <f t="shared" si="6"/>
        <v>0</v>
      </c>
      <c r="Y259" s="36">
        <f>BASE!A257</f>
        <v>248</v>
      </c>
      <c r="Z259" s="44">
        <f t="shared" si="7"/>
        <v>0</v>
      </c>
      <c r="AA259" s="44">
        <f t="shared" si="8"/>
        <v>0</v>
      </c>
      <c r="AB259" s="44">
        <f t="shared" si="9"/>
        <v>0</v>
      </c>
      <c r="AC259" s="44">
        <f t="shared" si="10"/>
        <v>0</v>
      </c>
      <c r="AD259" s="44">
        <f t="shared" si="11"/>
        <v>0</v>
      </c>
    </row>
    <row r="260" spans="1:30" ht="17.25" customHeight="1" x14ac:dyDescent="0.25">
      <c r="A260" s="107" t="s">
        <v>447</v>
      </c>
      <c r="B260" s="105" t="s">
        <v>39</v>
      </c>
      <c r="C260" s="152"/>
      <c r="D260" s="152"/>
      <c r="E260" s="152"/>
      <c r="F260" s="152"/>
      <c r="G260" s="152"/>
      <c r="H260" s="152"/>
      <c r="I260" s="152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12"/>
      <c r="X260" s="36">
        <f t="shared" si="6"/>
        <v>0</v>
      </c>
      <c r="Y260" s="36">
        <f>BASE!A258</f>
        <v>249</v>
      </c>
      <c r="Z260" s="44">
        <f t="shared" si="7"/>
        <v>0</v>
      </c>
      <c r="AA260" s="44">
        <f t="shared" si="8"/>
        <v>0</v>
      </c>
      <c r="AB260" s="44">
        <f t="shared" si="9"/>
        <v>0</v>
      </c>
      <c r="AC260" s="44">
        <f t="shared" si="10"/>
        <v>0</v>
      </c>
      <c r="AD260" s="44">
        <f t="shared" si="11"/>
        <v>0</v>
      </c>
    </row>
    <row r="261" spans="1:30" ht="17.25" customHeight="1" x14ac:dyDescent="0.25">
      <c r="A261" s="107" t="s">
        <v>448</v>
      </c>
      <c r="B261" s="105" t="s">
        <v>39</v>
      </c>
      <c r="C261" s="152"/>
      <c r="D261" s="152"/>
      <c r="E261" s="152"/>
      <c r="F261" s="152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12"/>
      <c r="X261" s="36">
        <f t="shared" si="6"/>
        <v>0</v>
      </c>
      <c r="Y261" s="36">
        <f>BASE!A259</f>
        <v>250</v>
      </c>
      <c r="Z261" s="44">
        <f t="shared" si="7"/>
        <v>0</v>
      </c>
      <c r="AA261" s="44">
        <f t="shared" si="8"/>
        <v>0</v>
      </c>
      <c r="AB261" s="44">
        <f t="shared" si="9"/>
        <v>0</v>
      </c>
      <c r="AC261" s="44">
        <f t="shared" si="10"/>
        <v>0</v>
      </c>
      <c r="AD261" s="44">
        <f t="shared" si="11"/>
        <v>0</v>
      </c>
    </row>
    <row r="262" spans="1:30" ht="17.25" customHeight="1" x14ac:dyDescent="0.25">
      <c r="A262" s="107" t="s">
        <v>449</v>
      </c>
      <c r="B262" s="105" t="s">
        <v>39</v>
      </c>
      <c r="C262" s="152"/>
      <c r="D262" s="152"/>
      <c r="E262" s="152"/>
      <c r="F262" s="152"/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12"/>
      <c r="X262" s="36">
        <f t="shared" si="6"/>
        <v>0</v>
      </c>
      <c r="Y262" s="36">
        <f>BASE!A260</f>
        <v>251</v>
      </c>
      <c r="Z262" s="44">
        <f t="shared" si="7"/>
        <v>0</v>
      </c>
      <c r="AA262" s="44">
        <f t="shared" si="8"/>
        <v>0</v>
      </c>
      <c r="AB262" s="44">
        <f t="shared" si="9"/>
        <v>0</v>
      </c>
      <c r="AC262" s="44">
        <f t="shared" si="10"/>
        <v>0</v>
      </c>
      <c r="AD262" s="44">
        <f t="shared" si="11"/>
        <v>0</v>
      </c>
    </row>
    <row r="263" spans="1:30" ht="17.25" customHeight="1" x14ac:dyDescent="0.25">
      <c r="A263" s="107" t="s">
        <v>450</v>
      </c>
      <c r="B263" s="105" t="s">
        <v>39</v>
      </c>
      <c r="C263" s="152"/>
      <c r="D263" s="152"/>
      <c r="E263" s="152"/>
      <c r="F263" s="152"/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12"/>
      <c r="X263" s="36">
        <f t="shared" si="6"/>
        <v>0</v>
      </c>
      <c r="Y263" s="36">
        <f>BASE!A261</f>
        <v>252</v>
      </c>
      <c r="Z263" s="44">
        <f t="shared" si="7"/>
        <v>0</v>
      </c>
      <c r="AA263" s="44">
        <f t="shared" si="8"/>
        <v>0</v>
      </c>
      <c r="AB263" s="44">
        <f t="shared" si="9"/>
        <v>0</v>
      </c>
      <c r="AC263" s="44">
        <f t="shared" si="10"/>
        <v>0</v>
      </c>
      <c r="AD263" s="44">
        <f t="shared" si="11"/>
        <v>0</v>
      </c>
    </row>
    <row r="264" spans="1:30" ht="17.25" customHeight="1" x14ac:dyDescent="0.25">
      <c r="A264" s="107" t="s">
        <v>451</v>
      </c>
      <c r="B264" s="105" t="s">
        <v>39</v>
      </c>
      <c r="C264" s="152"/>
      <c r="D264" s="152"/>
      <c r="E264" s="152"/>
      <c r="F264" s="152"/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12"/>
      <c r="X264" s="36">
        <f t="shared" si="6"/>
        <v>0</v>
      </c>
      <c r="Y264" s="36">
        <f>BASE!A262</f>
        <v>253</v>
      </c>
      <c r="Z264" s="44">
        <f t="shared" si="7"/>
        <v>0</v>
      </c>
      <c r="AA264" s="44">
        <f t="shared" si="8"/>
        <v>0</v>
      </c>
      <c r="AB264" s="44">
        <f t="shared" si="9"/>
        <v>0</v>
      </c>
      <c r="AC264" s="44">
        <f t="shared" si="10"/>
        <v>0</v>
      </c>
      <c r="AD264" s="44">
        <f t="shared" si="11"/>
        <v>0</v>
      </c>
    </row>
    <row r="265" spans="1:30" ht="17.25" customHeight="1" x14ac:dyDescent="0.25">
      <c r="A265" s="107" t="s">
        <v>452</v>
      </c>
      <c r="B265" s="105" t="s">
        <v>39</v>
      </c>
      <c r="C265" s="152"/>
      <c r="D265" s="152"/>
      <c r="E265" s="152"/>
      <c r="F265" s="152"/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12"/>
      <c r="X265" s="36">
        <f t="shared" si="6"/>
        <v>0</v>
      </c>
      <c r="Y265" s="36">
        <f>BASE!A263</f>
        <v>254</v>
      </c>
      <c r="Z265" s="44">
        <f t="shared" si="7"/>
        <v>0</v>
      </c>
      <c r="AA265" s="44">
        <f t="shared" si="8"/>
        <v>0</v>
      </c>
      <c r="AB265" s="44">
        <f t="shared" si="9"/>
        <v>0</v>
      </c>
      <c r="AC265" s="44">
        <f t="shared" si="10"/>
        <v>0</v>
      </c>
      <c r="AD265" s="44">
        <f t="shared" si="11"/>
        <v>0</v>
      </c>
    </row>
    <row r="266" spans="1:30" ht="17.25" customHeight="1" x14ac:dyDescent="0.25">
      <c r="A266" s="107" t="s">
        <v>453</v>
      </c>
      <c r="B266" s="105" t="s">
        <v>39</v>
      </c>
      <c r="C266" s="152"/>
      <c r="D266" s="152"/>
      <c r="E266" s="152"/>
      <c r="F266" s="152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2"/>
      <c r="W266" s="112"/>
      <c r="X266" s="36">
        <f t="shared" si="6"/>
        <v>0</v>
      </c>
      <c r="Y266" s="36">
        <f>BASE!A264</f>
        <v>255</v>
      </c>
      <c r="Z266" s="44">
        <f t="shared" si="7"/>
        <v>0</v>
      </c>
      <c r="AA266" s="44">
        <f t="shared" si="8"/>
        <v>0</v>
      </c>
      <c r="AB266" s="44">
        <f t="shared" si="9"/>
        <v>0</v>
      </c>
      <c r="AC266" s="44">
        <f t="shared" si="10"/>
        <v>0</v>
      </c>
      <c r="AD266" s="44">
        <f t="shared" si="11"/>
        <v>0</v>
      </c>
    </row>
    <row r="267" spans="1:30" ht="17.25" customHeight="1" x14ac:dyDescent="0.25">
      <c r="A267" s="107" t="s">
        <v>454</v>
      </c>
      <c r="B267" s="105" t="s">
        <v>39</v>
      </c>
      <c r="C267" s="152"/>
      <c r="D267" s="152"/>
      <c r="E267" s="152"/>
      <c r="F267" s="152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12"/>
      <c r="X267" s="36">
        <f t="shared" si="6"/>
        <v>0</v>
      </c>
      <c r="Y267" s="36">
        <f>BASE!A265</f>
        <v>256</v>
      </c>
      <c r="Z267" s="44">
        <f t="shared" si="7"/>
        <v>0</v>
      </c>
      <c r="AA267" s="44">
        <f t="shared" si="8"/>
        <v>0</v>
      </c>
      <c r="AB267" s="44">
        <f t="shared" si="9"/>
        <v>0</v>
      </c>
      <c r="AC267" s="44">
        <f t="shared" si="10"/>
        <v>0</v>
      </c>
      <c r="AD267" s="44">
        <f t="shared" si="11"/>
        <v>0</v>
      </c>
    </row>
    <row r="268" spans="1:30" ht="17.25" customHeight="1" x14ac:dyDescent="0.25">
      <c r="A268" s="107" t="s">
        <v>455</v>
      </c>
      <c r="B268" s="105" t="s">
        <v>39</v>
      </c>
      <c r="C268" s="152"/>
      <c r="D268" s="152"/>
      <c r="E268" s="152"/>
      <c r="F268" s="152"/>
      <c r="G268" s="152"/>
      <c r="H268" s="152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12"/>
      <c r="X268" s="36">
        <f t="shared" si="6"/>
        <v>0</v>
      </c>
      <c r="Y268" s="36">
        <f>BASE!A266</f>
        <v>257</v>
      </c>
      <c r="Z268" s="44">
        <f t="shared" si="7"/>
        <v>0</v>
      </c>
      <c r="AA268" s="44">
        <f t="shared" si="8"/>
        <v>0</v>
      </c>
      <c r="AB268" s="44">
        <f t="shared" si="9"/>
        <v>0</v>
      </c>
      <c r="AC268" s="44">
        <f t="shared" si="10"/>
        <v>0</v>
      </c>
      <c r="AD268" s="44">
        <f t="shared" si="11"/>
        <v>0</v>
      </c>
    </row>
    <row r="269" spans="1:30" ht="17.25" customHeight="1" x14ac:dyDescent="0.25">
      <c r="A269" s="107" t="s">
        <v>456</v>
      </c>
      <c r="B269" s="105" t="s">
        <v>39</v>
      </c>
      <c r="C269" s="152"/>
      <c r="D269" s="152"/>
      <c r="E269" s="152"/>
      <c r="F269" s="152"/>
      <c r="G269" s="152"/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12"/>
      <c r="X269" s="36">
        <f t="shared" si="6"/>
        <v>0</v>
      </c>
      <c r="Y269" s="36">
        <f>BASE!A267</f>
        <v>258</v>
      </c>
      <c r="Z269" s="44">
        <f t="shared" si="7"/>
        <v>0</v>
      </c>
      <c r="AA269" s="44">
        <f t="shared" si="8"/>
        <v>0</v>
      </c>
      <c r="AB269" s="44">
        <f t="shared" si="9"/>
        <v>0</v>
      </c>
      <c r="AC269" s="44">
        <f t="shared" si="10"/>
        <v>0</v>
      </c>
      <c r="AD269" s="44">
        <f t="shared" si="11"/>
        <v>0</v>
      </c>
    </row>
    <row r="270" spans="1:30" ht="17.25" customHeight="1" x14ac:dyDescent="0.25">
      <c r="A270" s="107" t="s">
        <v>457</v>
      </c>
      <c r="B270" s="105" t="s">
        <v>39</v>
      </c>
      <c r="C270" s="152"/>
      <c r="D270" s="152"/>
      <c r="E270" s="152"/>
      <c r="F270" s="152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12"/>
      <c r="X270" s="36">
        <f t="shared" si="6"/>
        <v>0</v>
      </c>
      <c r="Y270" s="36">
        <f>BASE!A268</f>
        <v>259</v>
      </c>
      <c r="Z270" s="44">
        <f t="shared" si="7"/>
        <v>0</v>
      </c>
      <c r="AA270" s="44">
        <f t="shared" si="8"/>
        <v>0</v>
      </c>
      <c r="AB270" s="44">
        <f t="shared" si="9"/>
        <v>0</v>
      </c>
      <c r="AC270" s="44">
        <f t="shared" si="10"/>
        <v>0</v>
      </c>
      <c r="AD270" s="44">
        <f t="shared" si="11"/>
        <v>0</v>
      </c>
    </row>
    <row r="271" spans="1:30" ht="17.25" customHeight="1" x14ac:dyDescent="0.25">
      <c r="A271" s="107" t="s">
        <v>458</v>
      </c>
      <c r="B271" s="105" t="s">
        <v>39</v>
      </c>
      <c r="C271" s="152"/>
      <c r="D271" s="152"/>
      <c r="E271" s="152"/>
      <c r="F271" s="152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12"/>
      <c r="X271" s="36">
        <f t="shared" si="6"/>
        <v>0</v>
      </c>
      <c r="Y271" s="36">
        <f>BASE!A269</f>
        <v>260</v>
      </c>
      <c r="Z271" s="44">
        <f t="shared" si="7"/>
        <v>0</v>
      </c>
      <c r="AA271" s="44">
        <f t="shared" si="8"/>
        <v>0</v>
      </c>
      <c r="AB271" s="44">
        <f t="shared" si="9"/>
        <v>0</v>
      </c>
      <c r="AC271" s="44">
        <f t="shared" si="10"/>
        <v>0</v>
      </c>
      <c r="AD271" s="44">
        <f t="shared" si="11"/>
        <v>0</v>
      </c>
    </row>
    <row r="272" spans="1:30" ht="17.25" customHeight="1" x14ac:dyDescent="0.25">
      <c r="A272" s="107" t="s">
        <v>459</v>
      </c>
      <c r="B272" s="105" t="s">
        <v>39</v>
      </c>
      <c r="C272" s="152"/>
      <c r="D272" s="152"/>
      <c r="E272" s="152"/>
      <c r="F272" s="152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12"/>
      <c r="X272" s="36">
        <f t="shared" si="6"/>
        <v>0</v>
      </c>
      <c r="Y272" s="36">
        <f>BASE!A270</f>
        <v>261</v>
      </c>
      <c r="Z272" s="44">
        <f t="shared" si="7"/>
        <v>0</v>
      </c>
      <c r="AA272" s="44">
        <f t="shared" si="8"/>
        <v>0</v>
      </c>
      <c r="AB272" s="44">
        <f t="shared" si="9"/>
        <v>0</v>
      </c>
      <c r="AC272" s="44">
        <f t="shared" si="10"/>
        <v>0</v>
      </c>
      <c r="AD272" s="44">
        <f t="shared" si="11"/>
        <v>0</v>
      </c>
    </row>
    <row r="273" spans="1:30" ht="17.25" customHeight="1" x14ac:dyDescent="0.25">
      <c r="A273" s="107" t="s">
        <v>460</v>
      </c>
      <c r="B273" s="105" t="s">
        <v>39</v>
      </c>
      <c r="C273" s="152"/>
      <c r="D273" s="152"/>
      <c r="E273" s="152"/>
      <c r="F273" s="152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12"/>
      <c r="X273" s="36">
        <f t="shared" si="6"/>
        <v>0</v>
      </c>
      <c r="Y273" s="36">
        <f>BASE!A271</f>
        <v>262</v>
      </c>
      <c r="Z273" s="44">
        <f t="shared" si="7"/>
        <v>0</v>
      </c>
      <c r="AA273" s="44">
        <f t="shared" si="8"/>
        <v>0</v>
      </c>
      <c r="AB273" s="44">
        <f t="shared" si="9"/>
        <v>0</v>
      </c>
      <c r="AC273" s="44">
        <f t="shared" si="10"/>
        <v>0</v>
      </c>
      <c r="AD273" s="44">
        <f t="shared" si="11"/>
        <v>0</v>
      </c>
    </row>
    <row r="274" spans="1:30" ht="17.25" customHeight="1" x14ac:dyDescent="0.25">
      <c r="A274" s="107" t="s">
        <v>461</v>
      </c>
      <c r="B274" s="105" t="s">
        <v>39</v>
      </c>
      <c r="C274" s="152"/>
      <c r="D274" s="152"/>
      <c r="E274" s="152"/>
      <c r="F274" s="152"/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12"/>
      <c r="X274" s="36">
        <f t="shared" si="6"/>
        <v>0</v>
      </c>
      <c r="Y274" s="36">
        <f>BASE!A272</f>
        <v>263</v>
      </c>
      <c r="Z274" s="44">
        <f t="shared" si="7"/>
        <v>0</v>
      </c>
      <c r="AA274" s="44">
        <f t="shared" si="8"/>
        <v>0</v>
      </c>
      <c r="AB274" s="44">
        <f t="shared" si="9"/>
        <v>0</v>
      </c>
      <c r="AC274" s="44">
        <f t="shared" si="10"/>
        <v>0</v>
      </c>
      <c r="AD274" s="44">
        <f t="shared" si="11"/>
        <v>0</v>
      </c>
    </row>
    <row r="275" spans="1:30" ht="17.25" customHeight="1" x14ac:dyDescent="0.25">
      <c r="A275" s="107" t="s">
        <v>462</v>
      </c>
      <c r="B275" s="105" t="s">
        <v>39</v>
      </c>
      <c r="C275" s="152"/>
      <c r="D275" s="152"/>
      <c r="E275" s="152"/>
      <c r="F275" s="152"/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12"/>
      <c r="X275" s="36">
        <f t="shared" si="6"/>
        <v>0</v>
      </c>
      <c r="Y275" s="36">
        <f>BASE!A273</f>
        <v>264</v>
      </c>
      <c r="Z275" s="44">
        <f t="shared" si="7"/>
        <v>0</v>
      </c>
      <c r="AA275" s="44">
        <f t="shared" si="8"/>
        <v>0</v>
      </c>
      <c r="AB275" s="44">
        <f t="shared" si="9"/>
        <v>0</v>
      </c>
      <c r="AC275" s="44">
        <f t="shared" si="10"/>
        <v>0</v>
      </c>
      <c r="AD275" s="44">
        <f t="shared" si="11"/>
        <v>0</v>
      </c>
    </row>
    <row r="276" spans="1:30" ht="17.25" customHeight="1" x14ac:dyDescent="0.25">
      <c r="A276" s="107" t="s">
        <v>463</v>
      </c>
      <c r="B276" s="105" t="s">
        <v>39</v>
      </c>
      <c r="C276" s="152"/>
      <c r="D276" s="152"/>
      <c r="E276" s="152"/>
      <c r="F276" s="152"/>
      <c r="G276" s="152"/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12"/>
      <c r="X276" s="36">
        <f t="shared" si="6"/>
        <v>0</v>
      </c>
      <c r="Y276" s="36">
        <f>BASE!A274</f>
        <v>265</v>
      </c>
      <c r="Z276" s="44">
        <f t="shared" si="7"/>
        <v>0</v>
      </c>
      <c r="AA276" s="44">
        <f t="shared" si="8"/>
        <v>0</v>
      </c>
      <c r="AB276" s="44">
        <f t="shared" si="9"/>
        <v>0</v>
      </c>
      <c r="AC276" s="44">
        <f t="shared" si="10"/>
        <v>0</v>
      </c>
      <c r="AD276" s="44">
        <f t="shared" si="11"/>
        <v>0</v>
      </c>
    </row>
    <row r="277" spans="1:30" ht="17.25" customHeight="1" x14ac:dyDescent="0.25">
      <c r="A277" s="107" t="s">
        <v>464</v>
      </c>
      <c r="B277" s="105" t="s">
        <v>39</v>
      </c>
      <c r="C277" s="152"/>
      <c r="D277" s="152"/>
      <c r="E277" s="152"/>
      <c r="F277" s="152"/>
      <c r="G277" s="152"/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12"/>
      <c r="X277" s="36">
        <f t="shared" si="6"/>
        <v>0</v>
      </c>
      <c r="Y277" s="36">
        <f>BASE!A275</f>
        <v>266</v>
      </c>
      <c r="Z277" s="44">
        <f t="shared" si="7"/>
        <v>0</v>
      </c>
      <c r="AA277" s="44">
        <f t="shared" si="8"/>
        <v>0</v>
      </c>
      <c r="AB277" s="44">
        <f t="shared" si="9"/>
        <v>0</v>
      </c>
      <c r="AC277" s="44">
        <f t="shared" si="10"/>
        <v>0</v>
      </c>
      <c r="AD277" s="44">
        <f t="shared" si="11"/>
        <v>0</v>
      </c>
    </row>
    <row r="278" spans="1:30" ht="17.25" customHeight="1" x14ac:dyDescent="0.25">
      <c r="A278" s="107" t="s">
        <v>465</v>
      </c>
      <c r="B278" s="105" t="s">
        <v>39</v>
      </c>
      <c r="C278" s="152"/>
      <c r="D278" s="152"/>
      <c r="E278" s="152"/>
      <c r="F278" s="152"/>
      <c r="G278" s="152"/>
      <c r="H278" s="152"/>
      <c r="I278" s="152"/>
      <c r="J278" s="152"/>
      <c r="K278" s="15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  <c r="V278" s="152"/>
      <c r="W278" s="112"/>
      <c r="X278" s="36">
        <f t="shared" si="6"/>
        <v>0</v>
      </c>
      <c r="Y278" s="36">
        <f>BASE!A276</f>
        <v>267</v>
      </c>
      <c r="Z278" s="44">
        <f t="shared" si="7"/>
        <v>0</v>
      </c>
      <c r="AA278" s="44">
        <f t="shared" si="8"/>
        <v>0</v>
      </c>
      <c r="AB278" s="44">
        <f t="shared" si="9"/>
        <v>0</v>
      </c>
      <c r="AC278" s="44">
        <f t="shared" si="10"/>
        <v>0</v>
      </c>
      <c r="AD278" s="44">
        <f t="shared" si="11"/>
        <v>0</v>
      </c>
    </row>
    <row r="279" spans="1:30" ht="17.25" customHeight="1" x14ac:dyDescent="0.25">
      <c r="A279" s="107" t="s">
        <v>466</v>
      </c>
      <c r="B279" s="105" t="s">
        <v>39</v>
      </c>
      <c r="C279" s="152"/>
      <c r="D279" s="152"/>
      <c r="E279" s="152"/>
      <c r="F279" s="152"/>
      <c r="G279" s="152"/>
      <c r="H279" s="152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12"/>
      <c r="X279" s="36">
        <f t="shared" si="6"/>
        <v>0</v>
      </c>
      <c r="Y279" s="36">
        <f>BASE!A277</f>
        <v>268</v>
      </c>
      <c r="Z279" s="44">
        <f t="shared" si="7"/>
        <v>0</v>
      </c>
      <c r="AA279" s="44">
        <f t="shared" si="8"/>
        <v>0</v>
      </c>
      <c r="AB279" s="44">
        <f t="shared" si="9"/>
        <v>0</v>
      </c>
      <c r="AC279" s="44">
        <f t="shared" si="10"/>
        <v>0</v>
      </c>
      <c r="AD279" s="44">
        <f t="shared" si="11"/>
        <v>0</v>
      </c>
    </row>
    <row r="280" spans="1:30" ht="17.25" customHeight="1" x14ac:dyDescent="0.25">
      <c r="A280" s="107" t="s">
        <v>467</v>
      </c>
      <c r="B280" s="105" t="s">
        <v>39</v>
      </c>
      <c r="C280" s="152"/>
      <c r="D280" s="152"/>
      <c r="E280" s="152"/>
      <c r="F280" s="152"/>
      <c r="G280" s="152"/>
      <c r="H280" s="152"/>
      <c r="I280" s="152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12"/>
      <c r="X280" s="36">
        <f t="shared" si="6"/>
        <v>0</v>
      </c>
      <c r="Y280" s="36">
        <f>BASE!A278</f>
        <v>269</v>
      </c>
      <c r="Z280" s="44">
        <f t="shared" si="7"/>
        <v>0</v>
      </c>
      <c r="AA280" s="44">
        <f t="shared" si="8"/>
        <v>0</v>
      </c>
      <c r="AB280" s="44">
        <f t="shared" si="9"/>
        <v>0</v>
      </c>
      <c r="AC280" s="44">
        <f t="shared" si="10"/>
        <v>0</v>
      </c>
      <c r="AD280" s="44">
        <f t="shared" si="11"/>
        <v>0</v>
      </c>
    </row>
    <row r="281" spans="1:30" ht="17.25" customHeight="1" x14ac:dyDescent="0.25">
      <c r="A281" s="107" t="s">
        <v>468</v>
      </c>
      <c r="B281" s="105" t="s">
        <v>39</v>
      </c>
      <c r="C281" s="152"/>
      <c r="D281" s="152"/>
      <c r="E281" s="152"/>
      <c r="F281" s="152"/>
      <c r="G281" s="152"/>
      <c r="H281" s="152"/>
      <c r="I281" s="152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12"/>
      <c r="X281" s="36">
        <f t="shared" si="6"/>
        <v>0</v>
      </c>
      <c r="Y281" s="36">
        <f>BASE!A279</f>
        <v>270</v>
      </c>
      <c r="Z281" s="44">
        <f t="shared" si="7"/>
        <v>0</v>
      </c>
      <c r="AA281" s="44">
        <f t="shared" si="8"/>
        <v>0</v>
      </c>
      <c r="AB281" s="44">
        <f t="shared" si="9"/>
        <v>0</v>
      </c>
      <c r="AC281" s="44">
        <f t="shared" si="10"/>
        <v>0</v>
      </c>
      <c r="AD281" s="44">
        <f t="shared" si="11"/>
        <v>0</v>
      </c>
    </row>
    <row r="282" spans="1:30" ht="17.25" customHeight="1" x14ac:dyDescent="0.25">
      <c r="A282" s="107" t="s">
        <v>469</v>
      </c>
      <c r="B282" s="105" t="s">
        <v>39</v>
      </c>
      <c r="C282" s="152"/>
      <c r="D282" s="152"/>
      <c r="E282" s="152"/>
      <c r="F282" s="152"/>
      <c r="G282" s="152"/>
      <c r="H282" s="152"/>
      <c r="I282" s="152"/>
      <c r="J282" s="152"/>
      <c r="K282" s="15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  <c r="V282" s="152"/>
      <c r="W282" s="112"/>
      <c r="X282" s="36">
        <f t="shared" si="6"/>
        <v>0</v>
      </c>
      <c r="Y282" s="36">
        <f>BASE!A280</f>
        <v>271</v>
      </c>
      <c r="Z282" s="44">
        <f t="shared" si="7"/>
        <v>0</v>
      </c>
      <c r="AA282" s="44">
        <f t="shared" si="8"/>
        <v>0</v>
      </c>
      <c r="AB282" s="44">
        <f t="shared" si="9"/>
        <v>0</v>
      </c>
      <c r="AC282" s="44">
        <f t="shared" si="10"/>
        <v>0</v>
      </c>
      <c r="AD282" s="44">
        <f t="shared" si="11"/>
        <v>0</v>
      </c>
    </row>
    <row r="283" spans="1:30" ht="17.25" customHeight="1" x14ac:dyDescent="0.25">
      <c r="A283" s="107" t="s">
        <v>470</v>
      </c>
      <c r="B283" s="105" t="s">
        <v>39</v>
      </c>
      <c r="C283" s="152"/>
      <c r="D283" s="152"/>
      <c r="E283" s="152"/>
      <c r="F283" s="152"/>
      <c r="G283" s="152"/>
      <c r="H283" s="152"/>
      <c r="I283" s="152"/>
      <c r="J283" s="152"/>
      <c r="K283" s="15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12"/>
      <c r="X283" s="36">
        <f t="shared" si="6"/>
        <v>0</v>
      </c>
      <c r="Y283" s="36">
        <f>BASE!A281</f>
        <v>272</v>
      </c>
      <c r="Z283" s="44">
        <f t="shared" si="7"/>
        <v>0</v>
      </c>
      <c r="AA283" s="44">
        <f t="shared" si="8"/>
        <v>0</v>
      </c>
      <c r="AB283" s="44">
        <f t="shared" si="9"/>
        <v>0</v>
      </c>
      <c r="AC283" s="44">
        <f t="shared" si="10"/>
        <v>0</v>
      </c>
      <c r="AD283" s="44">
        <f t="shared" si="11"/>
        <v>0</v>
      </c>
    </row>
    <row r="284" spans="1:30" ht="17.25" customHeight="1" x14ac:dyDescent="0.25">
      <c r="A284" s="107" t="s">
        <v>471</v>
      </c>
      <c r="B284" s="105" t="s">
        <v>39</v>
      </c>
      <c r="C284" s="152"/>
      <c r="D284" s="152"/>
      <c r="E284" s="152"/>
      <c r="F284" s="152"/>
      <c r="G284" s="152"/>
      <c r="H284" s="152"/>
      <c r="I284" s="152"/>
      <c r="J284" s="152"/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12"/>
      <c r="X284" s="36">
        <f t="shared" si="6"/>
        <v>0</v>
      </c>
      <c r="Y284" s="36">
        <f>BASE!A282</f>
        <v>273</v>
      </c>
      <c r="Z284" s="44">
        <f t="shared" si="7"/>
        <v>0</v>
      </c>
      <c r="AA284" s="44">
        <f t="shared" si="8"/>
        <v>0</v>
      </c>
      <c r="AB284" s="44">
        <f t="shared" si="9"/>
        <v>0</v>
      </c>
      <c r="AC284" s="44">
        <f t="shared" si="10"/>
        <v>0</v>
      </c>
      <c r="AD284" s="44">
        <f t="shared" si="11"/>
        <v>0</v>
      </c>
    </row>
    <row r="285" spans="1:30" ht="17.25" customHeight="1" x14ac:dyDescent="0.25">
      <c r="A285" s="107" t="s">
        <v>472</v>
      </c>
      <c r="B285" s="105" t="s">
        <v>39</v>
      </c>
      <c r="C285" s="152"/>
      <c r="D285" s="152"/>
      <c r="E285" s="152"/>
      <c r="F285" s="152"/>
      <c r="G285" s="152"/>
      <c r="H285" s="152"/>
      <c r="I285" s="152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12"/>
      <c r="X285" s="36">
        <f t="shared" si="6"/>
        <v>0</v>
      </c>
      <c r="Y285" s="36">
        <f>BASE!A283</f>
        <v>274</v>
      </c>
      <c r="Z285" s="44">
        <f t="shared" si="7"/>
        <v>0</v>
      </c>
      <c r="AA285" s="44">
        <f t="shared" si="8"/>
        <v>0</v>
      </c>
      <c r="AB285" s="44">
        <f t="shared" si="9"/>
        <v>0</v>
      </c>
      <c r="AC285" s="44">
        <f t="shared" si="10"/>
        <v>0</v>
      </c>
      <c r="AD285" s="44">
        <f t="shared" si="11"/>
        <v>0</v>
      </c>
    </row>
    <row r="286" spans="1:30" ht="17.25" customHeight="1" x14ac:dyDescent="0.25">
      <c r="A286" s="107" t="s">
        <v>473</v>
      </c>
      <c r="B286" s="105" t="s">
        <v>39</v>
      </c>
      <c r="C286" s="152"/>
      <c r="D286" s="152"/>
      <c r="E286" s="152"/>
      <c r="F286" s="152"/>
      <c r="G286" s="152"/>
      <c r="H286" s="152"/>
      <c r="I286" s="152"/>
      <c r="J286" s="152"/>
      <c r="K286" s="15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  <c r="V286" s="152"/>
      <c r="W286" s="112"/>
      <c r="X286" s="36">
        <f t="shared" si="6"/>
        <v>0</v>
      </c>
      <c r="Y286" s="36">
        <f>BASE!A284</f>
        <v>275</v>
      </c>
      <c r="Z286" s="44">
        <f t="shared" si="7"/>
        <v>0</v>
      </c>
      <c r="AA286" s="44">
        <f t="shared" si="8"/>
        <v>0</v>
      </c>
      <c r="AB286" s="44">
        <f t="shared" si="9"/>
        <v>0</v>
      </c>
      <c r="AC286" s="44">
        <f t="shared" si="10"/>
        <v>0</v>
      </c>
      <c r="AD286" s="44">
        <f t="shared" si="11"/>
        <v>0</v>
      </c>
    </row>
    <row r="287" spans="1:30" ht="17.25" customHeight="1" x14ac:dyDescent="0.25">
      <c r="A287" s="107" t="s">
        <v>474</v>
      </c>
      <c r="B287" s="105" t="s">
        <v>39</v>
      </c>
      <c r="C287" s="152"/>
      <c r="D287" s="152"/>
      <c r="E287" s="152"/>
      <c r="F287" s="152"/>
      <c r="G287" s="152"/>
      <c r="H287" s="152"/>
      <c r="I287" s="152"/>
      <c r="J287" s="152"/>
      <c r="K287" s="152"/>
      <c r="L287" s="152"/>
      <c r="M287" s="152"/>
      <c r="N287" s="152"/>
      <c r="O287" s="152"/>
      <c r="P287" s="152"/>
      <c r="Q287" s="152"/>
      <c r="R287" s="152"/>
      <c r="S287" s="152"/>
      <c r="T287" s="152"/>
      <c r="U287" s="152"/>
      <c r="V287" s="152"/>
      <c r="W287" s="112"/>
      <c r="X287" s="36">
        <f t="shared" si="6"/>
        <v>0</v>
      </c>
      <c r="Y287" s="36">
        <f>BASE!A285</f>
        <v>276</v>
      </c>
      <c r="Z287" s="44">
        <f t="shared" si="7"/>
        <v>0</v>
      </c>
      <c r="AA287" s="44">
        <f t="shared" si="8"/>
        <v>0</v>
      </c>
      <c r="AB287" s="44">
        <f t="shared" si="9"/>
        <v>0</v>
      </c>
      <c r="AC287" s="44">
        <f t="shared" si="10"/>
        <v>0</v>
      </c>
      <c r="AD287" s="44">
        <f t="shared" si="11"/>
        <v>0</v>
      </c>
    </row>
    <row r="288" spans="1:30" ht="17.25" customHeight="1" x14ac:dyDescent="0.25">
      <c r="A288" s="107" t="s">
        <v>475</v>
      </c>
      <c r="B288" s="105" t="s">
        <v>39</v>
      </c>
      <c r="C288" s="152"/>
      <c r="D288" s="152"/>
      <c r="E288" s="152"/>
      <c r="F288" s="152"/>
      <c r="G288" s="152"/>
      <c r="H288" s="152"/>
      <c r="I288" s="152"/>
      <c r="J288" s="152"/>
      <c r="K288" s="152"/>
      <c r="L288" s="152"/>
      <c r="M288" s="152"/>
      <c r="N288" s="152"/>
      <c r="O288" s="152"/>
      <c r="P288" s="152"/>
      <c r="Q288" s="152"/>
      <c r="R288" s="152"/>
      <c r="S288" s="152"/>
      <c r="T288" s="152"/>
      <c r="U288" s="152"/>
      <c r="V288" s="152"/>
      <c r="W288" s="112"/>
      <c r="X288" s="36">
        <f t="shared" si="6"/>
        <v>0</v>
      </c>
      <c r="Y288" s="36">
        <f>BASE!A286</f>
        <v>277</v>
      </c>
      <c r="Z288" s="44">
        <f t="shared" si="7"/>
        <v>0</v>
      </c>
      <c r="AA288" s="44">
        <f t="shared" si="8"/>
        <v>0</v>
      </c>
      <c r="AB288" s="44">
        <f t="shared" si="9"/>
        <v>0</v>
      </c>
      <c r="AC288" s="44">
        <f t="shared" si="10"/>
        <v>0</v>
      </c>
      <c r="AD288" s="44">
        <f t="shared" si="11"/>
        <v>0</v>
      </c>
    </row>
    <row r="289" spans="1:30" ht="17.25" customHeight="1" x14ac:dyDescent="0.25">
      <c r="A289" s="107" t="s">
        <v>476</v>
      </c>
      <c r="B289" s="105" t="s">
        <v>39</v>
      </c>
      <c r="C289" s="152"/>
      <c r="D289" s="152"/>
      <c r="E289" s="152"/>
      <c r="F289" s="152"/>
      <c r="G289" s="152"/>
      <c r="H289" s="152"/>
      <c r="I289" s="152"/>
      <c r="J289" s="152"/>
      <c r="K289" s="152"/>
      <c r="L289" s="152"/>
      <c r="M289" s="152"/>
      <c r="N289" s="152"/>
      <c r="O289" s="152"/>
      <c r="P289" s="152"/>
      <c r="Q289" s="152"/>
      <c r="R289" s="152"/>
      <c r="S289" s="152"/>
      <c r="T289" s="152"/>
      <c r="U289" s="152"/>
      <c r="V289" s="152"/>
      <c r="W289" s="112"/>
      <c r="X289" s="36">
        <f t="shared" si="6"/>
        <v>0</v>
      </c>
      <c r="Y289" s="36">
        <f>BASE!A287</f>
        <v>278</v>
      </c>
      <c r="Z289" s="44">
        <f t="shared" si="7"/>
        <v>0</v>
      </c>
      <c r="AA289" s="44">
        <f t="shared" si="8"/>
        <v>0</v>
      </c>
      <c r="AB289" s="44">
        <f t="shared" si="9"/>
        <v>0</v>
      </c>
      <c r="AC289" s="44">
        <f t="shared" si="10"/>
        <v>0</v>
      </c>
      <c r="AD289" s="44">
        <f t="shared" si="11"/>
        <v>0</v>
      </c>
    </row>
    <row r="290" spans="1:30" ht="17.25" customHeight="1" x14ac:dyDescent="0.25">
      <c r="A290" s="107" t="s">
        <v>477</v>
      </c>
      <c r="B290" s="105" t="s">
        <v>39</v>
      </c>
      <c r="C290" s="152"/>
      <c r="D290" s="152"/>
      <c r="E290" s="152"/>
      <c r="F290" s="152"/>
      <c r="G290" s="152"/>
      <c r="H290" s="152"/>
      <c r="I290" s="152"/>
      <c r="J290" s="152"/>
      <c r="K290" s="152"/>
      <c r="L290" s="152"/>
      <c r="M290" s="152"/>
      <c r="N290" s="152"/>
      <c r="O290" s="152"/>
      <c r="P290" s="152"/>
      <c r="Q290" s="152"/>
      <c r="R290" s="152"/>
      <c r="S290" s="152"/>
      <c r="T290" s="152"/>
      <c r="U290" s="152"/>
      <c r="V290" s="152"/>
      <c r="W290" s="112"/>
      <c r="X290" s="36">
        <f t="shared" si="6"/>
        <v>0</v>
      </c>
      <c r="Y290" s="36">
        <f>BASE!A288</f>
        <v>279</v>
      </c>
      <c r="Z290" s="44">
        <f t="shared" si="7"/>
        <v>0</v>
      </c>
      <c r="AA290" s="44">
        <f t="shared" si="8"/>
        <v>0</v>
      </c>
      <c r="AB290" s="44">
        <f t="shared" si="9"/>
        <v>0</v>
      </c>
      <c r="AC290" s="44">
        <f t="shared" si="10"/>
        <v>0</v>
      </c>
      <c r="AD290" s="44">
        <f t="shared" si="11"/>
        <v>0</v>
      </c>
    </row>
    <row r="291" spans="1:30" ht="17.25" customHeight="1" x14ac:dyDescent="0.25">
      <c r="A291" s="107" t="s">
        <v>478</v>
      </c>
      <c r="B291" s="105" t="s">
        <v>39</v>
      </c>
      <c r="C291" s="152"/>
      <c r="D291" s="152"/>
      <c r="E291" s="152"/>
      <c r="F291" s="152"/>
      <c r="G291" s="152"/>
      <c r="H291" s="152"/>
      <c r="I291" s="152"/>
      <c r="J291" s="152"/>
      <c r="K291" s="152"/>
      <c r="L291" s="152"/>
      <c r="M291" s="152"/>
      <c r="N291" s="152"/>
      <c r="O291" s="152"/>
      <c r="P291" s="152"/>
      <c r="Q291" s="152"/>
      <c r="R291" s="152"/>
      <c r="S291" s="152"/>
      <c r="T291" s="152"/>
      <c r="U291" s="152"/>
      <c r="V291" s="152"/>
      <c r="W291" s="112"/>
      <c r="X291" s="36">
        <f t="shared" si="6"/>
        <v>0</v>
      </c>
      <c r="Y291" s="36">
        <f>BASE!A289</f>
        <v>280</v>
      </c>
      <c r="Z291" s="44">
        <f t="shared" si="7"/>
        <v>0</v>
      </c>
      <c r="AA291" s="44">
        <f t="shared" si="8"/>
        <v>0</v>
      </c>
      <c r="AB291" s="44">
        <f t="shared" si="9"/>
        <v>0</v>
      </c>
      <c r="AC291" s="44">
        <f t="shared" si="10"/>
        <v>0</v>
      </c>
      <c r="AD291" s="44">
        <f t="shared" si="11"/>
        <v>0</v>
      </c>
    </row>
    <row r="292" spans="1:30" ht="17.25" customHeight="1" x14ac:dyDescent="0.25">
      <c r="A292" s="107" t="s">
        <v>479</v>
      </c>
      <c r="B292" s="105" t="s">
        <v>39</v>
      </c>
      <c r="C292" s="152"/>
      <c r="D292" s="152"/>
      <c r="E292" s="152"/>
      <c r="F292" s="152"/>
      <c r="G292" s="152"/>
      <c r="H292" s="152"/>
      <c r="I292" s="152"/>
      <c r="J292" s="152"/>
      <c r="K292" s="152"/>
      <c r="L292" s="152"/>
      <c r="M292" s="152"/>
      <c r="N292" s="152"/>
      <c r="O292" s="152"/>
      <c r="P292" s="152"/>
      <c r="Q292" s="152"/>
      <c r="R292" s="152"/>
      <c r="S292" s="152"/>
      <c r="T292" s="152"/>
      <c r="U292" s="152"/>
      <c r="V292" s="152"/>
      <c r="W292" s="112"/>
      <c r="X292" s="36">
        <f t="shared" si="6"/>
        <v>0</v>
      </c>
      <c r="Y292" s="36">
        <f>BASE!A290</f>
        <v>281</v>
      </c>
      <c r="Z292" s="44">
        <f t="shared" si="7"/>
        <v>0</v>
      </c>
      <c r="AA292" s="44">
        <f t="shared" si="8"/>
        <v>0</v>
      </c>
      <c r="AB292" s="44">
        <f t="shared" si="9"/>
        <v>0</v>
      </c>
      <c r="AC292" s="44">
        <f t="shared" si="10"/>
        <v>0</v>
      </c>
      <c r="AD292" s="44">
        <f t="shared" si="11"/>
        <v>0</v>
      </c>
    </row>
    <row r="293" spans="1:30" ht="17.25" customHeight="1" x14ac:dyDescent="0.25">
      <c r="A293" s="107" t="s">
        <v>480</v>
      </c>
      <c r="B293" s="105" t="s">
        <v>39</v>
      </c>
      <c r="C293" s="152"/>
      <c r="D293" s="152"/>
      <c r="E293" s="152"/>
      <c r="F293" s="152"/>
      <c r="G293" s="152"/>
      <c r="H293" s="152"/>
      <c r="I293" s="152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  <c r="V293" s="152"/>
      <c r="W293" s="112"/>
      <c r="X293" s="36">
        <f t="shared" si="6"/>
        <v>0</v>
      </c>
      <c r="Y293" s="36">
        <f>BASE!A291</f>
        <v>282</v>
      </c>
      <c r="Z293" s="44">
        <f t="shared" si="7"/>
        <v>0</v>
      </c>
      <c r="AA293" s="44">
        <f t="shared" si="8"/>
        <v>0</v>
      </c>
      <c r="AB293" s="44">
        <f t="shared" si="9"/>
        <v>0</v>
      </c>
      <c r="AC293" s="44">
        <f t="shared" si="10"/>
        <v>0</v>
      </c>
      <c r="AD293" s="44">
        <f t="shared" si="11"/>
        <v>0</v>
      </c>
    </row>
    <row r="294" spans="1:30" ht="17.25" customHeight="1" x14ac:dyDescent="0.25">
      <c r="A294" s="107" t="s">
        <v>481</v>
      </c>
      <c r="B294" s="105" t="s">
        <v>39</v>
      </c>
      <c r="C294" s="152"/>
      <c r="D294" s="152"/>
      <c r="E294" s="152"/>
      <c r="F294" s="152"/>
      <c r="G294" s="152"/>
      <c r="H294" s="152"/>
      <c r="I294" s="152"/>
      <c r="J294" s="152"/>
      <c r="K294" s="152"/>
      <c r="L294" s="152"/>
      <c r="M294" s="152"/>
      <c r="N294" s="152"/>
      <c r="O294" s="152"/>
      <c r="P294" s="152"/>
      <c r="Q294" s="152"/>
      <c r="R294" s="152"/>
      <c r="S294" s="152"/>
      <c r="T294" s="152"/>
      <c r="U294" s="152"/>
      <c r="V294" s="152"/>
      <c r="W294" s="112"/>
      <c r="X294" s="36">
        <f t="shared" si="6"/>
        <v>0</v>
      </c>
      <c r="Y294" s="36">
        <f>BASE!A292</f>
        <v>283</v>
      </c>
      <c r="Z294" s="44">
        <f t="shared" si="7"/>
        <v>0</v>
      </c>
      <c r="AA294" s="44">
        <f t="shared" si="8"/>
        <v>0</v>
      </c>
      <c r="AB294" s="44">
        <f t="shared" si="9"/>
        <v>0</v>
      </c>
      <c r="AC294" s="44">
        <f t="shared" si="10"/>
        <v>0</v>
      </c>
      <c r="AD294" s="44">
        <f t="shared" si="11"/>
        <v>0</v>
      </c>
    </row>
    <row r="295" spans="1:30" ht="17.25" customHeight="1" x14ac:dyDescent="0.25">
      <c r="A295" s="107" t="s">
        <v>482</v>
      </c>
      <c r="B295" s="105" t="s">
        <v>39</v>
      </c>
      <c r="C295" s="152"/>
      <c r="D295" s="152"/>
      <c r="E295" s="152"/>
      <c r="F295" s="152"/>
      <c r="G295" s="152"/>
      <c r="H295" s="152"/>
      <c r="I295" s="152"/>
      <c r="J295" s="152"/>
      <c r="K295" s="152"/>
      <c r="L295" s="152"/>
      <c r="M295" s="152"/>
      <c r="N295" s="152"/>
      <c r="O295" s="152"/>
      <c r="P295" s="152"/>
      <c r="Q295" s="152"/>
      <c r="R295" s="152"/>
      <c r="S295" s="152"/>
      <c r="T295" s="152"/>
      <c r="U295" s="152"/>
      <c r="V295" s="152"/>
      <c r="W295" s="112"/>
      <c r="X295" s="36">
        <f t="shared" si="6"/>
        <v>0</v>
      </c>
      <c r="Y295" s="36">
        <f>BASE!A293</f>
        <v>284</v>
      </c>
      <c r="Z295" s="44">
        <f t="shared" si="7"/>
        <v>0</v>
      </c>
      <c r="AA295" s="44">
        <f t="shared" si="8"/>
        <v>0</v>
      </c>
      <c r="AB295" s="44">
        <f t="shared" si="9"/>
        <v>0</v>
      </c>
      <c r="AC295" s="44">
        <f t="shared" si="10"/>
        <v>0</v>
      </c>
      <c r="AD295" s="44">
        <f t="shared" si="11"/>
        <v>0</v>
      </c>
    </row>
    <row r="296" spans="1:30" ht="17.25" customHeight="1" x14ac:dyDescent="0.25">
      <c r="A296" s="107" t="s">
        <v>483</v>
      </c>
      <c r="B296" s="105" t="s">
        <v>39</v>
      </c>
      <c r="C296" s="152"/>
      <c r="D296" s="152"/>
      <c r="E296" s="152"/>
      <c r="F296" s="152"/>
      <c r="G296" s="152"/>
      <c r="H296" s="152"/>
      <c r="I296" s="152"/>
      <c r="J296" s="152"/>
      <c r="K296" s="152"/>
      <c r="L296" s="152"/>
      <c r="M296" s="152"/>
      <c r="N296" s="152"/>
      <c r="O296" s="152"/>
      <c r="P296" s="152"/>
      <c r="Q296" s="152"/>
      <c r="R296" s="152"/>
      <c r="S296" s="152"/>
      <c r="T296" s="152"/>
      <c r="U296" s="152"/>
      <c r="V296" s="152"/>
      <c r="W296" s="112"/>
      <c r="X296" s="36">
        <f t="shared" si="6"/>
        <v>0</v>
      </c>
      <c r="Y296" s="36">
        <f>BASE!A294</f>
        <v>285</v>
      </c>
      <c r="Z296" s="44">
        <f t="shared" si="7"/>
        <v>0</v>
      </c>
      <c r="AA296" s="44">
        <f t="shared" si="8"/>
        <v>0</v>
      </c>
      <c r="AB296" s="44">
        <f t="shared" si="9"/>
        <v>0</v>
      </c>
      <c r="AC296" s="44">
        <f t="shared" si="10"/>
        <v>0</v>
      </c>
      <c r="AD296" s="44">
        <f t="shared" si="11"/>
        <v>0</v>
      </c>
    </row>
    <row r="297" spans="1:30" ht="17.25" customHeight="1" x14ac:dyDescent="0.25">
      <c r="A297" s="107" t="s">
        <v>484</v>
      </c>
      <c r="B297" s="105" t="s">
        <v>39</v>
      </c>
      <c r="C297" s="152"/>
      <c r="D297" s="152"/>
      <c r="E297" s="152"/>
      <c r="F297" s="152"/>
      <c r="G297" s="152"/>
      <c r="H297" s="152"/>
      <c r="I297" s="152"/>
      <c r="J297" s="152"/>
      <c r="K297" s="152"/>
      <c r="L297" s="152"/>
      <c r="M297" s="152"/>
      <c r="N297" s="152"/>
      <c r="O297" s="152"/>
      <c r="P297" s="152"/>
      <c r="Q297" s="152"/>
      <c r="R297" s="152"/>
      <c r="S297" s="152"/>
      <c r="T297" s="152"/>
      <c r="U297" s="152"/>
      <c r="V297" s="152"/>
      <c r="W297" s="112"/>
      <c r="X297" s="36">
        <f t="shared" si="6"/>
        <v>0</v>
      </c>
      <c r="Y297" s="36">
        <f>BASE!A295</f>
        <v>286</v>
      </c>
      <c r="Z297" s="44">
        <f t="shared" si="7"/>
        <v>0</v>
      </c>
      <c r="AA297" s="44">
        <f t="shared" si="8"/>
        <v>0</v>
      </c>
      <c r="AB297" s="44">
        <f t="shared" si="9"/>
        <v>0</v>
      </c>
      <c r="AC297" s="44">
        <f t="shared" si="10"/>
        <v>0</v>
      </c>
      <c r="AD297" s="44">
        <f t="shared" si="11"/>
        <v>0</v>
      </c>
    </row>
    <row r="298" spans="1:30" ht="17.25" customHeight="1" x14ac:dyDescent="0.25">
      <c r="A298" s="107" t="s">
        <v>485</v>
      </c>
      <c r="B298" s="105" t="s">
        <v>39</v>
      </c>
      <c r="C298" s="152"/>
      <c r="D298" s="152"/>
      <c r="E298" s="152"/>
      <c r="F298" s="152"/>
      <c r="G298" s="152"/>
      <c r="H298" s="152"/>
      <c r="I298" s="152"/>
      <c r="J298" s="152"/>
      <c r="K298" s="152"/>
      <c r="L298" s="152"/>
      <c r="M298" s="152"/>
      <c r="N298" s="152"/>
      <c r="O298" s="152"/>
      <c r="P298" s="152"/>
      <c r="Q298" s="152"/>
      <c r="R298" s="152"/>
      <c r="S298" s="152"/>
      <c r="T298" s="152"/>
      <c r="U298" s="152"/>
      <c r="V298" s="152"/>
      <c r="W298" s="112"/>
      <c r="X298" s="36">
        <f t="shared" si="6"/>
        <v>0</v>
      </c>
      <c r="Y298" s="36">
        <f>BASE!A296</f>
        <v>287</v>
      </c>
      <c r="Z298" s="44">
        <f t="shared" si="7"/>
        <v>0</v>
      </c>
      <c r="AA298" s="44">
        <f t="shared" si="8"/>
        <v>0</v>
      </c>
      <c r="AB298" s="44">
        <f t="shared" si="9"/>
        <v>0</v>
      </c>
      <c r="AC298" s="44">
        <f t="shared" si="10"/>
        <v>0</v>
      </c>
      <c r="AD298" s="44">
        <f t="shared" si="11"/>
        <v>0</v>
      </c>
    </row>
    <row r="299" spans="1:30" ht="17.25" customHeight="1" x14ac:dyDescent="0.25">
      <c r="A299" s="107" t="s">
        <v>486</v>
      </c>
      <c r="B299" s="105" t="s">
        <v>39</v>
      </c>
      <c r="C299" s="152"/>
      <c r="D299" s="152"/>
      <c r="E299" s="152"/>
      <c r="F299" s="152"/>
      <c r="G299" s="152"/>
      <c r="H299" s="152"/>
      <c r="I299" s="152"/>
      <c r="J299" s="152"/>
      <c r="K299" s="152"/>
      <c r="L299" s="152"/>
      <c r="M299" s="152"/>
      <c r="N299" s="152"/>
      <c r="O299" s="152"/>
      <c r="P299" s="152"/>
      <c r="Q299" s="152"/>
      <c r="R299" s="152"/>
      <c r="S299" s="152"/>
      <c r="T299" s="152"/>
      <c r="U299" s="152"/>
      <c r="V299" s="152"/>
      <c r="W299" s="112"/>
      <c r="X299" s="36">
        <f t="shared" si="6"/>
        <v>0</v>
      </c>
      <c r="Y299" s="36">
        <f>BASE!A297</f>
        <v>288</v>
      </c>
      <c r="Z299" s="44">
        <f t="shared" si="7"/>
        <v>0</v>
      </c>
      <c r="AA299" s="44">
        <f t="shared" si="8"/>
        <v>0</v>
      </c>
      <c r="AB299" s="44">
        <f t="shared" si="9"/>
        <v>0</v>
      </c>
      <c r="AC299" s="44">
        <f t="shared" si="10"/>
        <v>0</v>
      </c>
      <c r="AD299" s="44">
        <f t="shared" si="11"/>
        <v>0</v>
      </c>
    </row>
    <row r="300" spans="1:30" ht="17.25" customHeight="1" x14ac:dyDescent="0.25">
      <c r="A300" s="107" t="s">
        <v>487</v>
      </c>
      <c r="B300" s="105" t="s">
        <v>39</v>
      </c>
      <c r="C300" s="152"/>
      <c r="D300" s="152"/>
      <c r="E300" s="152"/>
      <c r="F300" s="152"/>
      <c r="G300" s="152"/>
      <c r="H300" s="152"/>
      <c r="I300" s="152"/>
      <c r="J300" s="152"/>
      <c r="K300" s="152"/>
      <c r="L300" s="152"/>
      <c r="M300" s="152"/>
      <c r="N300" s="152"/>
      <c r="O300" s="152"/>
      <c r="P300" s="152"/>
      <c r="Q300" s="152"/>
      <c r="R300" s="152"/>
      <c r="S300" s="152"/>
      <c r="T300" s="152"/>
      <c r="U300" s="152"/>
      <c r="V300" s="152"/>
      <c r="W300" s="112"/>
      <c r="X300" s="36">
        <f t="shared" si="6"/>
        <v>0</v>
      </c>
      <c r="Y300" s="36">
        <f>BASE!A298</f>
        <v>289</v>
      </c>
      <c r="Z300" s="44">
        <f t="shared" si="7"/>
        <v>0</v>
      </c>
      <c r="AA300" s="44">
        <f t="shared" si="8"/>
        <v>0</v>
      </c>
      <c r="AB300" s="44">
        <f t="shared" si="9"/>
        <v>0</v>
      </c>
      <c r="AC300" s="44">
        <f t="shared" si="10"/>
        <v>0</v>
      </c>
      <c r="AD300" s="44">
        <f t="shared" si="11"/>
        <v>0</v>
      </c>
    </row>
    <row r="301" spans="1:30" ht="17.25" customHeight="1" x14ac:dyDescent="0.25">
      <c r="A301" s="107" t="s">
        <v>488</v>
      </c>
      <c r="B301" s="105" t="s">
        <v>39</v>
      </c>
      <c r="C301" s="152"/>
      <c r="D301" s="152"/>
      <c r="E301" s="152"/>
      <c r="F301" s="152"/>
      <c r="G301" s="152"/>
      <c r="H301" s="152"/>
      <c r="I301" s="152"/>
      <c r="J301" s="152"/>
      <c r="K301" s="152"/>
      <c r="L301" s="152"/>
      <c r="M301" s="152"/>
      <c r="N301" s="152"/>
      <c r="O301" s="152"/>
      <c r="P301" s="152"/>
      <c r="Q301" s="152"/>
      <c r="R301" s="152"/>
      <c r="S301" s="152"/>
      <c r="T301" s="152"/>
      <c r="U301" s="152"/>
      <c r="V301" s="152"/>
      <c r="W301" s="112"/>
      <c r="X301" s="36">
        <f t="shared" si="6"/>
        <v>0</v>
      </c>
      <c r="Y301" s="36">
        <f>BASE!A299</f>
        <v>290</v>
      </c>
      <c r="Z301" s="44">
        <f t="shared" si="7"/>
        <v>0</v>
      </c>
      <c r="AA301" s="44">
        <f t="shared" si="8"/>
        <v>0</v>
      </c>
      <c r="AB301" s="44">
        <f t="shared" si="9"/>
        <v>0</v>
      </c>
      <c r="AC301" s="44">
        <f t="shared" si="10"/>
        <v>0</v>
      </c>
      <c r="AD301" s="44">
        <f t="shared" si="11"/>
        <v>0</v>
      </c>
    </row>
    <row r="302" spans="1:30" ht="17.25" customHeight="1" x14ac:dyDescent="0.25">
      <c r="A302" s="107" t="s">
        <v>489</v>
      </c>
      <c r="B302" s="105" t="s">
        <v>39</v>
      </c>
      <c r="C302" s="152"/>
      <c r="D302" s="152"/>
      <c r="E302" s="152"/>
      <c r="F302" s="152"/>
      <c r="G302" s="152"/>
      <c r="H302" s="152"/>
      <c r="I302" s="152"/>
      <c r="J302" s="152"/>
      <c r="K302" s="152"/>
      <c r="L302" s="152"/>
      <c r="M302" s="152"/>
      <c r="N302" s="152"/>
      <c r="O302" s="152"/>
      <c r="P302" s="152"/>
      <c r="Q302" s="152"/>
      <c r="R302" s="152"/>
      <c r="S302" s="152"/>
      <c r="T302" s="152"/>
      <c r="U302" s="152"/>
      <c r="V302" s="152"/>
      <c r="W302" s="112"/>
      <c r="X302" s="36">
        <f t="shared" si="6"/>
        <v>0</v>
      </c>
      <c r="Y302" s="36">
        <f>BASE!A300</f>
        <v>291</v>
      </c>
      <c r="Z302" s="44">
        <f t="shared" si="7"/>
        <v>0</v>
      </c>
      <c r="AA302" s="44">
        <f t="shared" si="8"/>
        <v>0</v>
      </c>
      <c r="AB302" s="44">
        <f t="shared" si="9"/>
        <v>0</v>
      </c>
      <c r="AC302" s="44">
        <f t="shared" si="10"/>
        <v>0</v>
      </c>
      <c r="AD302" s="44">
        <f t="shared" si="11"/>
        <v>0</v>
      </c>
    </row>
    <row r="303" spans="1:30" ht="17.25" customHeight="1" x14ac:dyDescent="0.25">
      <c r="A303" s="107" t="s">
        <v>490</v>
      </c>
      <c r="B303" s="105" t="s">
        <v>39</v>
      </c>
      <c r="C303" s="152"/>
      <c r="D303" s="152"/>
      <c r="E303" s="152"/>
      <c r="F303" s="152"/>
      <c r="G303" s="152"/>
      <c r="H303" s="152"/>
      <c r="I303" s="152"/>
      <c r="J303" s="152"/>
      <c r="K303" s="152"/>
      <c r="L303" s="152"/>
      <c r="M303" s="152"/>
      <c r="N303" s="152"/>
      <c r="O303" s="152"/>
      <c r="P303" s="152"/>
      <c r="Q303" s="152"/>
      <c r="R303" s="152"/>
      <c r="S303" s="152"/>
      <c r="T303" s="152"/>
      <c r="U303" s="152"/>
      <c r="V303" s="152"/>
      <c r="W303" s="112"/>
      <c r="X303" s="36">
        <f t="shared" si="6"/>
        <v>0</v>
      </c>
      <c r="Y303" s="36">
        <f>BASE!A301</f>
        <v>292</v>
      </c>
      <c r="Z303" s="44">
        <f t="shared" si="7"/>
        <v>0</v>
      </c>
      <c r="AA303" s="44">
        <f t="shared" si="8"/>
        <v>0</v>
      </c>
      <c r="AB303" s="44">
        <f t="shared" si="9"/>
        <v>0</v>
      </c>
      <c r="AC303" s="44">
        <f t="shared" si="10"/>
        <v>0</v>
      </c>
      <c r="AD303" s="44">
        <f t="shared" si="11"/>
        <v>0</v>
      </c>
    </row>
    <row r="304" spans="1:30" ht="17.25" customHeight="1" x14ac:dyDescent="0.25">
      <c r="A304" s="107" t="s">
        <v>491</v>
      </c>
      <c r="B304" s="105" t="s">
        <v>39</v>
      </c>
      <c r="C304" s="152"/>
      <c r="D304" s="152"/>
      <c r="E304" s="152"/>
      <c r="F304" s="152"/>
      <c r="G304" s="152"/>
      <c r="H304" s="152"/>
      <c r="I304" s="152"/>
      <c r="J304" s="152"/>
      <c r="K304" s="152"/>
      <c r="L304" s="152"/>
      <c r="M304" s="152"/>
      <c r="N304" s="152"/>
      <c r="O304" s="152"/>
      <c r="P304" s="152"/>
      <c r="Q304" s="152"/>
      <c r="R304" s="152"/>
      <c r="S304" s="152"/>
      <c r="T304" s="152"/>
      <c r="U304" s="152"/>
      <c r="V304" s="152"/>
      <c r="W304" s="112"/>
      <c r="X304" s="36">
        <f t="shared" si="6"/>
        <v>0</v>
      </c>
      <c r="Y304" s="36">
        <f>BASE!A302</f>
        <v>293</v>
      </c>
      <c r="Z304" s="44">
        <f t="shared" si="7"/>
        <v>0</v>
      </c>
      <c r="AA304" s="44">
        <f t="shared" si="8"/>
        <v>0</v>
      </c>
      <c r="AB304" s="44">
        <f t="shared" si="9"/>
        <v>0</v>
      </c>
      <c r="AC304" s="44">
        <f t="shared" si="10"/>
        <v>0</v>
      </c>
      <c r="AD304" s="44">
        <f t="shared" si="11"/>
        <v>0</v>
      </c>
    </row>
    <row r="305" spans="1:30" ht="17.25" customHeight="1" x14ac:dyDescent="0.25">
      <c r="A305" s="107" t="s">
        <v>492</v>
      </c>
      <c r="B305" s="105" t="s">
        <v>39</v>
      </c>
      <c r="C305" s="152"/>
      <c r="D305" s="152"/>
      <c r="E305" s="152"/>
      <c r="F305" s="152"/>
      <c r="G305" s="152"/>
      <c r="H305" s="152"/>
      <c r="I305" s="152"/>
      <c r="J305" s="152"/>
      <c r="K305" s="152"/>
      <c r="L305" s="152"/>
      <c r="M305" s="152"/>
      <c r="N305" s="152"/>
      <c r="O305" s="152"/>
      <c r="P305" s="152"/>
      <c r="Q305" s="152"/>
      <c r="R305" s="152"/>
      <c r="S305" s="152"/>
      <c r="T305" s="152"/>
      <c r="U305" s="152"/>
      <c r="V305" s="152"/>
      <c r="W305" s="112"/>
      <c r="X305" s="36">
        <f t="shared" si="6"/>
        <v>0</v>
      </c>
      <c r="Y305" s="36">
        <f>BASE!A303</f>
        <v>294</v>
      </c>
      <c r="Z305" s="44">
        <f t="shared" si="7"/>
        <v>0</v>
      </c>
      <c r="AA305" s="44">
        <f t="shared" si="8"/>
        <v>0</v>
      </c>
      <c r="AB305" s="44">
        <f t="shared" si="9"/>
        <v>0</v>
      </c>
      <c r="AC305" s="44">
        <f t="shared" si="10"/>
        <v>0</v>
      </c>
      <c r="AD305" s="44">
        <f t="shared" si="11"/>
        <v>0</v>
      </c>
    </row>
    <row r="306" spans="1:30" ht="17.25" customHeight="1" x14ac:dyDescent="0.25">
      <c r="A306" s="107" t="s">
        <v>493</v>
      </c>
      <c r="B306" s="105" t="s">
        <v>39</v>
      </c>
      <c r="C306" s="152"/>
      <c r="D306" s="152"/>
      <c r="E306" s="152"/>
      <c r="F306" s="152"/>
      <c r="G306" s="152"/>
      <c r="H306" s="152"/>
      <c r="I306" s="152"/>
      <c r="J306" s="152"/>
      <c r="K306" s="152"/>
      <c r="L306" s="152"/>
      <c r="M306" s="152"/>
      <c r="N306" s="152"/>
      <c r="O306" s="152"/>
      <c r="P306" s="152"/>
      <c r="Q306" s="152"/>
      <c r="R306" s="152"/>
      <c r="S306" s="152"/>
      <c r="T306" s="152"/>
      <c r="U306" s="152"/>
      <c r="V306" s="152"/>
      <c r="W306" s="112"/>
      <c r="X306" s="36">
        <f t="shared" si="6"/>
        <v>0</v>
      </c>
      <c r="Y306" s="36">
        <f>BASE!A304</f>
        <v>295</v>
      </c>
      <c r="Z306" s="44">
        <f t="shared" si="7"/>
        <v>0</v>
      </c>
      <c r="AA306" s="44">
        <f t="shared" si="8"/>
        <v>0</v>
      </c>
      <c r="AB306" s="44">
        <f t="shared" si="9"/>
        <v>0</v>
      </c>
      <c r="AC306" s="44">
        <f t="shared" si="10"/>
        <v>0</v>
      </c>
      <c r="AD306" s="44">
        <f t="shared" si="11"/>
        <v>0</v>
      </c>
    </row>
    <row r="307" spans="1:30" ht="17.25" customHeight="1" x14ac:dyDescent="0.25">
      <c r="A307" s="107" t="s">
        <v>494</v>
      </c>
      <c r="B307" s="105" t="s">
        <v>39</v>
      </c>
      <c r="C307" s="152"/>
      <c r="D307" s="152"/>
      <c r="E307" s="152"/>
      <c r="F307" s="152"/>
      <c r="G307" s="152"/>
      <c r="H307" s="152"/>
      <c r="I307" s="152"/>
      <c r="J307" s="152"/>
      <c r="K307" s="152"/>
      <c r="L307" s="152"/>
      <c r="M307" s="152"/>
      <c r="N307" s="152"/>
      <c r="O307" s="152"/>
      <c r="P307" s="152"/>
      <c r="Q307" s="152"/>
      <c r="R307" s="152"/>
      <c r="S307" s="152"/>
      <c r="T307" s="152"/>
      <c r="U307" s="152"/>
      <c r="V307" s="152"/>
      <c r="W307" s="112"/>
      <c r="X307" s="36">
        <f t="shared" si="6"/>
        <v>0</v>
      </c>
      <c r="Y307" s="36">
        <f>BASE!A305</f>
        <v>296</v>
      </c>
      <c r="Z307" s="44">
        <f t="shared" si="7"/>
        <v>0</v>
      </c>
      <c r="AA307" s="44">
        <f t="shared" si="8"/>
        <v>0</v>
      </c>
      <c r="AB307" s="44">
        <f t="shared" si="9"/>
        <v>0</v>
      </c>
      <c r="AC307" s="44">
        <f t="shared" si="10"/>
        <v>0</v>
      </c>
      <c r="AD307" s="44">
        <f t="shared" si="11"/>
        <v>0</v>
      </c>
    </row>
    <row r="308" spans="1:30" ht="17.25" customHeight="1" x14ac:dyDescent="0.25">
      <c r="A308" s="107" t="s">
        <v>495</v>
      </c>
      <c r="B308" s="105" t="s">
        <v>39</v>
      </c>
      <c r="C308" s="152"/>
      <c r="D308" s="152"/>
      <c r="E308" s="152"/>
      <c r="F308" s="152"/>
      <c r="G308" s="152"/>
      <c r="H308" s="152"/>
      <c r="I308" s="152"/>
      <c r="J308" s="152"/>
      <c r="K308" s="152"/>
      <c r="L308" s="152"/>
      <c r="M308" s="152"/>
      <c r="N308" s="152"/>
      <c r="O308" s="152"/>
      <c r="P308" s="152"/>
      <c r="Q308" s="152"/>
      <c r="R308" s="152"/>
      <c r="S308" s="152"/>
      <c r="T308" s="152"/>
      <c r="U308" s="152"/>
      <c r="V308" s="152"/>
      <c r="W308" s="112"/>
      <c r="X308" s="36">
        <f t="shared" si="6"/>
        <v>0</v>
      </c>
      <c r="Y308" s="36">
        <f>BASE!A306</f>
        <v>297</v>
      </c>
      <c r="Z308" s="44">
        <f t="shared" si="7"/>
        <v>0</v>
      </c>
      <c r="AA308" s="44">
        <f t="shared" si="8"/>
        <v>0</v>
      </c>
      <c r="AB308" s="44">
        <f t="shared" si="9"/>
        <v>0</v>
      </c>
      <c r="AC308" s="44">
        <f t="shared" si="10"/>
        <v>0</v>
      </c>
      <c r="AD308" s="44">
        <f t="shared" si="11"/>
        <v>0</v>
      </c>
    </row>
    <row r="309" spans="1:30" ht="17.25" customHeight="1" x14ac:dyDescent="0.25">
      <c r="A309" s="107" t="s">
        <v>496</v>
      </c>
      <c r="B309" s="105" t="s">
        <v>39</v>
      </c>
      <c r="C309" s="152"/>
      <c r="D309" s="152"/>
      <c r="E309" s="152"/>
      <c r="F309" s="152"/>
      <c r="G309" s="152"/>
      <c r="H309" s="152"/>
      <c r="I309" s="152"/>
      <c r="J309" s="152"/>
      <c r="K309" s="152"/>
      <c r="L309" s="152"/>
      <c r="M309" s="152"/>
      <c r="N309" s="152"/>
      <c r="O309" s="152"/>
      <c r="P309" s="152"/>
      <c r="Q309" s="152"/>
      <c r="R309" s="152"/>
      <c r="S309" s="152"/>
      <c r="T309" s="152"/>
      <c r="U309" s="152"/>
      <c r="V309" s="152"/>
      <c r="W309" s="112"/>
      <c r="X309" s="36">
        <f t="shared" si="6"/>
        <v>0</v>
      </c>
      <c r="Y309" s="36">
        <f>BASE!A307</f>
        <v>298</v>
      </c>
      <c r="Z309" s="44">
        <f t="shared" si="7"/>
        <v>0</v>
      </c>
      <c r="AA309" s="44">
        <f t="shared" si="8"/>
        <v>0</v>
      </c>
      <c r="AB309" s="44">
        <f t="shared" si="9"/>
        <v>0</v>
      </c>
      <c r="AC309" s="44">
        <f t="shared" si="10"/>
        <v>0</v>
      </c>
      <c r="AD309" s="44">
        <f t="shared" si="11"/>
        <v>0</v>
      </c>
    </row>
    <row r="310" spans="1:30" ht="17.25" customHeight="1" x14ac:dyDescent="0.25">
      <c r="A310" s="107" t="s">
        <v>497</v>
      </c>
      <c r="B310" s="105" t="s">
        <v>39</v>
      </c>
      <c r="C310" s="152"/>
      <c r="D310" s="152"/>
      <c r="E310" s="152"/>
      <c r="F310" s="152"/>
      <c r="G310" s="152"/>
      <c r="H310" s="152"/>
      <c r="I310" s="152"/>
      <c r="J310" s="152"/>
      <c r="K310" s="152"/>
      <c r="L310" s="152"/>
      <c r="M310" s="152"/>
      <c r="N310" s="152"/>
      <c r="O310" s="152"/>
      <c r="P310" s="152"/>
      <c r="Q310" s="152"/>
      <c r="R310" s="152"/>
      <c r="S310" s="152"/>
      <c r="T310" s="152"/>
      <c r="U310" s="152"/>
      <c r="V310" s="152"/>
      <c r="W310" s="112"/>
      <c r="X310" s="36">
        <f t="shared" si="6"/>
        <v>0</v>
      </c>
      <c r="Y310" s="36">
        <f>BASE!A308</f>
        <v>299</v>
      </c>
      <c r="Z310" s="44">
        <f t="shared" si="7"/>
        <v>0</v>
      </c>
      <c r="AA310" s="44">
        <f t="shared" si="8"/>
        <v>0</v>
      </c>
      <c r="AB310" s="44">
        <f t="shared" si="9"/>
        <v>0</v>
      </c>
      <c r="AC310" s="44">
        <f t="shared" si="10"/>
        <v>0</v>
      </c>
      <c r="AD310" s="44">
        <f t="shared" si="11"/>
        <v>0</v>
      </c>
    </row>
    <row r="311" spans="1:30" ht="17.25" customHeight="1" x14ac:dyDescent="0.25">
      <c r="A311" s="107" t="s">
        <v>498</v>
      </c>
      <c r="B311" s="105" t="s">
        <v>39</v>
      </c>
      <c r="C311" s="152"/>
      <c r="D311" s="152"/>
      <c r="E311" s="152"/>
      <c r="F311" s="152"/>
      <c r="G311" s="152"/>
      <c r="H311" s="152"/>
      <c r="I311" s="152"/>
      <c r="J311" s="152"/>
      <c r="K311" s="152"/>
      <c r="L311" s="152"/>
      <c r="M311" s="152"/>
      <c r="N311" s="152"/>
      <c r="O311" s="152"/>
      <c r="P311" s="152"/>
      <c r="Q311" s="152"/>
      <c r="R311" s="152"/>
      <c r="S311" s="152"/>
      <c r="T311" s="152"/>
      <c r="U311" s="152"/>
      <c r="V311" s="152"/>
      <c r="W311" s="112"/>
      <c r="X311" s="36">
        <f t="shared" si="6"/>
        <v>0</v>
      </c>
      <c r="Y311" s="36">
        <f>BASE!A309</f>
        <v>300</v>
      </c>
      <c r="Z311" s="44">
        <f t="shared" si="7"/>
        <v>0</v>
      </c>
      <c r="AA311" s="44">
        <f t="shared" si="8"/>
        <v>0</v>
      </c>
      <c r="AB311" s="44">
        <f t="shared" si="9"/>
        <v>0</v>
      </c>
      <c r="AC311" s="44">
        <f t="shared" si="10"/>
        <v>0</v>
      </c>
      <c r="AD311" s="44">
        <f t="shared" si="11"/>
        <v>0</v>
      </c>
    </row>
    <row r="312" spans="1:30" ht="17.25" customHeight="1" x14ac:dyDescent="0.25">
      <c r="A312" s="107" t="s">
        <v>499</v>
      </c>
      <c r="B312" s="105" t="s">
        <v>39</v>
      </c>
      <c r="C312" s="152"/>
      <c r="D312" s="152"/>
      <c r="E312" s="152"/>
      <c r="F312" s="152"/>
      <c r="G312" s="152"/>
      <c r="H312" s="152"/>
      <c r="I312" s="152"/>
      <c r="J312" s="152"/>
      <c r="K312" s="152"/>
      <c r="L312" s="152"/>
      <c r="M312" s="152"/>
      <c r="N312" s="152"/>
      <c r="O312" s="152"/>
      <c r="P312" s="152"/>
      <c r="Q312" s="152"/>
      <c r="R312" s="152"/>
      <c r="S312" s="152"/>
      <c r="T312" s="152"/>
      <c r="U312" s="152"/>
      <c r="V312" s="152"/>
      <c r="W312" s="112"/>
      <c r="X312" s="36">
        <f t="shared" si="6"/>
        <v>0</v>
      </c>
      <c r="Y312" s="36">
        <f>BASE!A310</f>
        <v>301</v>
      </c>
      <c r="Z312" s="44">
        <f t="shared" si="7"/>
        <v>0</v>
      </c>
      <c r="AA312" s="44">
        <f t="shared" si="8"/>
        <v>0</v>
      </c>
      <c r="AB312" s="44">
        <f t="shared" si="9"/>
        <v>0</v>
      </c>
      <c r="AC312" s="44">
        <f t="shared" si="10"/>
        <v>0</v>
      </c>
      <c r="AD312" s="44">
        <f t="shared" si="11"/>
        <v>0</v>
      </c>
    </row>
    <row r="313" spans="1:30" ht="17.25" customHeight="1" x14ac:dyDescent="0.25">
      <c r="A313" s="107" t="s">
        <v>500</v>
      </c>
      <c r="B313" s="105" t="s">
        <v>39</v>
      </c>
      <c r="C313" s="152"/>
      <c r="D313" s="152"/>
      <c r="E313" s="152"/>
      <c r="F313" s="152"/>
      <c r="G313" s="152"/>
      <c r="H313" s="152"/>
      <c r="I313" s="152"/>
      <c r="J313" s="152"/>
      <c r="K313" s="152"/>
      <c r="L313" s="152"/>
      <c r="M313" s="152"/>
      <c r="N313" s="152"/>
      <c r="O313" s="152"/>
      <c r="P313" s="152"/>
      <c r="Q313" s="152"/>
      <c r="R313" s="152"/>
      <c r="S313" s="152"/>
      <c r="T313" s="152"/>
      <c r="U313" s="152"/>
      <c r="V313" s="152"/>
      <c r="W313" s="112"/>
      <c r="X313" s="36">
        <f t="shared" si="6"/>
        <v>0</v>
      </c>
      <c r="Y313" s="36">
        <f>BASE!A311</f>
        <v>302</v>
      </c>
      <c r="Z313" s="44">
        <f t="shared" si="7"/>
        <v>0</v>
      </c>
      <c r="AA313" s="44">
        <f t="shared" si="8"/>
        <v>0</v>
      </c>
      <c r="AB313" s="44">
        <f t="shared" si="9"/>
        <v>0</v>
      </c>
      <c r="AC313" s="44">
        <f t="shared" si="10"/>
        <v>0</v>
      </c>
      <c r="AD313" s="44">
        <f t="shared" si="11"/>
        <v>0</v>
      </c>
    </row>
    <row r="314" spans="1:30" ht="17.25" customHeight="1" x14ac:dyDescent="0.25">
      <c r="A314" s="107" t="s">
        <v>501</v>
      </c>
      <c r="B314" s="105" t="s">
        <v>39</v>
      </c>
      <c r="C314" s="152"/>
      <c r="D314" s="152"/>
      <c r="E314" s="152"/>
      <c r="F314" s="152"/>
      <c r="G314" s="152"/>
      <c r="H314" s="152"/>
      <c r="I314" s="152"/>
      <c r="J314" s="152"/>
      <c r="K314" s="152"/>
      <c r="L314" s="152"/>
      <c r="M314" s="152"/>
      <c r="N314" s="152"/>
      <c r="O314" s="152"/>
      <c r="P314" s="152"/>
      <c r="Q314" s="152"/>
      <c r="R314" s="152"/>
      <c r="S314" s="152"/>
      <c r="T314" s="152"/>
      <c r="U314" s="152"/>
      <c r="V314" s="152"/>
      <c r="W314" s="112"/>
      <c r="X314" s="36">
        <f t="shared" si="6"/>
        <v>0</v>
      </c>
      <c r="Y314" s="36">
        <f>BASE!A312</f>
        <v>303</v>
      </c>
      <c r="Z314" s="44">
        <f t="shared" si="7"/>
        <v>0</v>
      </c>
      <c r="AA314" s="44">
        <f t="shared" si="8"/>
        <v>0</v>
      </c>
      <c r="AB314" s="44">
        <f t="shared" si="9"/>
        <v>0</v>
      </c>
      <c r="AC314" s="44">
        <f t="shared" si="10"/>
        <v>0</v>
      </c>
      <c r="AD314" s="44">
        <f t="shared" si="11"/>
        <v>0</v>
      </c>
    </row>
    <row r="315" spans="1:30" ht="17.25" customHeight="1" x14ac:dyDescent="0.25">
      <c r="A315" s="107" t="s">
        <v>502</v>
      </c>
      <c r="B315" s="105" t="s">
        <v>39</v>
      </c>
      <c r="C315" s="152"/>
      <c r="D315" s="152"/>
      <c r="E315" s="152"/>
      <c r="F315" s="152"/>
      <c r="G315" s="152"/>
      <c r="H315" s="152"/>
      <c r="I315" s="152"/>
      <c r="J315" s="152"/>
      <c r="K315" s="152"/>
      <c r="L315" s="152"/>
      <c r="M315" s="152"/>
      <c r="N315" s="152"/>
      <c r="O315" s="152"/>
      <c r="P315" s="152"/>
      <c r="Q315" s="152"/>
      <c r="R315" s="152"/>
      <c r="S315" s="152"/>
      <c r="T315" s="152"/>
      <c r="U315" s="152"/>
      <c r="V315" s="152"/>
      <c r="W315" s="112"/>
      <c r="X315" s="36">
        <f t="shared" si="6"/>
        <v>0</v>
      </c>
      <c r="Y315" s="36">
        <f>BASE!A313</f>
        <v>304</v>
      </c>
      <c r="Z315" s="44">
        <f t="shared" si="7"/>
        <v>0</v>
      </c>
      <c r="AA315" s="44">
        <f t="shared" si="8"/>
        <v>0</v>
      </c>
      <c r="AB315" s="44">
        <f t="shared" si="9"/>
        <v>0</v>
      </c>
      <c r="AC315" s="44">
        <f t="shared" si="10"/>
        <v>0</v>
      </c>
      <c r="AD315" s="44">
        <f t="shared" si="11"/>
        <v>0</v>
      </c>
    </row>
    <row r="316" spans="1:30" ht="17.25" customHeight="1" x14ac:dyDescent="0.25">
      <c r="A316" s="107" t="s">
        <v>503</v>
      </c>
      <c r="B316" s="105" t="s">
        <v>39</v>
      </c>
      <c r="C316" s="152"/>
      <c r="D316" s="152"/>
      <c r="E316" s="152"/>
      <c r="F316" s="152"/>
      <c r="G316" s="152"/>
      <c r="H316" s="152"/>
      <c r="I316" s="152"/>
      <c r="J316" s="152"/>
      <c r="K316" s="152"/>
      <c r="L316" s="152"/>
      <c r="M316" s="152"/>
      <c r="N316" s="152"/>
      <c r="O316" s="152"/>
      <c r="P316" s="152"/>
      <c r="Q316" s="152"/>
      <c r="R316" s="152"/>
      <c r="S316" s="152"/>
      <c r="T316" s="152"/>
      <c r="U316" s="152"/>
      <c r="V316" s="152"/>
      <c r="W316" s="112"/>
      <c r="X316" s="36">
        <f t="shared" si="6"/>
        <v>0</v>
      </c>
      <c r="Y316" s="36">
        <f>BASE!A314</f>
        <v>305</v>
      </c>
      <c r="Z316" s="44">
        <f t="shared" si="7"/>
        <v>0</v>
      </c>
      <c r="AA316" s="44">
        <f t="shared" si="8"/>
        <v>0</v>
      </c>
      <c r="AB316" s="44">
        <f t="shared" si="9"/>
        <v>0</v>
      </c>
      <c r="AC316" s="44">
        <f t="shared" si="10"/>
        <v>0</v>
      </c>
      <c r="AD316" s="44">
        <f t="shared" si="11"/>
        <v>0</v>
      </c>
    </row>
    <row r="317" spans="1:30" ht="17.25" customHeight="1" x14ac:dyDescent="0.25">
      <c r="A317" s="107" t="s">
        <v>504</v>
      </c>
      <c r="B317" s="105" t="s">
        <v>39</v>
      </c>
      <c r="C317" s="152"/>
      <c r="D317" s="152"/>
      <c r="E317" s="152"/>
      <c r="F317" s="152"/>
      <c r="G317" s="152"/>
      <c r="H317" s="152"/>
      <c r="I317" s="152"/>
      <c r="J317" s="152"/>
      <c r="K317" s="152"/>
      <c r="L317" s="152"/>
      <c r="M317" s="152"/>
      <c r="N317" s="152"/>
      <c r="O317" s="152"/>
      <c r="P317" s="152"/>
      <c r="Q317" s="152"/>
      <c r="R317" s="152"/>
      <c r="S317" s="152"/>
      <c r="T317" s="152"/>
      <c r="U317" s="152"/>
      <c r="V317" s="152"/>
      <c r="W317" s="112"/>
      <c r="X317" s="36">
        <f t="shared" ref="X317:X380" si="12">SUM(C317:V317)</f>
        <v>0</v>
      </c>
      <c r="Y317" s="36">
        <f>BASE!A315</f>
        <v>306</v>
      </c>
      <c r="Z317" s="44">
        <f t="shared" ref="Z317:Z380" si="13">SUMIF($C$11:$V$11,1,C317:V317)</f>
        <v>0</v>
      </c>
      <c r="AA317" s="44">
        <f t="shared" ref="AA317:AA380" si="14">SUMIF($C$11:$V$11,2,C317:V317)</f>
        <v>0</v>
      </c>
      <c r="AB317" s="44">
        <f t="shared" ref="AB317:AB380" si="15">SUMIF($C$11:$V$11,3,C317:V317)</f>
        <v>0</v>
      </c>
      <c r="AC317" s="44">
        <f t="shared" ref="AC317:AC380" si="16">SUMIF($C$11:$V$11,4,C317:V317)</f>
        <v>0</v>
      </c>
      <c r="AD317" s="44">
        <f t="shared" ref="AD317:AD380" si="17">SUMIF($C$11:$V$11,5,C317:V317)</f>
        <v>0</v>
      </c>
    </row>
    <row r="318" spans="1:30" ht="17.25" customHeight="1" x14ac:dyDescent="0.25">
      <c r="A318" s="107" t="s">
        <v>505</v>
      </c>
      <c r="B318" s="105" t="s">
        <v>39</v>
      </c>
      <c r="C318" s="152"/>
      <c r="D318" s="152"/>
      <c r="E318" s="152"/>
      <c r="F318" s="152"/>
      <c r="G318" s="152"/>
      <c r="H318" s="152"/>
      <c r="I318" s="152"/>
      <c r="J318" s="152"/>
      <c r="K318" s="15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  <c r="V318" s="152"/>
      <c r="W318" s="112"/>
      <c r="X318" s="36">
        <f t="shared" si="12"/>
        <v>0</v>
      </c>
      <c r="Y318" s="36">
        <f>BASE!A316</f>
        <v>307</v>
      </c>
      <c r="Z318" s="44">
        <f t="shared" si="13"/>
        <v>0</v>
      </c>
      <c r="AA318" s="44">
        <f t="shared" si="14"/>
        <v>0</v>
      </c>
      <c r="AB318" s="44">
        <f t="shared" si="15"/>
        <v>0</v>
      </c>
      <c r="AC318" s="44">
        <f t="shared" si="16"/>
        <v>0</v>
      </c>
      <c r="AD318" s="44">
        <f t="shared" si="17"/>
        <v>0</v>
      </c>
    </row>
    <row r="319" spans="1:30" ht="17.25" customHeight="1" x14ac:dyDescent="0.25">
      <c r="A319" s="107" t="s">
        <v>506</v>
      </c>
      <c r="B319" s="105" t="s">
        <v>39</v>
      </c>
      <c r="C319" s="152"/>
      <c r="D319" s="152"/>
      <c r="E319" s="152"/>
      <c r="F319" s="152"/>
      <c r="G319" s="152"/>
      <c r="H319" s="152"/>
      <c r="I319" s="152"/>
      <c r="J319" s="152"/>
      <c r="K319" s="152"/>
      <c r="L319" s="152"/>
      <c r="M319" s="152"/>
      <c r="N319" s="152"/>
      <c r="O319" s="152"/>
      <c r="P319" s="152"/>
      <c r="Q319" s="152"/>
      <c r="R319" s="152"/>
      <c r="S319" s="152"/>
      <c r="T319" s="152"/>
      <c r="U319" s="152"/>
      <c r="V319" s="152"/>
      <c r="W319" s="112"/>
      <c r="X319" s="36">
        <f t="shared" si="12"/>
        <v>0</v>
      </c>
      <c r="Y319" s="36">
        <f>BASE!A317</f>
        <v>308</v>
      </c>
      <c r="Z319" s="44">
        <f t="shared" si="13"/>
        <v>0</v>
      </c>
      <c r="AA319" s="44">
        <f t="shared" si="14"/>
        <v>0</v>
      </c>
      <c r="AB319" s="44">
        <f t="shared" si="15"/>
        <v>0</v>
      </c>
      <c r="AC319" s="44">
        <f t="shared" si="16"/>
        <v>0</v>
      </c>
      <c r="AD319" s="44">
        <f t="shared" si="17"/>
        <v>0</v>
      </c>
    </row>
    <row r="320" spans="1:30" ht="17.25" customHeight="1" x14ac:dyDescent="0.25">
      <c r="A320" s="107" t="s">
        <v>507</v>
      </c>
      <c r="B320" s="105" t="s">
        <v>39</v>
      </c>
      <c r="C320" s="152"/>
      <c r="D320" s="152"/>
      <c r="E320" s="152"/>
      <c r="F320" s="152"/>
      <c r="G320" s="152"/>
      <c r="H320" s="152"/>
      <c r="I320" s="152"/>
      <c r="J320" s="152"/>
      <c r="K320" s="152"/>
      <c r="L320" s="152"/>
      <c r="M320" s="152"/>
      <c r="N320" s="152"/>
      <c r="O320" s="152"/>
      <c r="P320" s="152"/>
      <c r="Q320" s="152"/>
      <c r="R320" s="152"/>
      <c r="S320" s="152"/>
      <c r="T320" s="152"/>
      <c r="U320" s="152"/>
      <c r="V320" s="152"/>
      <c r="W320" s="112"/>
      <c r="X320" s="36">
        <f t="shared" si="12"/>
        <v>0</v>
      </c>
      <c r="Y320" s="36">
        <f>BASE!A318</f>
        <v>309</v>
      </c>
      <c r="Z320" s="44">
        <f t="shared" si="13"/>
        <v>0</v>
      </c>
      <c r="AA320" s="44">
        <f t="shared" si="14"/>
        <v>0</v>
      </c>
      <c r="AB320" s="44">
        <f t="shared" si="15"/>
        <v>0</v>
      </c>
      <c r="AC320" s="44">
        <f t="shared" si="16"/>
        <v>0</v>
      </c>
      <c r="AD320" s="44">
        <f t="shared" si="17"/>
        <v>0</v>
      </c>
    </row>
    <row r="321" spans="1:30" ht="17.25" customHeight="1" x14ac:dyDescent="0.25">
      <c r="A321" s="107" t="s">
        <v>508</v>
      </c>
      <c r="B321" s="105" t="s">
        <v>39</v>
      </c>
      <c r="C321" s="152"/>
      <c r="D321" s="152"/>
      <c r="E321" s="152"/>
      <c r="F321" s="152"/>
      <c r="G321" s="152"/>
      <c r="H321" s="152"/>
      <c r="I321" s="152"/>
      <c r="J321" s="152"/>
      <c r="K321" s="152"/>
      <c r="L321" s="152"/>
      <c r="M321" s="152"/>
      <c r="N321" s="152"/>
      <c r="O321" s="152"/>
      <c r="P321" s="152"/>
      <c r="Q321" s="152"/>
      <c r="R321" s="152"/>
      <c r="S321" s="152"/>
      <c r="T321" s="152"/>
      <c r="U321" s="152"/>
      <c r="V321" s="152"/>
      <c r="W321" s="112"/>
      <c r="X321" s="36">
        <f t="shared" si="12"/>
        <v>0</v>
      </c>
      <c r="Y321" s="36">
        <f>BASE!A319</f>
        <v>310</v>
      </c>
      <c r="Z321" s="44">
        <f t="shared" si="13"/>
        <v>0</v>
      </c>
      <c r="AA321" s="44">
        <f t="shared" si="14"/>
        <v>0</v>
      </c>
      <c r="AB321" s="44">
        <f t="shared" si="15"/>
        <v>0</v>
      </c>
      <c r="AC321" s="44">
        <f t="shared" si="16"/>
        <v>0</v>
      </c>
      <c r="AD321" s="44">
        <f t="shared" si="17"/>
        <v>0</v>
      </c>
    </row>
    <row r="322" spans="1:30" ht="17.25" customHeight="1" x14ac:dyDescent="0.25">
      <c r="A322" s="107" t="s">
        <v>509</v>
      </c>
      <c r="B322" s="105" t="s">
        <v>39</v>
      </c>
      <c r="C322" s="152"/>
      <c r="D322" s="152"/>
      <c r="E322" s="152"/>
      <c r="F322" s="152"/>
      <c r="G322" s="152"/>
      <c r="H322" s="152"/>
      <c r="I322" s="152"/>
      <c r="J322" s="152"/>
      <c r="K322" s="152"/>
      <c r="L322" s="152"/>
      <c r="M322" s="152"/>
      <c r="N322" s="152"/>
      <c r="O322" s="152"/>
      <c r="P322" s="152"/>
      <c r="Q322" s="152"/>
      <c r="R322" s="152"/>
      <c r="S322" s="152"/>
      <c r="T322" s="152"/>
      <c r="U322" s="152"/>
      <c r="V322" s="152"/>
      <c r="W322" s="112"/>
      <c r="X322" s="36">
        <f t="shared" si="12"/>
        <v>0</v>
      </c>
      <c r="Y322" s="36">
        <f>BASE!A320</f>
        <v>311</v>
      </c>
      <c r="Z322" s="44">
        <f t="shared" si="13"/>
        <v>0</v>
      </c>
      <c r="AA322" s="44">
        <f t="shared" si="14"/>
        <v>0</v>
      </c>
      <c r="AB322" s="44">
        <f t="shared" si="15"/>
        <v>0</v>
      </c>
      <c r="AC322" s="44">
        <f t="shared" si="16"/>
        <v>0</v>
      </c>
      <c r="AD322" s="44">
        <f t="shared" si="17"/>
        <v>0</v>
      </c>
    </row>
    <row r="323" spans="1:30" ht="17.25" customHeight="1" x14ac:dyDescent="0.25">
      <c r="A323" s="107" t="s">
        <v>510</v>
      </c>
      <c r="B323" s="105" t="s">
        <v>39</v>
      </c>
      <c r="C323" s="152"/>
      <c r="D323" s="152"/>
      <c r="E323" s="152"/>
      <c r="F323" s="152"/>
      <c r="G323" s="152"/>
      <c r="H323" s="152"/>
      <c r="I323" s="152"/>
      <c r="J323" s="152"/>
      <c r="K323" s="152"/>
      <c r="L323" s="152"/>
      <c r="M323" s="152"/>
      <c r="N323" s="152"/>
      <c r="O323" s="152"/>
      <c r="P323" s="152"/>
      <c r="Q323" s="152"/>
      <c r="R323" s="152"/>
      <c r="S323" s="152"/>
      <c r="T323" s="152"/>
      <c r="U323" s="152"/>
      <c r="V323" s="152"/>
      <c r="W323" s="112"/>
      <c r="X323" s="36">
        <f t="shared" si="12"/>
        <v>0</v>
      </c>
      <c r="Y323" s="36">
        <f>BASE!A321</f>
        <v>312</v>
      </c>
      <c r="Z323" s="44">
        <f t="shared" si="13"/>
        <v>0</v>
      </c>
      <c r="AA323" s="44">
        <f t="shared" si="14"/>
        <v>0</v>
      </c>
      <c r="AB323" s="44">
        <f t="shared" si="15"/>
        <v>0</v>
      </c>
      <c r="AC323" s="44">
        <f t="shared" si="16"/>
        <v>0</v>
      </c>
      <c r="AD323" s="44">
        <f t="shared" si="17"/>
        <v>0</v>
      </c>
    </row>
    <row r="324" spans="1:30" ht="17.25" customHeight="1" x14ac:dyDescent="0.25">
      <c r="A324" s="107" t="s">
        <v>511</v>
      </c>
      <c r="B324" s="105" t="s">
        <v>39</v>
      </c>
      <c r="C324" s="152"/>
      <c r="D324" s="152"/>
      <c r="E324" s="152"/>
      <c r="F324" s="152"/>
      <c r="G324" s="152"/>
      <c r="H324" s="152"/>
      <c r="I324" s="152"/>
      <c r="J324" s="152"/>
      <c r="K324" s="152"/>
      <c r="L324" s="152"/>
      <c r="M324" s="152"/>
      <c r="N324" s="152"/>
      <c r="O324" s="152"/>
      <c r="P324" s="152"/>
      <c r="Q324" s="152"/>
      <c r="R324" s="152"/>
      <c r="S324" s="152"/>
      <c r="T324" s="152"/>
      <c r="U324" s="152"/>
      <c r="V324" s="152"/>
      <c r="W324" s="112"/>
      <c r="X324" s="36">
        <f t="shared" si="12"/>
        <v>0</v>
      </c>
      <c r="Y324" s="36">
        <f>BASE!A322</f>
        <v>313</v>
      </c>
      <c r="Z324" s="44">
        <f t="shared" si="13"/>
        <v>0</v>
      </c>
      <c r="AA324" s="44">
        <f t="shared" si="14"/>
        <v>0</v>
      </c>
      <c r="AB324" s="44">
        <f t="shared" si="15"/>
        <v>0</v>
      </c>
      <c r="AC324" s="44">
        <f t="shared" si="16"/>
        <v>0</v>
      </c>
      <c r="AD324" s="44">
        <f t="shared" si="17"/>
        <v>0</v>
      </c>
    </row>
    <row r="325" spans="1:30" ht="17.25" customHeight="1" x14ac:dyDescent="0.25">
      <c r="A325" s="107" t="s">
        <v>512</v>
      </c>
      <c r="B325" s="105" t="s">
        <v>39</v>
      </c>
      <c r="C325" s="152"/>
      <c r="D325" s="152"/>
      <c r="E325" s="152"/>
      <c r="F325" s="152"/>
      <c r="G325" s="152"/>
      <c r="H325" s="152"/>
      <c r="I325" s="152"/>
      <c r="J325" s="152"/>
      <c r="K325" s="152"/>
      <c r="L325" s="152"/>
      <c r="M325" s="152"/>
      <c r="N325" s="152"/>
      <c r="O325" s="152"/>
      <c r="P325" s="152"/>
      <c r="Q325" s="152"/>
      <c r="R325" s="152"/>
      <c r="S325" s="152"/>
      <c r="T325" s="152"/>
      <c r="U325" s="152"/>
      <c r="V325" s="152"/>
      <c r="W325" s="112"/>
      <c r="X325" s="36">
        <f t="shared" si="12"/>
        <v>0</v>
      </c>
      <c r="Y325" s="36">
        <f>BASE!A323</f>
        <v>314</v>
      </c>
      <c r="Z325" s="44">
        <f t="shared" si="13"/>
        <v>0</v>
      </c>
      <c r="AA325" s="44">
        <f t="shared" si="14"/>
        <v>0</v>
      </c>
      <c r="AB325" s="44">
        <f t="shared" si="15"/>
        <v>0</v>
      </c>
      <c r="AC325" s="44">
        <f t="shared" si="16"/>
        <v>0</v>
      </c>
      <c r="AD325" s="44">
        <f t="shared" si="17"/>
        <v>0</v>
      </c>
    </row>
    <row r="326" spans="1:30" ht="17.25" customHeight="1" x14ac:dyDescent="0.25">
      <c r="A326" s="107" t="s">
        <v>513</v>
      </c>
      <c r="B326" s="105" t="s">
        <v>39</v>
      </c>
      <c r="C326" s="152"/>
      <c r="D326" s="152"/>
      <c r="E326" s="152"/>
      <c r="F326" s="152"/>
      <c r="G326" s="152"/>
      <c r="H326" s="152"/>
      <c r="I326" s="152"/>
      <c r="J326" s="152"/>
      <c r="K326" s="152"/>
      <c r="L326" s="152"/>
      <c r="M326" s="152"/>
      <c r="N326" s="152"/>
      <c r="O326" s="152"/>
      <c r="P326" s="152"/>
      <c r="Q326" s="152"/>
      <c r="R326" s="152"/>
      <c r="S326" s="152"/>
      <c r="T326" s="152"/>
      <c r="U326" s="152"/>
      <c r="V326" s="152"/>
      <c r="W326" s="112"/>
      <c r="X326" s="36">
        <f t="shared" si="12"/>
        <v>0</v>
      </c>
      <c r="Y326" s="36">
        <f>BASE!A324</f>
        <v>315</v>
      </c>
      <c r="Z326" s="44">
        <f t="shared" si="13"/>
        <v>0</v>
      </c>
      <c r="AA326" s="44">
        <f t="shared" si="14"/>
        <v>0</v>
      </c>
      <c r="AB326" s="44">
        <f t="shared" si="15"/>
        <v>0</v>
      </c>
      <c r="AC326" s="44">
        <f t="shared" si="16"/>
        <v>0</v>
      </c>
      <c r="AD326" s="44">
        <f t="shared" si="17"/>
        <v>0</v>
      </c>
    </row>
    <row r="327" spans="1:30" ht="17.25" customHeight="1" x14ac:dyDescent="0.25">
      <c r="A327" s="107" t="s">
        <v>514</v>
      </c>
      <c r="B327" s="105" t="s">
        <v>39</v>
      </c>
      <c r="C327" s="152"/>
      <c r="D327" s="152"/>
      <c r="E327" s="152"/>
      <c r="F327" s="152"/>
      <c r="G327" s="152"/>
      <c r="H327" s="152"/>
      <c r="I327" s="152"/>
      <c r="J327" s="152"/>
      <c r="K327" s="152"/>
      <c r="L327" s="152"/>
      <c r="M327" s="152"/>
      <c r="N327" s="152"/>
      <c r="O327" s="152"/>
      <c r="P327" s="152"/>
      <c r="Q327" s="152"/>
      <c r="R327" s="152"/>
      <c r="S327" s="152"/>
      <c r="T327" s="152"/>
      <c r="U327" s="152"/>
      <c r="V327" s="152"/>
      <c r="W327" s="112"/>
      <c r="X327" s="36">
        <f t="shared" si="12"/>
        <v>0</v>
      </c>
      <c r="Y327" s="36">
        <f>BASE!A325</f>
        <v>316</v>
      </c>
      <c r="Z327" s="44">
        <f t="shared" si="13"/>
        <v>0</v>
      </c>
      <c r="AA327" s="44">
        <f t="shared" si="14"/>
        <v>0</v>
      </c>
      <c r="AB327" s="44">
        <f t="shared" si="15"/>
        <v>0</v>
      </c>
      <c r="AC327" s="44">
        <f t="shared" si="16"/>
        <v>0</v>
      </c>
      <c r="AD327" s="44">
        <f t="shared" si="17"/>
        <v>0</v>
      </c>
    </row>
    <row r="328" spans="1:30" ht="17.25" customHeight="1" x14ac:dyDescent="0.25">
      <c r="A328" s="107" t="s">
        <v>515</v>
      </c>
      <c r="B328" s="105" t="s">
        <v>39</v>
      </c>
      <c r="C328" s="152"/>
      <c r="D328" s="152"/>
      <c r="E328" s="152"/>
      <c r="F328" s="152"/>
      <c r="G328" s="152"/>
      <c r="H328" s="152"/>
      <c r="I328" s="152"/>
      <c r="J328" s="152"/>
      <c r="K328" s="152"/>
      <c r="L328" s="152"/>
      <c r="M328" s="152"/>
      <c r="N328" s="152"/>
      <c r="O328" s="152"/>
      <c r="P328" s="152"/>
      <c r="Q328" s="152"/>
      <c r="R328" s="152"/>
      <c r="S328" s="152"/>
      <c r="T328" s="152"/>
      <c r="U328" s="152"/>
      <c r="V328" s="152"/>
      <c r="W328" s="112"/>
      <c r="X328" s="36">
        <f t="shared" si="12"/>
        <v>0</v>
      </c>
      <c r="Y328" s="36">
        <f>BASE!A326</f>
        <v>317</v>
      </c>
      <c r="Z328" s="44">
        <f t="shared" si="13"/>
        <v>0</v>
      </c>
      <c r="AA328" s="44">
        <f t="shared" si="14"/>
        <v>0</v>
      </c>
      <c r="AB328" s="44">
        <f t="shared" si="15"/>
        <v>0</v>
      </c>
      <c r="AC328" s="44">
        <f t="shared" si="16"/>
        <v>0</v>
      </c>
      <c r="AD328" s="44">
        <f t="shared" si="17"/>
        <v>0</v>
      </c>
    </row>
    <row r="329" spans="1:30" ht="17.25" customHeight="1" x14ac:dyDescent="0.25">
      <c r="A329" s="107" t="s">
        <v>516</v>
      </c>
      <c r="B329" s="105" t="s">
        <v>39</v>
      </c>
      <c r="C329" s="152"/>
      <c r="D329" s="152"/>
      <c r="E329" s="152"/>
      <c r="F329" s="152"/>
      <c r="G329" s="152"/>
      <c r="H329" s="152"/>
      <c r="I329" s="152"/>
      <c r="J329" s="152"/>
      <c r="K329" s="152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  <c r="V329" s="152"/>
      <c r="W329" s="112"/>
      <c r="X329" s="36">
        <f t="shared" si="12"/>
        <v>0</v>
      </c>
      <c r="Y329" s="36">
        <f>BASE!A327</f>
        <v>318</v>
      </c>
      <c r="Z329" s="44">
        <f t="shared" si="13"/>
        <v>0</v>
      </c>
      <c r="AA329" s="44">
        <f t="shared" si="14"/>
        <v>0</v>
      </c>
      <c r="AB329" s="44">
        <f t="shared" si="15"/>
        <v>0</v>
      </c>
      <c r="AC329" s="44">
        <f t="shared" si="16"/>
        <v>0</v>
      </c>
      <c r="AD329" s="44">
        <f t="shared" si="17"/>
        <v>0</v>
      </c>
    </row>
    <row r="330" spans="1:30" ht="17.25" customHeight="1" x14ac:dyDescent="0.25">
      <c r="A330" s="107" t="s">
        <v>517</v>
      </c>
      <c r="B330" s="105" t="s">
        <v>39</v>
      </c>
      <c r="C330" s="152"/>
      <c r="D330" s="152"/>
      <c r="E330" s="152"/>
      <c r="F330" s="152"/>
      <c r="G330" s="152"/>
      <c r="H330" s="152"/>
      <c r="I330" s="152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12"/>
      <c r="X330" s="36">
        <f t="shared" si="12"/>
        <v>0</v>
      </c>
      <c r="Y330" s="36">
        <f>BASE!A328</f>
        <v>319</v>
      </c>
      <c r="Z330" s="44">
        <f t="shared" si="13"/>
        <v>0</v>
      </c>
      <c r="AA330" s="44">
        <f t="shared" si="14"/>
        <v>0</v>
      </c>
      <c r="AB330" s="44">
        <f t="shared" si="15"/>
        <v>0</v>
      </c>
      <c r="AC330" s="44">
        <f t="shared" si="16"/>
        <v>0</v>
      </c>
      <c r="AD330" s="44">
        <f t="shared" si="17"/>
        <v>0</v>
      </c>
    </row>
    <row r="331" spans="1:30" ht="17.25" customHeight="1" x14ac:dyDescent="0.25">
      <c r="A331" s="107" t="s">
        <v>518</v>
      </c>
      <c r="B331" s="105" t="s">
        <v>39</v>
      </c>
      <c r="C331" s="152"/>
      <c r="D331" s="152"/>
      <c r="E331" s="152"/>
      <c r="F331" s="152"/>
      <c r="G331" s="152"/>
      <c r="H331" s="152"/>
      <c r="I331" s="152"/>
      <c r="J331" s="152"/>
      <c r="K331" s="152"/>
      <c r="L331" s="152"/>
      <c r="M331" s="152"/>
      <c r="N331" s="152"/>
      <c r="O331" s="152"/>
      <c r="P331" s="152"/>
      <c r="Q331" s="152"/>
      <c r="R331" s="152"/>
      <c r="S331" s="152"/>
      <c r="T331" s="152"/>
      <c r="U331" s="152"/>
      <c r="V331" s="152"/>
      <c r="W331" s="112"/>
      <c r="X331" s="36">
        <f t="shared" si="12"/>
        <v>0</v>
      </c>
      <c r="Y331" s="36">
        <f>BASE!A329</f>
        <v>320</v>
      </c>
      <c r="Z331" s="44">
        <f t="shared" si="13"/>
        <v>0</v>
      </c>
      <c r="AA331" s="44">
        <f t="shared" si="14"/>
        <v>0</v>
      </c>
      <c r="AB331" s="44">
        <f t="shared" si="15"/>
        <v>0</v>
      </c>
      <c r="AC331" s="44">
        <f t="shared" si="16"/>
        <v>0</v>
      </c>
      <c r="AD331" s="44">
        <f t="shared" si="17"/>
        <v>0</v>
      </c>
    </row>
    <row r="332" spans="1:30" ht="17.25" customHeight="1" x14ac:dyDescent="0.25">
      <c r="A332" s="107" t="s">
        <v>519</v>
      </c>
      <c r="B332" s="105" t="s">
        <v>39</v>
      </c>
      <c r="C332" s="152"/>
      <c r="D332" s="152"/>
      <c r="E332" s="152"/>
      <c r="F332" s="152"/>
      <c r="G332" s="152"/>
      <c r="H332" s="152"/>
      <c r="I332" s="152"/>
      <c r="J332" s="152"/>
      <c r="K332" s="152"/>
      <c r="L332" s="152"/>
      <c r="M332" s="152"/>
      <c r="N332" s="152"/>
      <c r="O332" s="152"/>
      <c r="P332" s="152"/>
      <c r="Q332" s="152"/>
      <c r="R332" s="152"/>
      <c r="S332" s="152"/>
      <c r="T332" s="152"/>
      <c r="U332" s="152"/>
      <c r="V332" s="152"/>
      <c r="W332" s="112"/>
      <c r="X332" s="36">
        <f t="shared" si="12"/>
        <v>0</v>
      </c>
      <c r="Y332" s="36">
        <f>BASE!A330</f>
        <v>321</v>
      </c>
      <c r="Z332" s="44">
        <f t="shared" si="13"/>
        <v>0</v>
      </c>
      <c r="AA332" s="44">
        <f t="shared" si="14"/>
        <v>0</v>
      </c>
      <c r="AB332" s="44">
        <f t="shared" si="15"/>
        <v>0</v>
      </c>
      <c r="AC332" s="44">
        <f t="shared" si="16"/>
        <v>0</v>
      </c>
      <c r="AD332" s="44">
        <f t="shared" si="17"/>
        <v>0</v>
      </c>
    </row>
    <row r="333" spans="1:30" ht="17.25" customHeight="1" x14ac:dyDescent="0.25">
      <c r="A333" s="107" t="s">
        <v>520</v>
      </c>
      <c r="B333" s="105" t="s">
        <v>39</v>
      </c>
      <c r="C333" s="152"/>
      <c r="D333" s="152"/>
      <c r="E333" s="152"/>
      <c r="F333" s="152"/>
      <c r="G333" s="152"/>
      <c r="H333" s="152"/>
      <c r="I333" s="152"/>
      <c r="J333" s="152"/>
      <c r="K333" s="15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  <c r="V333" s="152"/>
      <c r="W333" s="112"/>
      <c r="X333" s="36">
        <f t="shared" si="12"/>
        <v>0</v>
      </c>
      <c r="Y333" s="36">
        <f>BASE!A331</f>
        <v>322</v>
      </c>
      <c r="Z333" s="44">
        <f t="shared" si="13"/>
        <v>0</v>
      </c>
      <c r="AA333" s="44">
        <f t="shared" si="14"/>
        <v>0</v>
      </c>
      <c r="AB333" s="44">
        <f t="shared" si="15"/>
        <v>0</v>
      </c>
      <c r="AC333" s="44">
        <f t="shared" si="16"/>
        <v>0</v>
      </c>
      <c r="AD333" s="44">
        <f t="shared" si="17"/>
        <v>0</v>
      </c>
    </row>
    <row r="334" spans="1:30" ht="17.25" customHeight="1" x14ac:dyDescent="0.25">
      <c r="A334" s="107" t="s">
        <v>521</v>
      </c>
      <c r="B334" s="105" t="s">
        <v>39</v>
      </c>
      <c r="C334" s="152"/>
      <c r="D334" s="152"/>
      <c r="E334" s="152"/>
      <c r="F334" s="152"/>
      <c r="G334" s="152"/>
      <c r="H334" s="152"/>
      <c r="I334" s="152"/>
      <c r="J334" s="152"/>
      <c r="K334" s="152"/>
      <c r="L334" s="152"/>
      <c r="M334" s="152"/>
      <c r="N334" s="152"/>
      <c r="O334" s="152"/>
      <c r="P334" s="152"/>
      <c r="Q334" s="152"/>
      <c r="R334" s="152"/>
      <c r="S334" s="152"/>
      <c r="T334" s="152"/>
      <c r="U334" s="152"/>
      <c r="V334" s="152"/>
      <c r="W334" s="112"/>
      <c r="X334" s="36">
        <f t="shared" si="12"/>
        <v>0</v>
      </c>
      <c r="Y334" s="36">
        <f>BASE!A332</f>
        <v>323</v>
      </c>
      <c r="Z334" s="44">
        <f t="shared" si="13"/>
        <v>0</v>
      </c>
      <c r="AA334" s="44">
        <f t="shared" si="14"/>
        <v>0</v>
      </c>
      <c r="AB334" s="44">
        <f t="shared" si="15"/>
        <v>0</v>
      </c>
      <c r="AC334" s="44">
        <f t="shared" si="16"/>
        <v>0</v>
      </c>
      <c r="AD334" s="44">
        <f t="shared" si="17"/>
        <v>0</v>
      </c>
    </row>
    <row r="335" spans="1:30" ht="17.25" customHeight="1" x14ac:dyDescent="0.25">
      <c r="A335" s="107" t="s">
        <v>522</v>
      </c>
      <c r="B335" s="105" t="s">
        <v>39</v>
      </c>
      <c r="C335" s="152"/>
      <c r="D335" s="152"/>
      <c r="E335" s="152"/>
      <c r="F335" s="152"/>
      <c r="G335" s="152"/>
      <c r="H335" s="152"/>
      <c r="I335" s="152"/>
      <c r="J335" s="152"/>
      <c r="K335" s="152"/>
      <c r="L335" s="152"/>
      <c r="M335" s="152"/>
      <c r="N335" s="152"/>
      <c r="O335" s="152"/>
      <c r="P335" s="152"/>
      <c r="Q335" s="152"/>
      <c r="R335" s="152"/>
      <c r="S335" s="152"/>
      <c r="T335" s="152"/>
      <c r="U335" s="152"/>
      <c r="V335" s="152"/>
      <c r="W335" s="112"/>
      <c r="X335" s="36">
        <f t="shared" si="12"/>
        <v>0</v>
      </c>
      <c r="Y335" s="36">
        <f>BASE!A333</f>
        <v>324</v>
      </c>
      <c r="Z335" s="44">
        <f t="shared" si="13"/>
        <v>0</v>
      </c>
      <c r="AA335" s="44">
        <f t="shared" si="14"/>
        <v>0</v>
      </c>
      <c r="AB335" s="44">
        <f t="shared" si="15"/>
        <v>0</v>
      </c>
      <c r="AC335" s="44">
        <f t="shared" si="16"/>
        <v>0</v>
      </c>
      <c r="AD335" s="44">
        <f t="shared" si="17"/>
        <v>0</v>
      </c>
    </row>
    <row r="336" spans="1:30" ht="17.25" customHeight="1" x14ac:dyDescent="0.25">
      <c r="A336" s="107" t="s">
        <v>523</v>
      </c>
      <c r="B336" s="105" t="s">
        <v>39</v>
      </c>
      <c r="C336" s="152"/>
      <c r="D336" s="152"/>
      <c r="E336" s="152"/>
      <c r="F336" s="152"/>
      <c r="G336" s="152"/>
      <c r="H336" s="152"/>
      <c r="I336" s="152"/>
      <c r="J336" s="152"/>
      <c r="K336" s="152"/>
      <c r="L336" s="152"/>
      <c r="M336" s="152"/>
      <c r="N336" s="152"/>
      <c r="O336" s="152"/>
      <c r="P336" s="152"/>
      <c r="Q336" s="152"/>
      <c r="R336" s="152"/>
      <c r="S336" s="152"/>
      <c r="T336" s="152"/>
      <c r="U336" s="152"/>
      <c r="V336" s="152"/>
      <c r="W336" s="112"/>
      <c r="X336" s="36">
        <f t="shared" si="12"/>
        <v>0</v>
      </c>
      <c r="Y336" s="36">
        <f>BASE!A334</f>
        <v>325</v>
      </c>
      <c r="Z336" s="44">
        <f t="shared" si="13"/>
        <v>0</v>
      </c>
      <c r="AA336" s="44">
        <f t="shared" si="14"/>
        <v>0</v>
      </c>
      <c r="AB336" s="44">
        <f t="shared" si="15"/>
        <v>0</v>
      </c>
      <c r="AC336" s="44">
        <f t="shared" si="16"/>
        <v>0</v>
      </c>
      <c r="AD336" s="44">
        <f t="shared" si="17"/>
        <v>0</v>
      </c>
    </row>
    <row r="337" spans="1:30" ht="17.25" customHeight="1" x14ac:dyDescent="0.25">
      <c r="A337" s="107" t="s">
        <v>524</v>
      </c>
      <c r="B337" s="105" t="s">
        <v>39</v>
      </c>
      <c r="C337" s="152"/>
      <c r="D337" s="152"/>
      <c r="E337" s="152"/>
      <c r="F337" s="152"/>
      <c r="G337" s="152"/>
      <c r="H337" s="152"/>
      <c r="I337" s="152"/>
      <c r="J337" s="152"/>
      <c r="K337" s="152"/>
      <c r="L337" s="152"/>
      <c r="M337" s="152"/>
      <c r="N337" s="152"/>
      <c r="O337" s="152"/>
      <c r="P337" s="152"/>
      <c r="Q337" s="152"/>
      <c r="R337" s="152"/>
      <c r="S337" s="152"/>
      <c r="T337" s="152"/>
      <c r="U337" s="152"/>
      <c r="V337" s="152"/>
      <c r="W337" s="112"/>
      <c r="X337" s="36">
        <f t="shared" si="12"/>
        <v>0</v>
      </c>
      <c r="Y337" s="36">
        <f>BASE!A335</f>
        <v>326</v>
      </c>
      <c r="Z337" s="44">
        <f t="shared" si="13"/>
        <v>0</v>
      </c>
      <c r="AA337" s="44">
        <f t="shared" si="14"/>
        <v>0</v>
      </c>
      <c r="AB337" s="44">
        <f t="shared" si="15"/>
        <v>0</v>
      </c>
      <c r="AC337" s="44">
        <f t="shared" si="16"/>
        <v>0</v>
      </c>
      <c r="AD337" s="44">
        <f t="shared" si="17"/>
        <v>0</v>
      </c>
    </row>
    <row r="338" spans="1:30" ht="17.25" customHeight="1" x14ac:dyDescent="0.25">
      <c r="A338" s="107" t="s">
        <v>525</v>
      </c>
      <c r="B338" s="105" t="s">
        <v>39</v>
      </c>
      <c r="C338" s="152"/>
      <c r="D338" s="152"/>
      <c r="E338" s="152"/>
      <c r="F338" s="152"/>
      <c r="G338" s="152"/>
      <c r="H338" s="152"/>
      <c r="I338" s="152"/>
      <c r="J338" s="152"/>
      <c r="K338" s="152"/>
      <c r="L338" s="152"/>
      <c r="M338" s="152"/>
      <c r="N338" s="152"/>
      <c r="O338" s="152"/>
      <c r="P338" s="152"/>
      <c r="Q338" s="152"/>
      <c r="R338" s="152"/>
      <c r="S338" s="152"/>
      <c r="T338" s="152"/>
      <c r="U338" s="152"/>
      <c r="V338" s="152"/>
      <c r="W338" s="112"/>
      <c r="X338" s="36">
        <f t="shared" si="12"/>
        <v>0</v>
      </c>
      <c r="Y338" s="36">
        <f>BASE!A336</f>
        <v>327</v>
      </c>
      <c r="Z338" s="44">
        <f t="shared" si="13"/>
        <v>0</v>
      </c>
      <c r="AA338" s="44">
        <f t="shared" si="14"/>
        <v>0</v>
      </c>
      <c r="AB338" s="44">
        <f t="shared" si="15"/>
        <v>0</v>
      </c>
      <c r="AC338" s="44">
        <f t="shared" si="16"/>
        <v>0</v>
      </c>
      <c r="AD338" s="44">
        <f t="shared" si="17"/>
        <v>0</v>
      </c>
    </row>
    <row r="339" spans="1:30" ht="17.25" customHeight="1" x14ac:dyDescent="0.25">
      <c r="A339" s="107" t="s">
        <v>526</v>
      </c>
      <c r="B339" s="105" t="s">
        <v>39</v>
      </c>
      <c r="C339" s="152"/>
      <c r="D339" s="152"/>
      <c r="E339" s="152"/>
      <c r="F339" s="152"/>
      <c r="G339" s="152"/>
      <c r="H339" s="152"/>
      <c r="I339" s="152"/>
      <c r="J339" s="152"/>
      <c r="K339" s="152"/>
      <c r="L339" s="152"/>
      <c r="M339" s="152"/>
      <c r="N339" s="152"/>
      <c r="O339" s="152"/>
      <c r="P339" s="152"/>
      <c r="Q339" s="152"/>
      <c r="R339" s="152"/>
      <c r="S339" s="152"/>
      <c r="T339" s="152"/>
      <c r="U339" s="152"/>
      <c r="V339" s="152"/>
      <c r="W339" s="112"/>
      <c r="X339" s="36">
        <f t="shared" si="12"/>
        <v>0</v>
      </c>
      <c r="Y339" s="36">
        <f>BASE!A337</f>
        <v>328</v>
      </c>
      <c r="Z339" s="44">
        <f t="shared" si="13"/>
        <v>0</v>
      </c>
      <c r="AA339" s="44">
        <f t="shared" si="14"/>
        <v>0</v>
      </c>
      <c r="AB339" s="44">
        <f t="shared" si="15"/>
        <v>0</v>
      </c>
      <c r="AC339" s="44">
        <f t="shared" si="16"/>
        <v>0</v>
      </c>
      <c r="AD339" s="44">
        <f t="shared" si="17"/>
        <v>0</v>
      </c>
    </row>
    <row r="340" spans="1:30" ht="17.25" customHeight="1" x14ac:dyDescent="0.25">
      <c r="A340" s="107" t="s">
        <v>527</v>
      </c>
      <c r="B340" s="105" t="s">
        <v>39</v>
      </c>
      <c r="C340" s="152"/>
      <c r="D340" s="152"/>
      <c r="E340" s="152"/>
      <c r="F340" s="152"/>
      <c r="G340" s="152"/>
      <c r="H340" s="152"/>
      <c r="I340" s="152"/>
      <c r="J340" s="152"/>
      <c r="K340" s="152"/>
      <c r="L340" s="152"/>
      <c r="M340" s="152"/>
      <c r="N340" s="152"/>
      <c r="O340" s="152"/>
      <c r="P340" s="152"/>
      <c r="Q340" s="152"/>
      <c r="R340" s="152"/>
      <c r="S340" s="152"/>
      <c r="T340" s="152"/>
      <c r="U340" s="152"/>
      <c r="V340" s="152"/>
      <c r="W340" s="112"/>
      <c r="X340" s="36">
        <f t="shared" si="12"/>
        <v>0</v>
      </c>
      <c r="Y340" s="36">
        <f>BASE!A338</f>
        <v>329</v>
      </c>
      <c r="Z340" s="44">
        <f t="shared" si="13"/>
        <v>0</v>
      </c>
      <c r="AA340" s="44">
        <f t="shared" si="14"/>
        <v>0</v>
      </c>
      <c r="AB340" s="44">
        <f t="shared" si="15"/>
        <v>0</v>
      </c>
      <c r="AC340" s="44">
        <f t="shared" si="16"/>
        <v>0</v>
      </c>
      <c r="AD340" s="44">
        <f t="shared" si="17"/>
        <v>0</v>
      </c>
    </row>
    <row r="341" spans="1:30" ht="17.25" customHeight="1" x14ac:dyDescent="0.25">
      <c r="A341" s="107" t="s">
        <v>528</v>
      </c>
      <c r="B341" s="105" t="s">
        <v>39</v>
      </c>
      <c r="C341" s="152"/>
      <c r="D341" s="152"/>
      <c r="E341" s="152"/>
      <c r="F341" s="152"/>
      <c r="G341" s="152"/>
      <c r="H341" s="152"/>
      <c r="I341" s="152"/>
      <c r="J341" s="152"/>
      <c r="K341" s="152"/>
      <c r="L341" s="152"/>
      <c r="M341" s="152"/>
      <c r="N341" s="152"/>
      <c r="O341" s="152"/>
      <c r="P341" s="152"/>
      <c r="Q341" s="152"/>
      <c r="R341" s="152"/>
      <c r="S341" s="152"/>
      <c r="T341" s="152"/>
      <c r="U341" s="152"/>
      <c r="V341" s="152"/>
      <c r="W341" s="112"/>
      <c r="X341" s="36">
        <f t="shared" si="12"/>
        <v>0</v>
      </c>
      <c r="Y341" s="36">
        <f>BASE!A339</f>
        <v>330</v>
      </c>
      <c r="Z341" s="44">
        <f t="shared" si="13"/>
        <v>0</v>
      </c>
      <c r="AA341" s="44">
        <f t="shared" si="14"/>
        <v>0</v>
      </c>
      <c r="AB341" s="44">
        <f t="shared" si="15"/>
        <v>0</v>
      </c>
      <c r="AC341" s="44">
        <f t="shared" si="16"/>
        <v>0</v>
      </c>
      <c r="AD341" s="44">
        <f t="shared" si="17"/>
        <v>0</v>
      </c>
    </row>
    <row r="342" spans="1:30" ht="17.25" customHeight="1" x14ac:dyDescent="0.25">
      <c r="A342" s="107" t="s">
        <v>529</v>
      </c>
      <c r="B342" s="105" t="s">
        <v>39</v>
      </c>
      <c r="C342" s="152"/>
      <c r="D342" s="152"/>
      <c r="E342" s="152"/>
      <c r="F342" s="152"/>
      <c r="G342" s="152"/>
      <c r="H342" s="152"/>
      <c r="I342" s="152"/>
      <c r="J342" s="152"/>
      <c r="K342" s="152"/>
      <c r="L342" s="152"/>
      <c r="M342" s="152"/>
      <c r="N342" s="152"/>
      <c r="O342" s="152"/>
      <c r="P342" s="152"/>
      <c r="Q342" s="152"/>
      <c r="R342" s="152"/>
      <c r="S342" s="152"/>
      <c r="T342" s="152"/>
      <c r="U342" s="152"/>
      <c r="V342" s="152"/>
      <c r="W342" s="112"/>
      <c r="X342" s="36">
        <f t="shared" si="12"/>
        <v>0</v>
      </c>
      <c r="Y342" s="36">
        <f>BASE!A340</f>
        <v>331</v>
      </c>
      <c r="Z342" s="44">
        <f t="shared" si="13"/>
        <v>0</v>
      </c>
      <c r="AA342" s="44">
        <f t="shared" si="14"/>
        <v>0</v>
      </c>
      <c r="AB342" s="44">
        <f t="shared" si="15"/>
        <v>0</v>
      </c>
      <c r="AC342" s="44">
        <f t="shared" si="16"/>
        <v>0</v>
      </c>
      <c r="AD342" s="44">
        <f t="shared" si="17"/>
        <v>0</v>
      </c>
    </row>
    <row r="343" spans="1:30" ht="17.25" customHeight="1" x14ac:dyDescent="0.25">
      <c r="A343" s="107" t="s">
        <v>530</v>
      </c>
      <c r="B343" s="105" t="s">
        <v>39</v>
      </c>
      <c r="C343" s="152"/>
      <c r="D343" s="152"/>
      <c r="E343" s="152"/>
      <c r="F343" s="152"/>
      <c r="G343" s="152"/>
      <c r="H343" s="152"/>
      <c r="I343" s="152"/>
      <c r="J343" s="152"/>
      <c r="K343" s="152"/>
      <c r="L343" s="152"/>
      <c r="M343" s="152"/>
      <c r="N343" s="152"/>
      <c r="O343" s="152"/>
      <c r="P343" s="152"/>
      <c r="Q343" s="152"/>
      <c r="R343" s="152"/>
      <c r="S343" s="152"/>
      <c r="T343" s="152"/>
      <c r="U343" s="152"/>
      <c r="V343" s="152"/>
      <c r="W343" s="112"/>
      <c r="X343" s="36">
        <f t="shared" si="12"/>
        <v>0</v>
      </c>
      <c r="Y343" s="36">
        <f>BASE!A341</f>
        <v>332</v>
      </c>
      <c r="Z343" s="44">
        <f t="shared" si="13"/>
        <v>0</v>
      </c>
      <c r="AA343" s="44">
        <f t="shared" si="14"/>
        <v>0</v>
      </c>
      <c r="AB343" s="44">
        <f t="shared" si="15"/>
        <v>0</v>
      </c>
      <c r="AC343" s="44">
        <f t="shared" si="16"/>
        <v>0</v>
      </c>
      <c r="AD343" s="44">
        <f t="shared" si="17"/>
        <v>0</v>
      </c>
    </row>
    <row r="344" spans="1:30" ht="17.25" customHeight="1" x14ac:dyDescent="0.25">
      <c r="A344" s="107" t="s">
        <v>531</v>
      </c>
      <c r="B344" s="105" t="s">
        <v>39</v>
      </c>
      <c r="C344" s="152"/>
      <c r="D344" s="152"/>
      <c r="E344" s="152"/>
      <c r="F344" s="152"/>
      <c r="G344" s="152"/>
      <c r="H344" s="152"/>
      <c r="I344" s="152"/>
      <c r="J344" s="152"/>
      <c r="K344" s="152"/>
      <c r="L344" s="152"/>
      <c r="M344" s="152"/>
      <c r="N344" s="152"/>
      <c r="O344" s="152"/>
      <c r="P344" s="152"/>
      <c r="Q344" s="152"/>
      <c r="R344" s="152"/>
      <c r="S344" s="152"/>
      <c r="T344" s="152"/>
      <c r="U344" s="152"/>
      <c r="V344" s="152"/>
      <c r="W344" s="112"/>
      <c r="X344" s="36">
        <f t="shared" si="12"/>
        <v>0</v>
      </c>
      <c r="Y344" s="36">
        <f>BASE!A342</f>
        <v>333</v>
      </c>
      <c r="Z344" s="44">
        <f t="shared" si="13"/>
        <v>0</v>
      </c>
      <c r="AA344" s="44">
        <f t="shared" si="14"/>
        <v>0</v>
      </c>
      <c r="AB344" s="44">
        <f t="shared" si="15"/>
        <v>0</v>
      </c>
      <c r="AC344" s="44">
        <f t="shared" si="16"/>
        <v>0</v>
      </c>
      <c r="AD344" s="44">
        <f t="shared" si="17"/>
        <v>0</v>
      </c>
    </row>
    <row r="345" spans="1:30" ht="17.25" customHeight="1" x14ac:dyDescent="0.25">
      <c r="A345" s="107" t="s">
        <v>532</v>
      </c>
      <c r="B345" s="105" t="s">
        <v>39</v>
      </c>
      <c r="C345" s="152"/>
      <c r="D345" s="152"/>
      <c r="E345" s="152"/>
      <c r="F345" s="152"/>
      <c r="G345" s="152"/>
      <c r="H345" s="152"/>
      <c r="I345" s="152"/>
      <c r="J345" s="152"/>
      <c r="K345" s="152"/>
      <c r="L345" s="152"/>
      <c r="M345" s="152"/>
      <c r="N345" s="152"/>
      <c r="O345" s="152"/>
      <c r="P345" s="152"/>
      <c r="Q345" s="152"/>
      <c r="R345" s="152"/>
      <c r="S345" s="152"/>
      <c r="T345" s="152"/>
      <c r="U345" s="152"/>
      <c r="V345" s="152"/>
      <c r="W345" s="112"/>
      <c r="X345" s="36">
        <f t="shared" si="12"/>
        <v>0</v>
      </c>
      <c r="Y345" s="36">
        <f>BASE!A343</f>
        <v>334</v>
      </c>
      <c r="Z345" s="44">
        <f t="shared" si="13"/>
        <v>0</v>
      </c>
      <c r="AA345" s="44">
        <f t="shared" si="14"/>
        <v>0</v>
      </c>
      <c r="AB345" s="44">
        <f t="shared" si="15"/>
        <v>0</v>
      </c>
      <c r="AC345" s="44">
        <f t="shared" si="16"/>
        <v>0</v>
      </c>
      <c r="AD345" s="44">
        <f t="shared" si="17"/>
        <v>0</v>
      </c>
    </row>
    <row r="346" spans="1:30" ht="17.25" customHeight="1" x14ac:dyDescent="0.25">
      <c r="A346" s="107" t="s">
        <v>533</v>
      </c>
      <c r="B346" s="105" t="s">
        <v>39</v>
      </c>
      <c r="C346" s="152"/>
      <c r="D346" s="152"/>
      <c r="E346" s="152"/>
      <c r="F346" s="152"/>
      <c r="G346" s="152"/>
      <c r="H346" s="152"/>
      <c r="I346" s="152"/>
      <c r="J346" s="152"/>
      <c r="K346" s="152"/>
      <c r="L346" s="152"/>
      <c r="M346" s="152"/>
      <c r="N346" s="152"/>
      <c r="O346" s="152"/>
      <c r="P346" s="152"/>
      <c r="Q346" s="152"/>
      <c r="R346" s="152"/>
      <c r="S346" s="152"/>
      <c r="T346" s="152"/>
      <c r="U346" s="152"/>
      <c r="V346" s="152"/>
      <c r="W346" s="112"/>
      <c r="X346" s="36">
        <f t="shared" si="12"/>
        <v>0</v>
      </c>
      <c r="Y346" s="36">
        <f>BASE!A344</f>
        <v>335</v>
      </c>
      <c r="Z346" s="44">
        <f t="shared" si="13"/>
        <v>0</v>
      </c>
      <c r="AA346" s="44">
        <f t="shared" si="14"/>
        <v>0</v>
      </c>
      <c r="AB346" s="44">
        <f t="shared" si="15"/>
        <v>0</v>
      </c>
      <c r="AC346" s="44">
        <f t="shared" si="16"/>
        <v>0</v>
      </c>
      <c r="AD346" s="44">
        <f t="shared" si="17"/>
        <v>0</v>
      </c>
    </row>
    <row r="347" spans="1:30" ht="17.25" customHeight="1" x14ac:dyDescent="0.25">
      <c r="A347" s="107" t="s">
        <v>534</v>
      </c>
      <c r="B347" s="105" t="s">
        <v>39</v>
      </c>
      <c r="C347" s="152"/>
      <c r="D347" s="152"/>
      <c r="E347" s="152"/>
      <c r="F347" s="152"/>
      <c r="G347" s="152"/>
      <c r="H347" s="152"/>
      <c r="I347" s="152"/>
      <c r="J347" s="152"/>
      <c r="K347" s="152"/>
      <c r="L347" s="152"/>
      <c r="M347" s="152"/>
      <c r="N347" s="152"/>
      <c r="O347" s="152"/>
      <c r="P347" s="152"/>
      <c r="Q347" s="152"/>
      <c r="R347" s="152"/>
      <c r="S347" s="152"/>
      <c r="T347" s="152"/>
      <c r="U347" s="152"/>
      <c r="V347" s="152"/>
      <c r="W347" s="112"/>
      <c r="X347" s="36">
        <f t="shared" si="12"/>
        <v>0</v>
      </c>
      <c r="Y347" s="36">
        <f>BASE!A345</f>
        <v>336</v>
      </c>
      <c r="Z347" s="44">
        <f t="shared" si="13"/>
        <v>0</v>
      </c>
      <c r="AA347" s="44">
        <f t="shared" si="14"/>
        <v>0</v>
      </c>
      <c r="AB347" s="44">
        <f t="shared" si="15"/>
        <v>0</v>
      </c>
      <c r="AC347" s="44">
        <f t="shared" si="16"/>
        <v>0</v>
      </c>
      <c r="AD347" s="44">
        <f t="shared" si="17"/>
        <v>0</v>
      </c>
    </row>
    <row r="348" spans="1:30" ht="17.25" customHeight="1" x14ac:dyDescent="0.25">
      <c r="A348" s="107" t="s">
        <v>535</v>
      </c>
      <c r="B348" s="105" t="s">
        <v>39</v>
      </c>
      <c r="C348" s="152"/>
      <c r="D348" s="152"/>
      <c r="E348" s="152"/>
      <c r="F348" s="152"/>
      <c r="G348" s="152"/>
      <c r="H348" s="152"/>
      <c r="I348" s="152"/>
      <c r="J348" s="152"/>
      <c r="K348" s="152"/>
      <c r="L348" s="152"/>
      <c r="M348" s="152"/>
      <c r="N348" s="152"/>
      <c r="O348" s="152"/>
      <c r="P348" s="152"/>
      <c r="Q348" s="152"/>
      <c r="R348" s="152"/>
      <c r="S348" s="152"/>
      <c r="T348" s="152"/>
      <c r="U348" s="152"/>
      <c r="V348" s="152"/>
      <c r="W348" s="112"/>
      <c r="X348" s="36">
        <f t="shared" si="12"/>
        <v>0</v>
      </c>
      <c r="Y348" s="36">
        <f>BASE!A346</f>
        <v>337</v>
      </c>
      <c r="Z348" s="44">
        <f t="shared" si="13"/>
        <v>0</v>
      </c>
      <c r="AA348" s="44">
        <f t="shared" si="14"/>
        <v>0</v>
      </c>
      <c r="AB348" s="44">
        <f t="shared" si="15"/>
        <v>0</v>
      </c>
      <c r="AC348" s="44">
        <f t="shared" si="16"/>
        <v>0</v>
      </c>
      <c r="AD348" s="44">
        <f t="shared" si="17"/>
        <v>0</v>
      </c>
    </row>
    <row r="349" spans="1:30" ht="17.25" customHeight="1" x14ac:dyDescent="0.25">
      <c r="A349" s="107" t="s">
        <v>536</v>
      </c>
      <c r="B349" s="105" t="s">
        <v>39</v>
      </c>
      <c r="C349" s="152"/>
      <c r="D349" s="152"/>
      <c r="E349" s="152"/>
      <c r="F349" s="152"/>
      <c r="G349" s="152"/>
      <c r="H349" s="152"/>
      <c r="I349" s="152"/>
      <c r="J349" s="152"/>
      <c r="K349" s="152"/>
      <c r="L349" s="152"/>
      <c r="M349" s="152"/>
      <c r="N349" s="152"/>
      <c r="O349" s="152"/>
      <c r="P349" s="152"/>
      <c r="Q349" s="152"/>
      <c r="R349" s="152"/>
      <c r="S349" s="152"/>
      <c r="T349" s="152"/>
      <c r="U349" s="152"/>
      <c r="V349" s="152"/>
      <c r="W349" s="112"/>
      <c r="X349" s="36">
        <f t="shared" si="12"/>
        <v>0</v>
      </c>
      <c r="Y349" s="36">
        <f>BASE!A347</f>
        <v>338</v>
      </c>
      <c r="Z349" s="44">
        <f t="shared" si="13"/>
        <v>0</v>
      </c>
      <c r="AA349" s="44">
        <f t="shared" si="14"/>
        <v>0</v>
      </c>
      <c r="AB349" s="44">
        <f t="shared" si="15"/>
        <v>0</v>
      </c>
      <c r="AC349" s="44">
        <f t="shared" si="16"/>
        <v>0</v>
      </c>
      <c r="AD349" s="44">
        <f t="shared" si="17"/>
        <v>0</v>
      </c>
    </row>
    <row r="350" spans="1:30" ht="17.25" customHeight="1" x14ac:dyDescent="0.25">
      <c r="A350" s="107" t="s">
        <v>537</v>
      </c>
      <c r="B350" s="105" t="s">
        <v>39</v>
      </c>
      <c r="C350" s="152"/>
      <c r="D350" s="152"/>
      <c r="E350" s="152"/>
      <c r="F350" s="152"/>
      <c r="G350" s="152"/>
      <c r="H350" s="152"/>
      <c r="I350" s="152"/>
      <c r="J350" s="152"/>
      <c r="K350" s="152"/>
      <c r="L350" s="152"/>
      <c r="M350" s="152"/>
      <c r="N350" s="152"/>
      <c r="O350" s="152"/>
      <c r="P350" s="152"/>
      <c r="Q350" s="152"/>
      <c r="R350" s="152"/>
      <c r="S350" s="152"/>
      <c r="T350" s="152"/>
      <c r="U350" s="152"/>
      <c r="V350" s="152"/>
      <c r="W350" s="112"/>
      <c r="X350" s="36">
        <f t="shared" si="12"/>
        <v>0</v>
      </c>
      <c r="Y350" s="36">
        <f>BASE!A348</f>
        <v>339</v>
      </c>
      <c r="Z350" s="44">
        <f t="shared" si="13"/>
        <v>0</v>
      </c>
      <c r="AA350" s="44">
        <f t="shared" si="14"/>
        <v>0</v>
      </c>
      <c r="AB350" s="44">
        <f t="shared" si="15"/>
        <v>0</v>
      </c>
      <c r="AC350" s="44">
        <f t="shared" si="16"/>
        <v>0</v>
      </c>
      <c r="AD350" s="44">
        <f t="shared" si="17"/>
        <v>0</v>
      </c>
    </row>
    <row r="351" spans="1:30" ht="17.25" customHeight="1" x14ac:dyDescent="0.25">
      <c r="A351" s="107" t="s">
        <v>538</v>
      </c>
      <c r="B351" s="105" t="s">
        <v>39</v>
      </c>
      <c r="C351" s="152"/>
      <c r="D351" s="152"/>
      <c r="E351" s="152"/>
      <c r="F351" s="152"/>
      <c r="G351" s="152"/>
      <c r="H351" s="152"/>
      <c r="I351" s="152"/>
      <c r="J351" s="152"/>
      <c r="K351" s="15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  <c r="V351" s="152"/>
      <c r="W351" s="112"/>
      <c r="X351" s="36">
        <f t="shared" si="12"/>
        <v>0</v>
      </c>
      <c r="Y351" s="36">
        <f>BASE!A349</f>
        <v>340</v>
      </c>
      <c r="Z351" s="44">
        <f t="shared" si="13"/>
        <v>0</v>
      </c>
      <c r="AA351" s="44">
        <f t="shared" si="14"/>
        <v>0</v>
      </c>
      <c r="AB351" s="44">
        <f t="shared" si="15"/>
        <v>0</v>
      </c>
      <c r="AC351" s="44">
        <f t="shared" si="16"/>
        <v>0</v>
      </c>
      <c r="AD351" s="44">
        <f t="shared" si="17"/>
        <v>0</v>
      </c>
    </row>
    <row r="352" spans="1:30" ht="17.25" customHeight="1" x14ac:dyDescent="0.25">
      <c r="A352" s="107" t="s">
        <v>539</v>
      </c>
      <c r="B352" s="105" t="s">
        <v>39</v>
      </c>
      <c r="C352" s="152"/>
      <c r="D352" s="152"/>
      <c r="E352" s="152"/>
      <c r="F352" s="152"/>
      <c r="G352" s="152"/>
      <c r="H352" s="152"/>
      <c r="I352" s="152"/>
      <c r="J352" s="152"/>
      <c r="K352" s="152"/>
      <c r="L352" s="152"/>
      <c r="M352" s="152"/>
      <c r="N352" s="152"/>
      <c r="O352" s="152"/>
      <c r="P352" s="152"/>
      <c r="Q352" s="152"/>
      <c r="R352" s="152"/>
      <c r="S352" s="152"/>
      <c r="T352" s="152"/>
      <c r="U352" s="152"/>
      <c r="V352" s="152"/>
      <c r="W352" s="112"/>
      <c r="X352" s="36">
        <f t="shared" si="12"/>
        <v>0</v>
      </c>
      <c r="Y352" s="36">
        <f>BASE!A350</f>
        <v>341</v>
      </c>
      <c r="Z352" s="44">
        <f t="shared" si="13"/>
        <v>0</v>
      </c>
      <c r="AA352" s="44">
        <f t="shared" si="14"/>
        <v>0</v>
      </c>
      <c r="AB352" s="44">
        <f t="shared" si="15"/>
        <v>0</v>
      </c>
      <c r="AC352" s="44">
        <f t="shared" si="16"/>
        <v>0</v>
      </c>
      <c r="AD352" s="44">
        <f t="shared" si="17"/>
        <v>0</v>
      </c>
    </row>
    <row r="353" spans="1:30" ht="17.25" customHeight="1" x14ac:dyDescent="0.25">
      <c r="A353" s="107" t="s">
        <v>540</v>
      </c>
      <c r="B353" s="105" t="s">
        <v>39</v>
      </c>
      <c r="C353" s="152"/>
      <c r="D353" s="152"/>
      <c r="E353" s="152"/>
      <c r="F353" s="152"/>
      <c r="G353" s="152"/>
      <c r="H353" s="152"/>
      <c r="I353" s="152"/>
      <c r="J353" s="152"/>
      <c r="K353" s="152"/>
      <c r="L353" s="152"/>
      <c r="M353" s="152"/>
      <c r="N353" s="152"/>
      <c r="O353" s="152"/>
      <c r="P353" s="152"/>
      <c r="Q353" s="152"/>
      <c r="R353" s="152"/>
      <c r="S353" s="152"/>
      <c r="T353" s="152"/>
      <c r="U353" s="152"/>
      <c r="V353" s="152"/>
      <c r="W353" s="112"/>
      <c r="X353" s="36">
        <f t="shared" si="12"/>
        <v>0</v>
      </c>
      <c r="Y353" s="36">
        <f>BASE!A351</f>
        <v>342</v>
      </c>
      <c r="Z353" s="44">
        <f t="shared" si="13"/>
        <v>0</v>
      </c>
      <c r="AA353" s="44">
        <f t="shared" si="14"/>
        <v>0</v>
      </c>
      <c r="AB353" s="44">
        <f t="shared" si="15"/>
        <v>0</v>
      </c>
      <c r="AC353" s="44">
        <f t="shared" si="16"/>
        <v>0</v>
      </c>
      <c r="AD353" s="44">
        <f t="shared" si="17"/>
        <v>0</v>
      </c>
    </row>
    <row r="354" spans="1:30" ht="17.25" customHeight="1" x14ac:dyDescent="0.25">
      <c r="A354" s="107" t="s">
        <v>541</v>
      </c>
      <c r="B354" s="105" t="s">
        <v>39</v>
      </c>
      <c r="C354" s="152"/>
      <c r="D354" s="152"/>
      <c r="E354" s="152"/>
      <c r="F354" s="152"/>
      <c r="G354" s="152"/>
      <c r="H354" s="152"/>
      <c r="I354" s="152"/>
      <c r="J354" s="152"/>
      <c r="K354" s="152"/>
      <c r="L354" s="152"/>
      <c r="M354" s="152"/>
      <c r="N354" s="152"/>
      <c r="O354" s="152"/>
      <c r="P354" s="152"/>
      <c r="Q354" s="152"/>
      <c r="R354" s="152"/>
      <c r="S354" s="152"/>
      <c r="T354" s="152"/>
      <c r="U354" s="152"/>
      <c r="V354" s="152"/>
      <c r="W354" s="112"/>
      <c r="X354" s="36">
        <f t="shared" si="12"/>
        <v>0</v>
      </c>
      <c r="Y354" s="36">
        <f>BASE!A352</f>
        <v>343</v>
      </c>
      <c r="Z354" s="44">
        <f t="shared" si="13"/>
        <v>0</v>
      </c>
      <c r="AA354" s="44">
        <f t="shared" si="14"/>
        <v>0</v>
      </c>
      <c r="AB354" s="44">
        <f t="shared" si="15"/>
        <v>0</v>
      </c>
      <c r="AC354" s="44">
        <f t="shared" si="16"/>
        <v>0</v>
      </c>
      <c r="AD354" s="44">
        <f t="shared" si="17"/>
        <v>0</v>
      </c>
    </row>
    <row r="355" spans="1:30" ht="17.25" customHeight="1" x14ac:dyDescent="0.25">
      <c r="A355" s="107" t="s">
        <v>542</v>
      </c>
      <c r="B355" s="105" t="s">
        <v>39</v>
      </c>
      <c r="C355" s="152"/>
      <c r="D355" s="152"/>
      <c r="E355" s="152"/>
      <c r="F355" s="152"/>
      <c r="G355" s="152"/>
      <c r="H355" s="152"/>
      <c r="I355" s="152"/>
      <c r="J355" s="152"/>
      <c r="K355" s="152"/>
      <c r="L355" s="152"/>
      <c r="M355" s="152"/>
      <c r="N355" s="152"/>
      <c r="O355" s="152"/>
      <c r="P355" s="152"/>
      <c r="Q355" s="152"/>
      <c r="R355" s="152"/>
      <c r="S355" s="152"/>
      <c r="T355" s="152"/>
      <c r="U355" s="152"/>
      <c r="V355" s="152"/>
      <c r="W355" s="112"/>
      <c r="X355" s="36">
        <f t="shared" si="12"/>
        <v>0</v>
      </c>
      <c r="Y355" s="36">
        <f>BASE!A353</f>
        <v>344</v>
      </c>
      <c r="Z355" s="44">
        <f t="shared" si="13"/>
        <v>0</v>
      </c>
      <c r="AA355" s="44">
        <f t="shared" si="14"/>
        <v>0</v>
      </c>
      <c r="AB355" s="44">
        <f t="shared" si="15"/>
        <v>0</v>
      </c>
      <c r="AC355" s="44">
        <f t="shared" si="16"/>
        <v>0</v>
      </c>
      <c r="AD355" s="44">
        <f t="shared" si="17"/>
        <v>0</v>
      </c>
    </row>
    <row r="356" spans="1:30" ht="17.25" customHeight="1" x14ac:dyDescent="0.25">
      <c r="A356" s="107" t="s">
        <v>543</v>
      </c>
      <c r="B356" s="105" t="s">
        <v>39</v>
      </c>
      <c r="C356" s="152"/>
      <c r="D356" s="152"/>
      <c r="E356" s="152"/>
      <c r="F356" s="152"/>
      <c r="G356" s="152"/>
      <c r="H356" s="152"/>
      <c r="I356" s="152"/>
      <c r="J356" s="152"/>
      <c r="K356" s="152"/>
      <c r="L356" s="152"/>
      <c r="M356" s="152"/>
      <c r="N356" s="152"/>
      <c r="O356" s="152"/>
      <c r="P356" s="152"/>
      <c r="Q356" s="152"/>
      <c r="R356" s="152"/>
      <c r="S356" s="152"/>
      <c r="T356" s="152"/>
      <c r="U356" s="152"/>
      <c r="V356" s="152"/>
      <c r="W356" s="112"/>
      <c r="X356" s="36">
        <f t="shared" si="12"/>
        <v>0</v>
      </c>
      <c r="Y356" s="36">
        <f>BASE!A354</f>
        <v>345</v>
      </c>
      <c r="Z356" s="44">
        <f t="shared" si="13"/>
        <v>0</v>
      </c>
      <c r="AA356" s="44">
        <f t="shared" si="14"/>
        <v>0</v>
      </c>
      <c r="AB356" s="44">
        <f t="shared" si="15"/>
        <v>0</v>
      </c>
      <c r="AC356" s="44">
        <f t="shared" si="16"/>
        <v>0</v>
      </c>
      <c r="AD356" s="44">
        <f t="shared" si="17"/>
        <v>0</v>
      </c>
    </row>
    <row r="357" spans="1:30" ht="17.25" customHeight="1" x14ac:dyDescent="0.25">
      <c r="A357" s="107" t="s">
        <v>544</v>
      </c>
      <c r="B357" s="105" t="s">
        <v>39</v>
      </c>
      <c r="C357" s="152"/>
      <c r="D357" s="152"/>
      <c r="E357" s="152"/>
      <c r="F357" s="152"/>
      <c r="G357" s="152"/>
      <c r="H357" s="152"/>
      <c r="I357" s="152"/>
      <c r="J357" s="152"/>
      <c r="K357" s="152"/>
      <c r="L357" s="152"/>
      <c r="M357" s="152"/>
      <c r="N357" s="152"/>
      <c r="O357" s="152"/>
      <c r="P357" s="152"/>
      <c r="Q357" s="152"/>
      <c r="R357" s="152"/>
      <c r="S357" s="152"/>
      <c r="T357" s="152"/>
      <c r="U357" s="152"/>
      <c r="V357" s="152"/>
      <c r="W357" s="112"/>
      <c r="X357" s="36">
        <f t="shared" si="12"/>
        <v>0</v>
      </c>
      <c r="Y357" s="36">
        <f>BASE!A355</f>
        <v>346</v>
      </c>
      <c r="Z357" s="44">
        <f t="shared" si="13"/>
        <v>0</v>
      </c>
      <c r="AA357" s="44">
        <f t="shared" si="14"/>
        <v>0</v>
      </c>
      <c r="AB357" s="44">
        <f t="shared" si="15"/>
        <v>0</v>
      </c>
      <c r="AC357" s="44">
        <f t="shared" si="16"/>
        <v>0</v>
      </c>
      <c r="AD357" s="44">
        <f t="shared" si="17"/>
        <v>0</v>
      </c>
    </row>
    <row r="358" spans="1:30" ht="17.25" customHeight="1" x14ac:dyDescent="0.25">
      <c r="A358" s="107" t="s">
        <v>545</v>
      </c>
      <c r="B358" s="105" t="s">
        <v>39</v>
      </c>
      <c r="C358" s="152"/>
      <c r="D358" s="152"/>
      <c r="E358" s="152"/>
      <c r="F358" s="152"/>
      <c r="G358" s="152"/>
      <c r="H358" s="152"/>
      <c r="I358" s="152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12"/>
      <c r="X358" s="36">
        <f t="shared" si="12"/>
        <v>0</v>
      </c>
      <c r="Y358" s="36">
        <f>BASE!A356</f>
        <v>347</v>
      </c>
      <c r="Z358" s="44">
        <f t="shared" si="13"/>
        <v>0</v>
      </c>
      <c r="AA358" s="44">
        <f t="shared" si="14"/>
        <v>0</v>
      </c>
      <c r="AB358" s="44">
        <f t="shared" si="15"/>
        <v>0</v>
      </c>
      <c r="AC358" s="44">
        <f t="shared" si="16"/>
        <v>0</v>
      </c>
      <c r="AD358" s="44">
        <f t="shared" si="17"/>
        <v>0</v>
      </c>
    </row>
    <row r="359" spans="1:30" ht="17.25" customHeight="1" x14ac:dyDescent="0.25">
      <c r="A359" s="107" t="s">
        <v>546</v>
      </c>
      <c r="B359" s="105" t="s">
        <v>39</v>
      </c>
      <c r="C359" s="152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12"/>
      <c r="X359" s="36">
        <f t="shared" si="12"/>
        <v>0</v>
      </c>
      <c r="Y359" s="36">
        <f>BASE!A357</f>
        <v>348</v>
      </c>
      <c r="Z359" s="44">
        <f t="shared" si="13"/>
        <v>0</v>
      </c>
      <c r="AA359" s="44">
        <f t="shared" si="14"/>
        <v>0</v>
      </c>
      <c r="AB359" s="44">
        <f t="shared" si="15"/>
        <v>0</v>
      </c>
      <c r="AC359" s="44">
        <f t="shared" si="16"/>
        <v>0</v>
      </c>
      <c r="AD359" s="44">
        <f t="shared" si="17"/>
        <v>0</v>
      </c>
    </row>
    <row r="360" spans="1:30" ht="17.25" customHeight="1" x14ac:dyDescent="0.25">
      <c r="A360" s="107" t="s">
        <v>547</v>
      </c>
      <c r="B360" s="105" t="s">
        <v>39</v>
      </c>
      <c r="C360" s="152"/>
      <c r="D360" s="152"/>
      <c r="E360" s="152"/>
      <c r="F360" s="152"/>
      <c r="G360" s="152"/>
      <c r="H360" s="152"/>
      <c r="I360" s="152"/>
      <c r="J360" s="152"/>
      <c r="K360" s="152"/>
      <c r="L360" s="152"/>
      <c r="M360" s="152"/>
      <c r="N360" s="152"/>
      <c r="O360" s="152"/>
      <c r="P360" s="152"/>
      <c r="Q360" s="152"/>
      <c r="R360" s="152"/>
      <c r="S360" s="152"/>
      <c r="T360" s="152"/>
      <c r="U360" s="152"/>
      <c r="V360" s="152"/>
      <c r="W360" s="112"/>
      <c r="X360" s="36">
        <f t="shared" si="12"/>
        <v>0</v>
      </c>
      <c r="Y360" s="36">
        <f>BASE!A358</f>
        <v>349</v>
      </c>
      <c r="Z360" s="44">
        <f t="shared" si="13"/>
        <v>0</v>
      </c>
      <c r="AA360" s="44">
        <f t="shared" si="14"/>
        <v>0</v>
      </c>
      <c r="AB360" s="44">
        <f t="shared" si="15"/>
        <v>0</v>
      </c>
      <c r="AC360" s="44">
        <f t="shared" si="16"/>
        <v>0</v>
      </c>
      <c r="AD360" s="44">
        <f t="shared" si="17"/>
        <v>0</v>
      </c>
    </row>
    <row r="361" spans="1:30" ht="17.25" customHeight="1" x14ac:dyDescent="0.25">
      <c r="A361" s="107" t="s">
        <v>548</v>
      </c>
      <c r="B361" s="105" t="s">
        <v>39</v>
      </c>
      <c r="C361" s="152"/>
      <c r="D361" s="152"/>
      <c r="E361" s="152"/>
      <c r="F361" s="152"/>
      <c r="G361" s="152"/>
      <c r="H361" s="152"/>
      <c r="I361" s="152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12"/>
      <c r="X361" s="36">
        <f t="shared" si="12"/>
        <v>0</v>
      </c>
      <c r="Y361" s="36">
        <f>BASE!A359</f>
        <v>350</v>
      </c>
      <c r="Z361" s="44">
        <f t="shared" si="13"/>
        <v>0</v>
      </c>
      <c r="AA361" s="44">
        <f t="shared" si="14"/>
        <v>0</v>
      </c>
      <c r="AB361" s="44">
        <f t="shared" si="15"/>
        <v>0</v>
      </c>
      <c r="AC361" s="44">
        <f t="shared" si="16"/>
        <v>0</v>
      </c>
      <c r="AD361" s="44">
        <f t="shared" si="17"/>
        <v>0</v>
      </c>
    </row>
    <row r="362" spans="1:30" ht="17.25" customHeight="1" x14ac:dyDescent="0.25">
      <c r="A362" s="107" t="s">
        <v>549</v>
      </c>
      <c r="B362" s="105" t="s">
        <v>39</v>
      </c>
      <c r="C362" s="152"/>
      <c r="D362" s="152"/>
      <c r="E362" s="152"/>
      <c r="F362" s="152"/>
      <c r="G362" s="152"/>
      <c r="H362" s="152"/>
      <c r="I362" s="152"/>
      <c r="J362" s="152"/>
      <c r="K362" s="152"/>
      <c r="L362" s="152"/>
      <c r="M362" s="152"/>
      <c r="N362" s="152"/>
      <c r="O362" s="152"/>
      <c r="P362" s="152"/>
      <c r="Q362" s="152"/>
      <c r="R362" s="152"/>
      <c r="S362" s="152"/>
      <c r="T362" s="152"/>
      <c r="U362" s="152"/>
      <c r="V362" s="152"/>
      <c r="W362" s="112"/>
      <c r="X362" s="36">
        <f t="shared" si="12"/>
        <v>0</v>
      </c>
      <c r="Y362" s="36">
        <f>BASE!A360</f>
        <v>351</v>
      </c>
      <c r="Z362" s="44">
        <f t="shared" si="13"/>
        <v>0</v>
      </c>
      <c r="AA362" s="44">
        <f t="shared" si="14"/>
        <v>0</v>
      </c>
      <c r="AB362" s="44">
        <f t="shared" si="15"/>
        <v>0</v>
      </c>
      <c r="AC362" s="44">
        <f t="shared" si="16"/>
        <v>0</v>
      </c>
      <c r="AD362" s="44">
        <f t="shared" si="17"/>
        <v>0</v>
      </c>
    </row>
    <row r="363" spans="1:30" ht="17.25" customHeight="1" x14ac:dyDescent="0.25">
      <c r="A363" s="107" t="s">
        <v>550</v>
      </c>
      <c r="B363" s="105" t="s">
        <v>39</v>
      </c>
      <c r="C363" s="152"/>
      <c r="D363" s="152"/>
      <c r="E363" s="152"/>
      <c r="F363" s="152"/>
      <c r="G363" s="152"/>
      <c r="H363" s="152"/>
      <c r="I363" s="152"/>
      <c r="J363" s="152"/>
      <c r="K363" s="152"/>
      <c r="L363" s="152"/>
      <c r="M363" s="152"/>
      <c r="N363" s="152"/>
      <c r="O363" s="152"/>
      <c r="P363" s="152"/>
      <c r="Q363" s="152"/>
      <c r="R363" s="152"/>
      <c r="S363" s="152"/>
      <c r="T363" s="152"/>
      <c r="U363" s="152"/>
      <c r="V363" s="152"/>
      <c r="W363" s="112"/>
      <c r="X363" s="36">
        <f t="shared" si="12"/>
        <v>0</v>
      </c>
      <c r="Y363" s="36">
        <f>BASE!A361</f>
        <v>352</v>
      </c>
      <c r="Z363" s="44">
        <f t="shared" si="13"/>
        <v>0</v>
      </c>
      <c r="AA363" s="44">
        <f t="shared" si="14"/>
        <v>0</v>
      </c>
      <c r="AB363" s="44">
        <f t="shared" si="15"/>
        <v>0</v>
      </c>
      <c r="AC363" s="44">
        <f t="shared" si="16"/>
        <v>0</v>
      </c>
      <c r="AD363" s="44">
        <f t="shared" si="17"/>
        <v>0</v>
      </c>
    </row>
    <row r="364" spans="1:30" ht="17.25" customHeight="1" x14ac:dyDescent="0.25">
      <c r="A364" s="107" t="s">
        <v>551</v>
      </c>
      <c r="B364" s="105" t="s">
        <v>39</v>
      </c>
      <c r="C364" s="152"/>
      <c r="D364" s="152"/>
      <c r="E364" s="152"/>
      <c r="F364" s="152"/>
      <c r="G364" s="152"/>
      <c r="H364" s="152"/>
      <c r="I364" s="152"/>
      <c r="J364" s="152"/>
      <c r="K364" s="152"/>
      <c r="L364" s="152"/>
      <c r="M364" s="152"/>
      <c r="N364" s="152"/>
      <c r="O364" s="152"/>
      <c r="P364" s="152"/>
      <c r="Q364" s="152"/>
      <c r="R364" s="152"/>
      <c r="S364" s="152"/>
      <c r="T364" s="152"/>
      <c r="U364" s="152"/>
      <c r="V364" s="152"/>
      <c r="W364" s="112"/>
      <c r="X364" s="36">
        <f t="shared" si="12"/>
        <v>0</v>
      </c>
      <c r="Y364" s="36">
        <f>BASE!A362</f>
        <v>353</v>
      </c>
      <c r="Z364" s="44">
        <f t="shared" si="13"/>
        <v>0</v>
      </c>
      <c r="AA364" s="44">
        <f t="shared" si="14"/>
        <v>0</v>
      </c>
      <c r="AB364" s="44">
        <f t="shared" si="15"/>
        <v>0</v>
      </c>
      <c r="AC364" s="44">
        <f t="shared" si="16"/>
        <v>0</v>
      </c>
      <c r="AD364" s="44">
        <f t="shared" si="17"/>
        <v>0</v>
      </c>
    </row>
    <row r="365" spans="1:30" ht="17.25" customHeight="1" x14ac:dyDescent="0.25">
      <c r="A365" s="107" t="s">
        <v>552</v>
      </c>
      <c r="B365" s="105" t="s">
        <v>39</v>
      </c>
      <c r="C365" s="152"/>
      <c r="D365" s="152"/>
      <c r="E365" s="152"/>
      <c r="F365" s="152"/>
      <c r="G365" s="152"/>
      <c r="H365" s="152"/>
      <c r="I365" s="152"/>
      <c r="J365" s="152"/>
      <c r="K365" s="152"/>
      <c r="L365" s="152"/>
      <c r="M365" s="152"/>
      <c r="N365" s="152"/>
      <c r="O365" s="152"/>
      <c r="P365" s="152"/>
      <c r="Q365" s="152"/>
      <c r="R365" s="152"/>
      <c r="S365" s="152"/>
      <c r="T365" s="152"/>
      <c r="U365" s="152"/>
      <c r="V365" s="152"/>
      <c r="W365" s="112"/>
      <c r="X365" s="36">
        <f t="shared" si="12"/>
        <v>0</v>
      </c>
      <c r="Y365" s="36">
        <f>BASE!A363</f>
        <v>354</v>
      </c>
      <c r="Z365" s="44">
        <f t="shared" si="13"/>
        <v>0</v>
      </c>
      <c r="AA365" s="44">
        <f t="shared" si="14"/>
        <v>0</v>
      </c>
      <c r="AB365" s="44">
        <f t="shared" si="15"/>
        <v>0</v>
      </c>
      <c r="AC365" s="44">
        <f t="shared" si="16"/>
        <v>0</v>
      </c>
      <c r="AD365" s="44">
        <f t="shared" si="17"/>
        <v>0</v>
      </c>
    </row>
    <row r="366" spans="1:30" ht="17.25" customHeight="1" x14ac:dyDescent="0.25">
      <c r="A366" s="107" t="s">
        <v>553</v>
      </c>
      <c r="B366" s="105" t="s">
        <v>39</v>
      </c>
      <c r="C366" s="152"/>
      <c r="D366" s="152"/>
      <c r="E366" s="152"/>
      <c r="F366" s="152"/>
      <c r="G366" s="152"/>
      <c r="H366" s="152"/>
      <c r="I366" s="152"/>
      <c r="J366" s="152"/>
      <c r="K366" s="152"/>
      <c r="L366" s="152"/>
      <c r="M366" s="152"/>
      <c r="N366" s="152"/>
      <c r="O366" s="152"/>
      <c r="P366" s="152"/>
      <c r="Q366" s="152"/>
      <c r="R366" s="152"/>
      <c r="S366" s="152"/>
      <c r="T366" s="152"/>
      <c r="U366" s="152"/>
      <c r="V366" s="152"/>
      <c r="W366" s="112"/>
      <c r="X366" s="36">
        <f t="shared" si="12"/>
        <v>0</v>
      </c>
      <c r="Y366" s="36">
        <f>BASE!A364</f>
        <v>355</v>
      </c>
      <c r="Z366" s="44">
        <f t="shared" si="13"/>
        <v>0</v>
      </c>
      <c r="AA366" s="44">
        <f t="shared" si="14"/>
        <v>0</v>
      </c>
      <c r="AB366" s="44">
        <f t="shared" si="15"/>
        <v>0</v>
      </c>
      <c r="AC366" s="44">
        <f t="shared" si="16"/>
        <v>0</v>
      </c>
      <c r="AD366" s="44">
        <f t="shared" si="17"/>
        <v>0</v>
      </c>
    </row>
    <row r="367" spans="1:30" ht="17.25" customHeight="1" x14ac:dyDescent="0.25">
      <c r="A367" s="107" t="s">
        <v>554</v>
      </c>
      <c r="B367" s="105" t="s">
        <v>39</v>
      </c>
      <c r="C367" s="152"/>
      <c r="D367" s="152"/>
      <c r="E367" s="152"/>
      <c r="F367" s="152"/>
      <c r="G367" s="152"/>
      <c r="H367" s="152"/>
      <c r="I367" s="152"/>
      <c r="J367" s="152"/>
      <c r="K367" s="152"/>
      <c r="L367" s="152"/>
      <c r="M367" s="152"/>
      <c r="N367" s="152"/>
      <c r="O367" s="152"/>
      <c r="P367" s="152"/>
      <c r="Q367" s="152"/>
      <c r="R367" s="152"/>
      <c r="S367" s="152"/>
      <c r="T367" s="152"/>
      <c r="U367" s="152"/>
      <c r="V367" s="152"/>
      <c r="W367" s="112"/>
      <c r="X367" s="36">
        <f t="shared" si="12"/>
        <v>0</v>
      </c>
      <c r="Y367" s="36">
        <f>BASE!A365</f>
        <v>356</v>
      </c>
      <c r="Z367" s="44">
        <f t="shared" si="13"/>
        <v>0</v>
      </c>
      <c r="AA367" s="44">
        <f t="shared" si="14"/>
        <v>0</v>
      </c>
      <c r="AB367" s="44">
        <f t="shared" si="15"/>
        <v>0</v>
      </c>
      <c r="AC367" s="44">
        <f t="shared" si="16"/>
        <v>0</v>
      </c>
      <c r="AD367" s="44">
        <f t="shared" si="17"/>
        <v>0</v>
      </c>
    </row>
    <row r="368" spans="1:30" ht="17.25" customHeight="1" x14ac:dyDescent="0.25">
      <c r="A368" s="107" t="s">
        <v>555</v>
      </c>
      <c r="B368" s="105" t="s">
        <v>39</v>
      </c>
      <c r="C368" s="152"/>
      <c r="D368" s="152"/>
      <c r="E368" s="152"/>
      <c r="F368" s="152"/>
      <c r="G368" s="152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12"/>
      <c r="X368" s="36">
        <f t="shared" si="12"/>
        <v>0</v>
      </c>
      <c r="Y368" s="36">
        <f>BASE!A366</f>
        <v>357</v>
      </c>
      <c r="Z368" s="44">
        <f t="shared" si="13"/>
        <v>0</v>
      </c>
      <c r="AA368" s="44">
        <f t="shared" si="14"/>
        <v>0</v>
      </c>
      <c r="AB368" s="44">
        <f t="shared" si="15"/>
        <v>0</v>
      </c>
      <c r="AC368" s="44">
        <f t="shared" si="16"/>
        <v>0</v>
      </c>
      <c r="AD368" s="44">
        <f t="shared" si="17"/>
        <v>0</v>
      </c>
    </row>
    <row r="369" spans="1:30" ht="17.25" customHeight="1" x14ac:dyDescent="0.25">
      <c r="A369" s="107" t="s">
        <v>556</v>
      </c>
      <c r="B369" s="105" t="s">
        <v>39</v>
      </c>
      <c r="C369" s="152"/>
      <c r="D369" s="152"/>
      <c r="E369" s="152"/>
      <c r="F369" s="152"/>
      <c r="G369" s="152"/>
      <c r="H369" s="152"/>
      <c r="I369" s="152"/>
      <c r="J369" s="152"/>
      <c r="K369" s="152"/>
      <c r="L369" s="152"/>
      <c r="M369" s="152"/>
      <c r="N369" s="152"/>
      <c r="O369" s="152"/>
      <c r="P369" s="152"/>
      <c r="Q369" s="152"/>
      <c r="R369" s="152"/>
      <c r="S369" s="152"/>
      <c r="T369" s="152"/>
      <c r="U369" s="152"/>
      <c r="V369" s="152"/>
      <c r="W369" s="112"/>
      <c r="X369" s="36">
        <f t="shared" si="12"/>
        <v>0</v>
      </c>
      <c r="Y369" s="36">
        <f>BASE!A367</f>
        <v>358</v>
      </c>
      <c r="Z369" s="44">
        <f t="shared" si="13"/>
        <v>0</v>
      </c>
      <c r="AA369" s="44">
        <f t="shared" si="14"/>
        <v>0</v>
      </c>
      <c r="AB369" s="44">
        <f t="shared" si="15"/>
        <v>0</v>
      </c>
      <c r="AC369" s="44">
        <f t="shared" si="16"/>
        <v>0</v>
      </c>
      <c r="AD369" s="44">
        <f t="shared" si="17"/>
        <v>0</v>
      </c>
    </row>
    <row r="370" spans="1:30" ht="17.25" customHeight="1" x14ac:dyDescent="0.25">
      <c r="A370" s="107" t="s">
        <v>557</v>
      </c>
      <c r="B370" s="105" t="s">
        <v>39</v>
      </c>
      <c r="C370" s="152"/>
      <c r="D370" s="152"/>
      <c r="E370" s="152"/>
      <c r="F370" s="152"/>
      <c r="G370" s="152"/>
      <c r="H370" s="152"/>
      <c r="I370" s="152"/>
      <c r="J370" s="152"/>
      <c r="K370" s="152"/>
      <c r="L370" s="152"/>
      <c r="M370" s="152"/>
      <c r="N370" s="152"/>
      <c r="O370" s="152"/>
      <c r="P370" s="152"/>
      <c r="Q370" s="152"/>
      <c r="R370" s="152"/>
      <c r="S370" s="152"/>
      <c r="T370" s="152"/>
      <c r="U370" s="152"/>
      <c r="V370" s="152"/>
      <c r="W370" s="112"/>
      <c r="X370" s="36">
        <f t="shared" si="12"/>
        <v>0</v>
      </c>
      <c r="Y370" s="36">
        <f>BASE!A368</f>
        <v>359</v>
      </c>
      <c r="Z370" s="44">
        <f t="shared" si="13"/>
        <v>0</v>
      </c>
      <c r="AA370" s="44">
        <f t="shared" si="14"/>
        <v>0</v>
      </c>
      <c r="AB370" s="44">
        <f t="shared" si="15"/>
        <v>0</v>
      </c>
      <c r="AC370" s="44">
        <f t="shared" si="16"/>
        <v>0</v>
      </c>
      <c r="AD370" s="44">
        <f t="shared" si="17"/>
        <v>0</v>
      </c>
    </row>
    <row r="371" spans="1:30" ht="17.25" customHeight="1" x14ac:dyDescent="0.25">
      <c r="A371" s="107" t="s">
        <v>558</v>
      </c>
      <c r="B371" s="105" t="s">
        <v>39</v>
      </c>
      <c r="C371" s="152"/>
      <c r="D371" s="152"/>
      <c r="E371" s="152"/>
      <c r="F371" s="152"/>
      <c r="G371" s="152"/>
      <c r="H371" s="152"/>
      <c r="I371" s="152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12"/>
      <c r="X371" s="36">
        <f t="shared" si="12"/>
        <v>0</v>
      </c>
      <c r="Y371" s="36">
        <f>BASE!A369</f>
        <v>360</v>
      </c>
      <c r="Z371" s="44">
        <f t="shared" si="13"/>
        <v>0</v>
      </c>
      <c r="AA371" s="44">
        <f t="shared" si="14"/>
        <v>0</v>
      </c>
      <c r="AB371" s="44">
        <f t="shared" si="15"/>
        <v>0</v>
      </c>
      <c r="AC371" s="44">
        <f t="shared" si="16"/>
        <v>0</v>
      </c>
      <c r="AD371" s="44">
        <f t="shared" si="17"/>
        <v>0</v>
      </c>
    </row>
    <row r="372" spans="1:30" ht="17.25" customHeight="1" x14ac:dyDescent="0.25">
      <c r="A372" s="107" t="s">
        <v>559</v>
      </c>
      <c r="B372" s="105" t="s">
        <v>39</v>
      </c>
      <c r="C372" s="152"/>
      <c r="D372" s="152"/>
      <c r="E372" s="152"/>
      <c r="F372" s="152"/>
      <c r="G372" s="152"/>
      <c r="H372" s="152"/>
      <c r="I372" s="152"/>
      <c r="J372" s="152"/>
      <c r="K372" s="152"/>
      <c r="L372" s="152"/>
      <c r="M372" s="152"/>
      <c r="N372" s="152"/>
      <c r="O372" s="152"/>
      <c r="P372" s="152"/>
      <c r="Q372" s="152"/>
      <c r="R372" s="152"/>
      <c r="S372" s="152"/>
      <c r="T372" s="152"/>
      <c r="U372" s="152"/>
      <c r="V372" s="152"/>
      <c r="W372" s="112"/>
      <c r="X372" s="36">
        <f t="shared" si="12"/>
        <v>0</v>
      </c>
      <c r="Y372" s="36">
        <f>BASE!A370</f>
        <v>361</v>
      </c>
      <c r="Z372" s="44">
        <f t="shared" si="13"/>
        <v>0</v>
      </c>
      <c r="AA372" s="44">
        <f t="shared" si="14"/>
        <v>0</v>
      </c>
      <c r="AB372" s="44">
        <f t="shared" si="15"/>
        <v>0</v>
      </c>
      <c r="AC372" s="44">
        <f t="shared" si="16"/>
        <v>0</v>
      </c>
      <c r="AD372" s="44">
        <f t="shared" si="17"/>
        <v>0</v>
      </c>
    </row>
    <row r="373" spans="1:30" ht="17.25" customHeight="1" x14ac:dyDescent="0.25">
      <c r="A373" s="107" t="s">
        <v>560</v>
      </c>
      <c r="B373" s="105" t="s">
        <v>39</v>
      </c>
      <c r="C373" s="152"/>
      <c r="D373" s="152"/>
      <c r="E373" s="152"/>
      <c r="F373" s="152"/>
      <c r="G373" s="152"/>
      <c r="H373" s="152"/>
      <c r="I373" s="152"/>
      <c r="J373" s="152"/>
      <c r="K373" s="152"/>
      <c r="L373" s="152"/>
      <c r="M373" s="152"/>
      <c r="N373" s="152"/>
      <c r="O373" s="152"/>
      <c r="P373" s="152"/>
      <c r="Q373" s="152"/>
      <c r="R373" s="152"/>
      <c r="S373" s="152"/>
      <c r="T373" s="152"/>
      <c r="U373" s="152"/>
      <c r="V373" s="152"/>
      <c r="W373" s="112"/>
      <c r="X373" s="36">
        <f t="shared" si="12"/>
        <v>0</v>
      </c>
      <c r="Y373" s="36">
        <f>BASE!A371</f>
        <v>362</v>
      </c>
      <c r="Z373" s="44">
        <f t="shared" si="13"/>
        <v>0</v>
      </c>
      <c r="AA373" s="44">
        <f t="shared" si="14"/>
        <v>0</v>
      </c>
      <c r="AB373" s="44">
        <f t="shared" si="15"/>
        <v>0</v>
      </c>
      <c r="AC373" s="44">
        <f t="shared" si="16"/>
        <v>0</v>
      </c>
      <c r="AD373" s="44">
        <f t="shared" si="17"/>
        <v>0</v>
      </c>
    </row>
    <row r="374" spans="1:30" ht="17.25" customHeight="1" x14ac:dyDescent="0.25">
      <c r="A374" s="107" t="s">
        <v>561</v>
      </c>
      <c r="B374" s="105" t="s">
        <v>39</v>
      </c>
      <c r="C374" s="152"/>
      <c r="D374" s="152"/>
      <c r="E374" s="152"/>
      <c r="F374" s="152"/>
      <c r="G374" s="152"/>
      <c r="H374" s="152"/>
      <c r="I374" s="152"/>
      <c r="J374" s="152"/>
      <c r="K374" s="152"/>
      <c r="L374" s="152"/>
      <c r="M374" s="152"/>
      <c r="N374" s="152"/>
      <c r="O374" s="152"/>
      <c r="P374" s="152"/>
      <c r="Q374" s="152"/>
      <c r="R374" s="152"/>
      <c r="S374" s="152"/>
      <c r="T374" s="152"/>
      <c r="U374" s="152"/>
      <c r="V374" s="152"/>
      <c r="W374" s="112"/>
      <c r="X374" s="36">
        <f t="shared" si="12"/>
        <v>0</v>
      </c>
      <c r="Y374" s="36">
        <f>BASE!A372</f>
        <v>363</v>
      </c>
      <c r="Z374" s="44">
        <f t="shared" si="13"/>
        <v>0</v>
      </c>
      <c r="AA374" s="44">
        <f t="shared" si="14"/>
        <v>0</v>
      </c>
      <c r="AB374" s="44">
        <f t="shared" si="15"/>
        <v>0</v>
      </c>
      <c r="AC374" s="44">
        <f t="shared" si="16"/>
        <v>0</v>
      </c>
      <c r="AD374" s="44">
        <f t="shared" si="17"/>
        <v>0</v>
      </c>
    </row>
    <row r="375" spans="1:30" ht="17.25" customHeight="1" x14ac:dyDescent="0.25">
      <c r="A375" s="107" t="s">
        <v>562</v>
      </c>
      <c r="B375" s="105" t="s">
        <v>39</v>
      </c>
      <c r="C375" s="152"/>
      <c r="D375" s="152"/>
      <c r="E375" s="152"/>
      <c r="F375" s="152"/>
      <c r="G375" s="152"/>
      <c r="H375" s="152"/>
      <c r="I375" s="152"/>
      <c r="J375" s="152"/>
      <c r="K375" s="152"/>
      <c r="L375" s="152"/>
      <c r="M375" s="152"/>
      <c r="N375" s="152"/>
      <c r="O375" s="152"/>
      <c r="P375" s="152"/>
      <c r="Q375" s="152"/>
      <c r="R375" s="152"/>
      <c r="S375" s="152"/>
      <c r="T375" s="152"/>
      <c r="U375" s="152"/>
      <c r="V375" s="152"/>
      <c r="W375" s="112"/>
      <c r="X375" s="36">
        <f t="shared" si="12"/>
        <v>0</v>
      </c>
      <c r="Y375" s="36">
        <f>BASE!A373</f>
        <v>364</v>
      </c>
      <c r="Z375" s="44">
        <f t="shared" si="13"/>
        <v>0</v>
      </c>
      <c r="AA375" s="44">
        <f t="shared" si="14"/>
        <v>0</v>
      </c>
      <c r="AB375" s="44">
        <f t="shared" si="15"/>
        <v>0</v>
      </c>
      <c r="AC375" s="44">
        <f t="shared" si="16"/>
        <v>0</v>
      </c>
      <c r="AD375" s="44">
        <f t="shared" si="17"/>
        <v>0</v>
      </c>
    </row>
    <row r="376" spans="1:30" ht="17.25" customHeight="1" x14ac:dyDescent="0.25">
      <c r="A376" s="107" t="s">
        <v>563</v>
      </c>
      <c r="B376" s="105" t="s">
        <v>39</v>
      </c>
      <c r="C376" s="152"/>
      <c r="D376" s="152"/>
      <c r="E376" s="152"/>
      <c r="F376" s="152"/>
      <c r="G376" s="152"/>
      <c r="H376" s="152"/>
      <c r="I376" s="152"/>
      <c r="J376" s="152"/>
      <c r="K376" s="152"/>
      <c r="L376" s="152"/>
      <c r="M376" s="152"/>
      <c r="N376" s="152"/>
      <c r="O376" s="152"/>
      <c r="P376" s="152"/>
      <c r="Q376" s="152"/>
      <c r="R376" s="152"/>
      <c r="S376" s="152"/>
      <c r="T376" s="152"/>
      <c r="U376" s="152"/>
      <c r="V376" s="152"/>
      <c r="W376" s="112"/>
      <c r="X376" s="36">
        <f t="shared" si="12"/>
        <v>0</v>
      </c>
      <c r="Y376" s="36">
        <f>BASE!A374</f>
        <v>365</v>
      </c>
      <c r="Z376" s="44">
        <f t="shared" si="13"/>
        <v>0</v>
      </c>
      <c r="AA376" s="44">
        <f t="shared" si="14"/>
        <v>0</v>
      </c>
      <c r="AB376" s="44">
        <f t="shared" si="15"/>
        <v>0</v>
      </c>
      <c r="AC376" s="44">
        <f t="shared" si="16"/>
        <v>0</v>
      </c>
      <c r="AD376" s="44">
        <f t="shared" si="17"/>
        <v>0</v>
      </c>
    </row>
    <row r="377" spans="1:30" ht="17.25" customHeight="1" x14ac:dyDescent="0.25">
      <c r="A377" s="107" t="s">
        <v>564</v>
      </c>
      <c r="B377" s="105" t="s">
        <v>39</v>
      </c>
      <c r="C377" s="152"/>
      <c r="D377" s="152"/>
      <c r="E377" s="152"/>
      <c r="F377" s="152"/>
      <c r="G377" s="152"/>
      <c r="H377" s="152"/>
      <c r="I377" s="152"/>
      <c r="J377" s="152"/>
      <c r="K377" s="152"/>
      <c r="L377" s="152"/>
      <c r="M377" s="152"/>
      <c r="N377" s="152"/>
      <c r="O377" s="152"/>
      <c r="P377" s="152"/>
      <c r="Q377" s="152"/>
      <c r="R377" s="152"/>
      <c r="S377" s="152"/>
      <c r="T377" s="152"/>
      <c r="U377" s="152"/>
      <c r="V377" s="152"/>
      <c r="W377" s="112"/>
      <c r="X377" s="36">
        <f t="shared" si="12"/>
        <v>0</v>
      </c>
      <c r="Y377" s="36">
        <f>BASE!A375</f>
        <v>366</v>
      </c>
      <c r="Z377" s="44">
        <f t="shared" si="13"/>
        <v>0</v>
      </c>
      <c r="AA377" s="44">
        <f t="shared" si="14"/>
        <v>0</v>
      </c>
      <c r="AB377" s="44">
        <f t="shared" si="15"/>
        <v>0</v>
      </c>
      <c r="AC377" s="44">
        <f t="shared" si="16"/>
        <v>0</v>
      </c>
      <c r="AD377" s="44">
        <f t="shared" si="17"/>
        <v>0</v>
      </c>
    </row>
    <row r="378" spans="1:30" ht="17.25" customHeight="1" x14ac:dyDescent="0.25">
      <c r="A378" s="107" t="s">
        <v>565</v>
      </c>
      <c r="B378" s="105" t="s">
        <v>39</v>
      </c>
      <c r="C378" s="152"/>
      <c r="D378" s="152"/>
      <c r="E378" s="152"/>
      <c r="F378" s="152"/>
      <c r="G378" s="152"/>
      <c r="H378" s="152"/>
      <c r="I378" s="152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12"/>
      <c r="X378" s="36">
        <f t="shared" si="12"/>
        <v>0</v>
      </c>
      <c r="Y378" s="36">
        <f>BASE!A376</f>
        <v>367</v>
      </c>
      <c r="Z378" s="44">
        <f t="shared" si="13"/>
        <v>0</v>
      </c>
      <c r="AA378" s="44">
        <f t="shared" si="14"/>
        <v>0</v>
      </c>
      <c r="AB378" s="44">
        <f t="shared" si="15"/>
        <v>0</v>
      </c>
      <c r="AC378" s="44">
        <f t="shared" si="16"/>
        <v>0</v>
      </c>
      <c r="AD378" s="44">
        <f t="shared" si="17"/>
        <v>0</v>
      </c>
    </row>
    <row r="379" spans="1:30" ht="17.25" customHeight="1" x14ac:dyDescent="0.25">
      <c r="A379" s="107" t="s">
        <v>566</v>
      </c>
      <c r="B379" s="105" t="s">
        <v>39</v>
      </c>
      <c r="C379" s="152"/>
      <c r="D379" s="152"/>
      <c r="E379" s="152"/>
      <c r="F379" s="152"/>
      <c r="G379" s="152"/>
      <c r="H379" s="152"/>
      <c r="I379" s="152"/>
      <c r="J379" s="152"/>
      <c r="K379" s="152"/>
      <c r="L379" s="152"/>
      <c r="M379" s="152"/>
      <c r="N379" s="152"/>
      <c r="O379" s="152"/>
      <c r="P379" s="152"/>
      <c r="Q379" s="152"/>
      <c r="R379" s="152"/>
      <c r="S379" s="152"/>
      <c r="T379" s="152"/>
      <c r="U379" s="152"/>
      <c r="V379" s="152"/>
      <c r="W379" s="112"/>
      <c r="X379" s="36">
        <f t="shared" si="12"/>
        <v>0</v>
      </c>
      <c r="Y379" s="36">
        <f>BASE!A377</f>
        <v>368</v>
      </c>
      <c r="Z379" s="44">
        <f t="shared" si="13"/>
        <v>0</v>
      </c>
      <c r="AA379" s="44">
        <f t="shared" si="14"/>
        <v>0</v>
      </c>
      <c r="AB379" s="44">
        <f t="shared" si="15"/>
        <v>0</v>
      </c>
      <c r="AC379" s="44">
        <f t="shared" si="16"/>
        <v>0</v>
      </c>
      <c r="AD379" s="44">
        <f t="shared" si="17"/>
        <v>0</v>
      </c>
    </row>
    <row r="380" spans="1:30" ht="17.25" customHeight="1" x14ac:dyDescent="0.25">
      <c r="A380" s="107" t="s">
        <v>567</v>
      </c>
      <c r="B380" s="105" t="s">
        <v>39</v>
      </c>
      <c r="C380" s="152"/>
      <c r="D380" s="152"/>
      <c r="E380" s="152"/>
      <c r="F380" s="152"/>
      <c r="G380" s="152"/>
      <c r="H380" s="152"/>
      <c r="I380" s="152"/>
      <c r="J380" s="152"/>
      <c r="K380" s="152"/>
      <c r="L380" s="152"/>
      <c r="M380" s="152"/>
      <c r="N380" s="152"/>
      <c r="O380" s="152"/>
      <c r="P380" s="152"/>
      <c r="Q380" s="152"/>
      <c r="R380" s="152"/>
      <c r="S380" s="152"/>
      <c r="T380" s="152"/>
      <c r="U380" s="152"/>
      <c r="V380" s="152"/>
      <c r="W380" s="112"/>
      <c r="X380" s="36">
        <f t="shared" si="12"/>
        <v>0</v>
      </c>
      <c r="Y380" s="36">
        <f>BASE!A378</f>
        <v>369</v>
      </c>
      <c r="Z380" s="44">
        <f t="shared" si="13"/>
        <v>0</v>
      </c>
      <c r="AA380" s="44">
        <f t="shared" si="14"/>
        <v>0</v>
      </c>
      <c r="AB380" s="44">
        <f t="shared" si="15"/>
        <v>0</v>
      </c>
      <c r="AC380" s="44">
        <f t="shared" si="16"/>
        <v>0</v>
      </c>
      <c r="AD380" s="44">
        <f t="shared" si="17"/>
        <v>0</v>
      </c>
    </row>
    <row r="381" spans="1:30" ht="17.25" customHeight="1" x14ac:dyDescent="0.25">
      <c r="A381" s="107" t="s">
        <v>568</v>
      </c>
      <c r="B381" s="105" t="s">
        <v>39</v>
      </c>
      <c r="C381" s="152"/>
      <c r="D381" s="152"/>
      <c r="E381" s="152"/>
      <c r="F381" s="152"/>
      <c r="G381" s="152"/>
      <c r="H381" s="152"/>
      <c r="I381" s="152"/>
      <c r="J381" s="152"/>
      <c r="K381" s="15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  <c r="V381" s="152"/>
      <c r="W381" s="112"/>
      <c r="X381" s="36">
        <f t="shared" ref="X381:X444" si="18">SUM(C381:V381)</f>
        <v>0</v>
      </c>
      <c r="Y381" s="36">
        <f>BASE!A379</f>
        <v>370</v>
      </c>
      <c r="Z381" s="44">
        <f t="shared" ref="Z381:Z444" si="19">SUMIF($C$11:$V$11,1,C381:V381)</f>
        <v>0</v>
      </c>
      <c r="AA381" s="44">
        <f t="shared" ref="AA381:AA444" si="20">SUMIF($C$11:$V$11,2,C381:V381)</f>
        <v>0</v>
      </c>
      <c r="AB381" s="44">
        <f t="shared" ref="AB381:AB444" si="21">SUMIF($C$11:$V$11,3,C381:V381)</f>
        <v>0</v>
      </c>
      <c r="AC381" s="44">
        <f t="shared" ref="AC381:AC444" si="22">SUMIF($C$11:$V$11,4,C381:V381)</f>
        <v>0</v>
      </c>
      <c r="AD381" s="44">
        <f t="shared" ref="AD381:AD444" si="23">SUMIF($C$11:$V$11,5,C381:V381)</f>
        <v>0</v>
      </c>
    </row>
    <row r="382" spans="1:30" ht="17.25" customHeight="1" x14ac:dyDescent="0.25">
      <c r="A382" s="107" t="s">
        <v>569</v>
      </c>
      <c r="B382" s="105" t="s">
        <v>39</v>
      </c>
      <c r="C382" s="152"/>
      <c r="D382" s="152"/>
      <c r="E382" s="152"/>
      <c r="F382" s="152"/>
      <c r="G382" s="152"/>
      <c r="H382" s="152"/>
      <c r="I382" s="152"/>
      <c r="J382" s="152"/>
      <c r="K382" s="152"/>
      <c r="L382" s="152"/>
      <c r="M382" s="152"/>
      <c r="N382" s="152"/>
      <c r="O382" s="152"/>
      <c r="P382" s="152"/>
      <c r="Q382" s="152"/>
      <c r="R382" s="152"/>
      <c r="S382" s="152"/>
      <c r="T382" s="152"/>
      <c r="U382" s="152"/>
      <c r="V382" s="152"/>
      <c r="W382" s="112"/>
      <c r="X382" s="36">
        <f t="shared" si="18"/>
        <v>0</v>
      </c>
      <c r="Y382" s="36">
        <f>BASE!A380</f>
        <v>371</v>
      </c>
      <c r="Z382" s="44">
        <f t="shared" si="19"/>
        <v>0</v>
      </c>
      <c r="AA382" s="44">
        <f t="shared" si="20"/>
        <v>0</v>
      </c>
      <c r="AB382" s="44">
        <f t="shared" si="21"/>
        <v>0</v>
      </c>
      <c r="AC382" s="44">
        <f t="shared" si="22"/>
        <v>0</v>
      </c>
      <c r="AD382" s="44">
        <f t="shared" si="23"/>
        <v>0</v>
      </c>
    </row>
    <row r="383" spans="1:30" ht="17.25" customHeight="1" x14ac:dyDescent="0.25">
      <c r="A383" s="107" t="s">
        <v>570</v>
      </c>
      <c r="B383" s="105" t="s">
        <v>39</v>
      </c>
      <c r="C383" s="152"/>
      <c r="D383" s="152"/>
      <c r="E383" s="152"/>
      <c r="F383" s="152"/>
      <c r="G383" s="152"/>
      <c r="H383" s="152"/>
      <c r="I383" s="152"/>
      <c r="J383" s="152"/>
      <c r="K383" s="152"/>
      <c r="L383" s="152"/>
      <c r="M383" s="152"/>
      <c r="N383" s="152"/>
      <c r="O383" s="152"/>
      <c r="P383" s="152"/>
      <c r="Q383" s="152"/>
      <c r="R383" s="152"/>
      <c r="S383" s="152"/>
      <c r="T383" s="152"/>
      <c r="U383" s="152"/>
      <c r="V383" s="152"/>
      <c r="W383" s="112"/>
      <c r="X383" s="36">
        <f t="shared" si="18"/>
        <v>0</v>
      </c>
      <c r="Y383" s="36">
        <f>BASE!A381</f>
        <v>372</v>
      </c>
      <c r="Z383" s="44">
        <f t="shared" si="19"/>
        <v>0</v>
      </c>
      <c r="AA383" s="44">
        <f t="shared" si="20"/>
        <v>0</v>
      </c>
      <c r="AB383" s="44">
        <f t="shared" si="21"/>
        <v>0</v>
      </c>
      <c r="AC383" s="44">
        <f t="shared" si="22"/>
        <v>0</v>
      </c>
      <c r="AD383" s="44">
        <f t="shared" si="23"/>
        <v>0</v>
      </c>
    </row>
    <row r="384" spans="1:30" ht="17.25" customHeight="1" x14ac:dyDescent="0.25">
      <c r="A384" s="107" t="s">
        <v>571</v>
      </c>
      <c r="B384" s="105" t="s">
        <v>39</v>
      </c>
      <c r="C384" s="152"/>
      <c r="D384" s="152"/>
      <c r="E384" s="152"/>
      <c r="F384" s="152"/>
      <c r="G384" s="152"/>
      <c r="H384" s="152"/>
      <c r="I384" s="152"/>
      <c r="J384" s="152"/>
      <c r="K384" s="152"/>
      <c r="L384" s="152"/>
      <c r="M384" s="152"/>
      <c r="N384" s="152"/>
      <c r="O384" s="152"/>
      <c r="P384" s="152"/>
      <c r="Q384" s="152"/>
      <c r="R384" s="152"/>
      <c r="S384" s="152"/>
      <c r="T384" s="152"/>
      <c r="U384" s="152"/>
      <c r="V384" s="152"/>
      <c r="W384" s="112"/>
      <c r="X384" s="36">
        <f t="shared" si="18"/>
        <v>0</v>
      </c>
      <c r="Y384" s="36">
        <f>BASE!A382</f>
        <v>373</v>
      </c>
      <c r="Z384" s="44">
        <f t="shared" si="19"/>
        <v>0</v>
      </c>
      <c r="AA384" s="44">
        <f t="shared" si="20"/>
        <v>0</v>
      </c>
      <c r="AB384" s="44">
        <f t="shared" si="21"/>
        <v>0</v>
      </c>
      <c r="AC384" s="44">
        <f t="shared" si="22"/>
        <v>0</v>
      </c>
      <c r="AD384" s="44">
        <f t="shared" si="23"/>
        <v>0</v>
      </c>
    </row>
    <row r="385" spans="1:30" ht="17.25" customHeight="1" x14ac:dyDescent="0.25">
      <c r="A385" s="107" t="s">
        <v>572</v>
      </c>
      <c r="B385" s="105" t="s">
        <v>39</v>
      </c>
      <c r="C385" s="152"/>
      <c r="D385" s="152"/>
      <c r="E385" s="152"/>
      <c r="F385" s="152"/>
      <c r="G385" s="152"/>
      <c r="H385" s="152"/>
      <c r="I385" s="152"/>
      <c r="J385" s="152"/>
      <c r="K385" s="152"/>
      <c r="L385" s="152"/>
      <c r="M385" s="152"/>
      <c r="N385" s="152"/>
      <c r="O385" s="152"/>
      <c r="P385" s="152"/>
      <c r="Q385" s="152"/>
      <c r="R385" s="152"/>
      <c r="S385" s="152"/>
      <c r="T385" s="152"/>
      <c r="U385" s="152"/>
      <c r="V385" s="152"/>
      <c r="W385" s="112"/>
      <c r="X385" s="36">
        <f t="shared" si="18"/>
        <v>0</v>
      </c>
      <c r="Y385" s="36">
        <f>BASE!A383</f>
        <v>374</v>
      </c>
      <c r="Z385" s="44">
        <f t="shared" si="19"/>
        <v>0</v>
      </c>
      <c r="AA385" s="44">
        <f t="shared" si="20"/>
        <v>0</v>
      </c>
      <c r="AB385" s="44">
        <f t="shared" si="21"/>
        <v>0</v>
      </c>
      <c r="AC385" s="44">
        <f t="shared" si="22"/>
        <v>0</v>
      </c>
      <c r="AD385" s="44">
        <f t="shared" si="23"/>
        <v>0</v>
      </c>
    </row>
    <row r="386" spans="1:30" ht="17.25" customHeight="1" x14ac:dyDescent="0.25">
      <c r="A386" s="107" t="s">
        <v>573</v>
      </c>
      <c r="B386" s="105" t="s">
        <v>39</v>
      </c>
      <c r="C386" s="152"/>
      <c r="D386" s="152"/>
      <c r="E386" s="152"/>
      <c r="F386" s="152"/>
      <c r="G386" s="152"/>
      <c r="H386" s="152"/>
      <c r="I386" s="152"/>
      <c r="J386" s="152"/>
      <c r="K386" s="152"/>
      <c r="L386" s="152"/>
      <c r="M386" s="152"/>
      <c r="N386" s="152"/>
      <c r="O386" s="152"/>
      <c r="P386" s="152"/>
      <c r="Q386" s="152"/>
      <c r="R386" s="152"/>
      <c r="S386" s="152"/>
      <c r="T386" s="152"/>
      <c r="U386" s="152"/>
      <c r="V386" s="152"/>
      <c r="W386" s="112"/>
      <c r="X386" s="36">
        <f t="shared" si="18"/>
        <v>0</v>
      </c>
      <c r="Y386" s="36">
        <f>BASE!A384</f>
        <v>375</v>
      </c>
      <c r="Z386" s="44">
        <f t="shared" si="19"/>
        <v>0</v>
      </c>
      <c r="AA386" s="44">
        <f t="shared" si="20"/>
        <v>0</v>
      </c>
      <c r="AB386" s="44">
        <f t="shared" si="21"/>
        <v>0</v>
      </c>
      <c r="AC386" s="44">
        <f t="shared" si="22"/>
        <v>0</v>
      </c>
      <c r="AD386" s="44">
        <f t="shared" si="23"/>
        <v>0</v>
      </c>
    </row>
    <row r="387" spans="1:30" ht="17.25" customHeight="1" x14ac:dyDescent="0.25">
      <c r="A387" s="107" t="s">
        <v>574</v>
      </c>
      <c r="B387" s="105" t="s">
        <v>39</v>
      </c>
      <c r="C387" s="152"/>
      <c r="D387" s="152"/>
      <c r="E387" s="152"/>
      <c r="F387" s="152"/>
      <c r="G387" s="152"/>
      <c r="H387" s="152"/>
      <c r="I387" s="152"/>
      <c r="J387" s="152"/>
      <c r="K387" s="152"/>
      <c r="L387" s="152"/>
      <c r="M387" s="152"/>
      <c r="N387" s="152"/>
      <c r="O387" s="152"/>
      <c r="P387" s="152"/>
      <c r="Q387" s="152"/>
      <c r="R387" s="152"/>
      <c r="S387" s="152"/>
      <c r="T387" s="152"/>
      <c r="U387" s="152"/>
      <c r="V387" s="152"/>
      <c r="W387" s="112"/>
      <c r="X387" s="36">
        <f t="shared" si="18"/>
        <v>0</v>
      </c>
      <c r="Y387" s="36">
        <f>BASE!A385</f>
        <v>376</v>
      </c>
      <c r="Z387" s="44">
        <f t="shared" si="19"/>
        <v>0</v>
      </c>
      <c r="AA387" s="44">
        <f t="shared" si="20"/>
        <v>0</v>
      </c>
      <c r="AB387" s="44">
        <f t="shared" si="21"/>
        <v>0</v>
      </c>
      <c r="AC387" s="44">
        <f t="shared" si="22"/>
        <v>0</v>
      </c>
      <c r="AD387" s="44">
        <f t="shared" si="23"/>
        <v>0</v>
      </c>
    </row>
    <row r="388" spans="1:30" ht="17.25" customHeight="1" x14ac:dyDescent="0.25">
      <c r="A388" s="107" t="s">
        <v>575</v>
      </c>
      <c r="B388" s="105" t="s">
        <v>39</v>
      </c>
      <c r="C388" s="152"/>
      <c r="D388" s="152"/>
      <c r="E388" s="152"/>
      <c r="F388" s="152"/>
      <c r="G388" s="152"/>
      <c r="H388" s="152"/>
      <c r="I388" s="152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12"/>
      <c r="X388" s="36">
        <f t="shared" si="18"/>
        <v>0</v>
      </c>
      <c r="Y388" s="36">
        <f>BASE!A386</f>
        <v>377</v>
      </c>
      <c r="Z388" s="44">
        <f t="shared" si="19"/>
        <v>0</v>
      </c>
      <c r="AA388" s="44">
        <f t="shared" si="20"/>
        <v>0</v>
      </c>
      <c r="AB388" s="44">
        <f t="shared" si="21"/>
        <v>0</v>
      </c>
      <c r="AC388" s="44">
        <f t="shared" si="22"/>
        <v>0</v>
      </c>
      <c r="AD388" s="44">
        <f t="shared" si="23"/>
        <v>0</v>
      </c>
    </row>
    <row r="389" spans="1:30" ht="17.25" customHeight="1" x14ac:dyDescent="0.25">
      <c r="A389" s="107" t="s">
        <v>576</v>
      </c>
      <c r="B389" s="105" t="s">
        <v>39</v>
      </c>
      <c r="C389" s="152"/>
      <c r="D389" s="152"/>
      <c r="E389" s="152"/>
      <c r="F389" s="152"/>
      <c r="G389" s="152"/>
      <c r="H389" s="152"/>
      <c r="I389" s="152"/>
      <c r="J389" s="152"/>
      <c r="K389" s="152"/>
      <c r="L389" s="152"/>
      <c r="M389" s="152"/>
      <c r="N389" s="152"/>
      <c r="O389" s="152"/>
      <c r="P389" s="152"/>
      <c r="Q389" s="152"/>
      <c r="R389" s="152"/>
      <c r="S389" s="152"/>
      <c r="T389" s="152"/>
      <c r="U389" s="152"/>
      <c r="V389" s="152"/>
      <c r="W389" s="112"/>
      <c r="X389" s="36">
        <f t="shared" si="18"/>
        <v>0</v>
      </c>
      <c r="Y389" s="36">
        <f>BASE!A387</f>
        <v>378</v>
      </c>
      <c r="Z389" s="44">
        <f t="shared" si="19"/>
        <v>0</v>
      </c>
      <c r="AA389" s="44">
        <f t="shared" si="20"/>
        <v>0</v>
      </c>
      <c r="AB389" s="44">
        <f t="shared" si="21"/>
        <v>0</v>
      </c>
      <c r="AC389" s="44">
        <f t="shared" si="22"/>
        <v>0</v>
      </c>
      <c r="AD389" s="44">
        <f t="shared" si="23"/>
        <v>0</v>
      </c>
    </row>
    <row r="390" spans="1:30" ht="17.25" customHeight="1" x14ac:dyDescent="0.25">
      <c r="A390" s="107" t="s">
        <v>577</v>
      </c>
      <c r="B390" s="105" t="s">
        <v>39</v>
      </c>
      <c r="C390" s="152"/>
      <c r="D390" s="152"/>
      <c r="E390" s="152"/>
      <c r="F390" s="152"/>
      <c r="G390" s="152"/>
      <c r="H390" s="152"/>
      <c r="I390" s="152"/>
      <c r="J390" s="152"/>
      <c r="K390" s="152"/>
      <c r="L390" s="152"/>
      <c r="M390" s="152"/>
      <c r="N390" s="152"/>
      <c r="O390" s="152"/>
      <c r="P390" s="152"/>
      <c r="Q390" s="152"/>
      <c r="R390" s="152"/>
      <c r="S390" s="152"/>
      <c r="T390" s="152"/>
      <c r="U390" s="152"/>
      <c r="V390" s="152"/>
      <c r="W390" s="112"/>
      <c r="X390" s="36">
        <f t="shared" si="18"/>
        <v>0</v>
      </c>
      <c r="Y390" s="36">
        <f>BASE!A388</f>
        <v>379</v>
      </c>
      <c r="Z390" s="44">
        <f t="shared" si="19"/>
        <v>0</v>
      </c>
      <c r="AA390" s="44">
        <f t="shared" si="20"/>
        <v>0</v>
      </c>
      <c r="AB390" s="44">
        <f t="shared" si="21"/>
        <v>0</v>
      </c>
      <c r="AC390" s="44">
        <f t="shared" si="22"/>
        <v>0</v>
      </c>
      <c r="AD390" s="44">
        <f t="shared" si="23"/>
        <v>0</v>
      </c>
    </row>
    <row r="391" spans="1:30" ht="17.25" customHeight="1" x14ac:dyDescent="0.25">
      <c r="A391" s="107" t="s">
        <v>578</v>
      </c>
      <c r="B391" s="105" t="s">
        <v>39</v>
      </c>
      <c r="C391" s="152"/>
      <c r="D391" s="152"/>
      <c r="E391" s="152"/>
      <c r="F391" s="15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12"/>
      <c r="X391" s="36">
        <f t="shared" si="18"/>
        <v>0</v>
      </c>
      <c r="Y391" s="36">
        <f>BASE!A389</f>
        <v>380</v>
      </c>
      <c r="Z391" s="44">
        <f t="shared" si="19"/>
        <v>0</v>
      </c>
      <c r="AA391" s="44">
        <f t="shared" si="20"/>
        <v>0</v>
      </c>
      <c r="AB391" s="44">
        <f t="shared" si="21"/>
        <v>0</v>
      </c>
      <c r="AC391" s="44">
        <f t="shared" si="22"/>
        <v>0</v>
      </c>
      <c r="AD391" s="44">
        <f t="shared" si="23"/>
        <v>0</v>
      </c>
    </row>
    <row r="392" spans="1:30" ht="17.25" customHeight="1" x14ac:dyDescent="0.25">
      <c r="A392" s="107" t="s">
        <v>579</v>
      </c>
      <c r="B392" s="105" t="s">
        <v>39</v>
      </c>
      <c r="C392" s="152"/>
      <c r="D392" s="152"/>
      <c r="E392" s="152"/>
      <c r="F392" s="152"/>
      <c r="G392" s="152"/>
      <c r="H392" s="152"/>
      <c r="I392" s="152"/>
      <c r="J392" s="152"/>
      <c r="K392" s="152"/>
      <c r="L392" s="152"/>
      <c r="M392" s="152"/>
      <c r="N392" s="152"/>
      <c r="O392" s="152"/>
      <c r="P392" s="152"/>
      <c r="Q392" s="152"/>
      <c r="R392" s="152"/>
      <c r="S392" s="152"/>
      <c r="T392" s="152"/>
      <c r="U392" s="152"/>
      <c r="V392" s="152"/>
      <c r="W392" s="112"/>
      <c r="X392" s="36">
        <f t="shared" si="18"/>
        <v>0</v>
      </c>
      <c r="Y392" s="36">
        <f>BASE!A390</f>
        <v>381</v>
      </c>
      <c r="Z392" s="44">
        <f t="shared" si="19"/>
        <v>0</v>
      </c>
      <c r="AA392" s="44">
        <f t="shared" si="20"/>
        <v>0</v>
      </c>
      <c r="AB392" s="44">
        <f t="shared" si="21"/>
        <v>0</v>
      </c>
      <c r="AC392" s="44">
        <f t="shared" si="22"/>
        <v>0</v>
      </c>
      <c r="AD392" s="44">
        <f t="shared" si="23"/>
        <v>0</v>
      </c>
    </row>
    <row r="393" spans="1:30" ht="17.25" customHeight="1" x14ac:dyDescent="0.25">
      <c r="A393" s="107" t="s">
        <v>580</v>
      </c>
      <c r="B393" s="105" t="s">
        <v>39</v>
      </c>
      <c r="C393" s="152"/>
      <c r="D393" s="152"/>
      <c r="E393" s="152"/>
      <c r="F393" s="152"/>
      <c r="G393" s="152"/>
      <c r="H393" s="152"/>
      <c r="I393" s="152"/>
      <c r="J393" s="152"/>
      <c r="K393" s="15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  <c r="V393" s="152"/>
      <c r="W393" s="112"/>
      <c r="X393" s="36">
        <f t="shared" si="18"/>
        <v>0</v>
      </c>
      <c r="Y393" s="36">
        <f>BASE!A391</f>
        <v>382</v>
      </c>
      <c r="Z393" s="44">
        <f t="shared" si="19"/>
        <v>0</v>
      </c>
      <c r="AA393" s="44">
        <f t="shared" si="20"/>
        <v>0</v>
      </c>
      <c r="AB393" s="44">
        <f t="shared" si="21"/>
        <v>0</v>
      </c>
      <c r="AC393" s="44">
        <f t="shared" si="22"/>
        <v>0</v>
      </c>
      <c r="AD393" s="44">
        <f t="shared" si="23"/>
        <v>0</v>
      </c>
    </row>
    <row r="394" spans="1:30" ht="17.25" customHeight="1" x14ac:dyDescent="0.25">
      <c r="A394" s="107" t="s">
        <v>581</v>
      </c>
      <c r="B394" s="105" t="s">
        <v>39</v>
      </c>
      <c r="C394" s="152"/>
      <c r="D394" s="152"/>
      <c r="E394" s="152"/>
      <c r="F394" s="152"/>
      <c r="G394" s="152"/>
      <c r="H394" s="152"/>
      <c r="I394" s="152"/>
      <c r="J394" s="152"/>
      <c r="K394" s="152"/>
      <c r="L394" s="152"/>
      <c r="M394" s="152"/>
      <c r="N394" s="152"/>
      <c r="O394" s="152"/>
      <c r="P394" s="152"/>
      <c r="Q394" s="152"/>
      <c r="R394" s="152"/>
      <c r="S394" s="152"/>
      <c r="T394" s="152"/>
      <c r="U394" s="152"/>
      <c r="V394" s="152"/>
      <c r="W394" s="112"/>
      <c r="X394" s="36">
        <f t="shared" si="18"/>
        <v>0</v>
      </c>
      <c r="Y394" s="36">
        <f>BASE!A392</f>
        <v>383</v>
      </c>
      <c r="Z394" s="44">
        <f t="shared" si="19"/>
        <v>0</v>
      </c>
      <c r="AA394" s="44">
        <f t="shared" si="20"/>
        <v>0</v>
      </c>
      <c r="AB394" s="44">
        <f t="shared" si="21"/>
        <v>0</v>
      </c>
      <c r="AC394" s="44">
        <f t="shared" si="22"/>
        <v>0</v>
      </c>
      <c r="AD394" s="44">
        <f t="shared" si="23"/>
        <v>0</v>
      </c>
    </row>
    <row r="395" spans="1:30" ht="17.25" customHeight="1" x14ac:dyDescent="0.25">
      <c r="A395" s="107" t="s">
        <v>582</v>
      </c>
      <c r="B395" s="105" t="s">
        <v>39</v>
      </c>
      <c r="C395" s="152"/>
      <c r="D395" s="152"/>
      <c r="E395" s="152"/>
      <c r="F395" s="152"/>
      <c r="G395" s="152"/>
      <c r="H395" s="152"/>
      <c r="I395" s="152"/>
      <c r="J395" s="152"/>
      <c r="K395" s="15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  <c r="V395" s="152"/>
      <c r="W395" s="112"/>
      <c r="X395" s="36">
        <f t="shared" si="18"/>
        <v>0</v>
      </c>
      <c r="Y395" s="36">
        <f>BASE!A393</f>
        <v>384</v>
      </c>
      <c r="Z395" s="44">
        <f t="shared" si="19"/>
        <v>0</v>
      </c>
      <c r="AA395" s="44">
        <f t="shared" si="20"/>
        <v>0</v>
      </c>
      <c r="AB395" s="44">
        <f t="shared" si="21"/>
        <v>0</v>
      </c>
      <c r="AC395" s="44">
        <f t="shared" si="22"/>
        <v>0</v>
      </c>
      <c r="AD395" s="44">
        <f t="shared" si="23"/>
        <v>0</v>
      </c>
    </row>
    <row r="396" spans="1:30" ht="17.25" customHeight="1" x14ac:dyDescent="0.25">
      <c r="A396" s="107" t="s">
        <v>583</v>
      </c>
      <c r="B396" s="105" t="s">
        <v>39</v>
      </c>
      <c r="C396" s="152"/>
      <c r="D396" s="152"/>
      <c r="E396" s="152"/>
      <c r="F396" s="152"/>
      <c r="G396" s="152"/>
      <c r="H396" s="152"/>
      <c r="I396" s="152"/>
      <c r="J396" s="152"/>
      <c r="K396" s="152"/>
      <c r="L396" s="152"/>
      <c r="M396" s="152"/>
      <c r="N396" s="152"/>
      <c r="O396" s="152"/>
      <c r="P396" s="152"/>
      <c r="Q396" s="152"/>
      <c r="R396" s="152"/>
      <c r="S396" s="152"/>
      <c r="T396" s="152"/>
      <c r="U396" s="152"/>
      <c r="V396" s="152"/>
      <c r="W396" s="112"/>
      <c r="X396" s="36">
        <f t="shared" si="18"/>
        <v>0</v>
      </c>
      <c r="Y396" s="36">
        <f>BASE!A394</f>
        <v>385</v>
      </c>
      <c r="Z396" s="44">
        <f t="shared" si="19"/>
        <v>0</v>
      </c>
      <c r="AA396" s="44">
        <f t="shared" si="20"/>
        <v>0</v>
      </c>
      <c r="AB396" s="44">
        <f t="shared" si="21"/>
        <v>0</v>
      </c>
      <c r="AC396" s="44">
        <f t="shared" si="22"/>
        <v>0</v>
      </c>
      <c r="AD396" s="44">
        <f t="shared" si="23"/>
        <v>0</v>
      </c>
    </row>
    <row r="397" spans="1:30" ht="17.25" customHeight="1" x14ac:dyDescent="0.25">
      <c r="A397" s="107" t="s">
        <v>584</v>
      </c>
      <c r="B397" s="105" t="s">
        <v>39</v>
      </c>
      <c r="C397" s="152"/>
      <c r="D397" s="152"/>
      <c r="E397" s="152"/>
      <c r="F397" s="152"/>
      <c r="G397" s="152"/>
      <c r="H397" s="152"/>
      <c r="I397" s="152"/>
      <c r="J397" s="152"/>
      <c r="K397" s="152"/>
      <c r="L397" s="152"/>
      <c r="M397" s="152"/>
      <c r="N397" s="152"/>
      <c r="O397" s="152"/>
      <c r="P397" s="152"/>
      <c r="Q397" s="152"/>
      <c r="R397" s="152"/>
      <c r="S397" s="152"/>
      <c r="T397" s="152"/>
      <c r="U397" s="152"/>
      <c r="V397" s="152"/>
      <c r="W397" s="112"/>
      <c r="X397" s="36">
        <f t="shared" si="18"/>
        <v>0</v>
      </c>
      <c r="Y397" s="36">
        <f>BASE!A395</f>
        <v>386</v>
      </c>
      <c r="Z397" s="44">
        <f t="shared" si="19"/>
        <v>0</v>
      </c>
      <c r="AA397" s="44">
        <f t="shared" si="20"/>
        <v>0</v>
      </c>
      <c r="AB397" s="44">
        <f t="shared" si="21"/>
        <v>0</v>
      </c>
      <c r="AC397" s="44">
        <f t="shared" si="22"/>
        <v>0</v>
      </c>
      <c r="AD397" s="44">
        <f t="shared" si="23"/>
        <v>0</v>
      </c>
    </row>
    <row r="398" spans="1:30" ht="17.25" customHeight="1" x14ac:dyDescent="0.25">
      <c r="A398" s="107" t="s">
        <v>585</v>
      </c>
      <c r="B398" s="105" t="s">
        <v>39</v>
      </c>
      <c r="C398" s="152"/>
      <c r="D398" s="152"/>
      <c r="E398" s="152"/>
      <c r="F398" s="152"/>
      <c r="G398" s="152"/>
      <c r="H398" s="152"/>
      <c r="I398" s="152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12"/>
      <c r="X398" s="36">
        <f t="shared" si="18"/>
        <v>0</v>
      </c>
      <c r="Y398" s="36">
        <f>BASE!A396</f>
        <v>387</v>
      </c>
      <c r="Z398" s="44">
        <f t="shared" si="19"/>
        <v>0</v>
      </c>
      <c r="AA398" s="44">
        <f t="shared" si="20"/>
        <v>0</v>
      </c>
      <c r="AB398" s="44">
        <f t="shared" si="21"/>
        <v>0</v>
      </c>
      <c r="AC398" s="44">
        <f t="shared" si="22"/>
        <v>0</v>
      </c>
      <c r="AD398" s="44">
        <f t="shared" si="23"/>
        <v>0</v>
      </c>
    </row>
    <row r="399" spans="1:30" ht="17.25" customHeight="1" x14ac:dyDescent="0.25">
      <c r="A399" s="107" t="s">
        <v>586</v>
      </c>
      <c r="B399" s="105" t="s">
        <v>39</v>
      </c>
      <c r="C399" s="152"/>
      <c r="D399" s="152"/>
      <c r="E399" s="152"/>
      <c r="F399" s="152"/>
      <c r="G399" s="152"/>
      <c r="H399" s="152"/>
      <c r="I399" s="152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12"/>
      <c r="X399" s="36">
        <f t="shared" si="18"/>
        <v>0</v>
      </c>
      <c r="Y399" s="36">
        <f>BASE!A397</f>
        <v>388</v>
      </c>
      <c r="Z399" s="44">
        <f t="shared" si="19"/>
        <v>0</v>
      </c>
      <c r="AA399" s="44">
        <f t="shared" si="20"/>
        <v>0</v>
      </c>
      <c r="AB399" s="44">
        <f t="shared" si="21"/>
        <v>0</v>
      </c>
      <c r="AC399" s="44">
        <f t="shared" si="22"/>
        <v>0</v>
      </c>
      <c r="AD399" s="44">
        <f t="shared" si="23"/>
        <v>0</v>
      </c>
    </row>
    <row r="400" spans="1:30" ht="17.25" customHeight="1" x14ac:dyDescent="0.25">
      <c r="A400" s="107" t="s">
        <v>587</v>
      </c>
      <c r="B400" s="105" t="s">
        <v>39</v>
      </c>
      <c r="C400" s="152"/>
      <c r="D400" s="152"/>
      <c r="E400" s="152"/>
      <c r="F400" s="152"/>
      <c r="G400" s="152"/>
      <c r="H400" s="152"/>
      <c r="I400" s="152"/>
      <c r="J400" s="152"/>
      <c r="K400" s="15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  <c r="V400" s="152"/>
      <c r="W400" s="112"/>
      <c r="X400" s="36">
        <f t="shared" si="18"/>
        <v>0</v>
      </c>
      <c r="Y400" s="36">
        <f>BASE!A398</f>
        <v>389</v>
      </c>
      <c r="Z400" s="44">
        <f t="shared" si="19"/>
        <v>0</v>
      </c>
      <c r="AA400" s="44">
        <f t="shared" si="20"/>
        <v>0</v>
      </c>
      <c r="AB400" s="44">
        <f t="shared" si="21"/>
        <v>0</v>
      </c>
      <c r="AC400" s="44">
        <f t="shared" si="22"/>
        <v>0</v>
      </c>
      <c r="AD400" s="44">
        <f t="shared" si="23"/>
        <v>0</v>
      </c>
    </row>
    <row r="401" spans="1:30" ht="17.25" customHeight="1" x14ac:dyDescent="0.25">
      <c r="A401" s="107" t="s">
        <v>588</v>
      </c>
      <c r="B401" s="105" t="s">
        <v>39</v>
      </c>
      <c r="C401" s="152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12"/>
      <c r="X401" s="36">
        <f t="shared" si="18"/>
        <v>0</v>
      </c>
      <c r="Y401" s="36">
        <f>BASE!A399</f>
        <v>390</v>
      </c>
      <c r="Z401" s="44">
        <f t="shared" si="19"/>
        <v>0</v>
      </c>
      <c r="AA401" s="44">
        <f t="shared" si="20"/>
        <v>0</v>
      </c>
      <c r="AB401" s="44">
        <f t="shared" si="21"/>
        <v>0</v>
      </c>
      <c r="AC401" s="44">
        <f t="shared" si="22"/>
        <v>0</v>
      </c>
      <c r="AD401" s="44">
        <f t="shared" si="23"/>
        <v>0</v>
      </c>
    </row>
    <row r="402" spans="1:30" ht="17.25" customHeight="1" x14ac:dyDescent="0.25">
      <c r="A402" s="107" t="s">
        <v>589</v>
      </c>
      <c r="B402" s="105" t="s">
        <v>39</v>
      </c>
      <c r="C402" s="152"/>
      <c r="D402" s="152"/>
      <c r="E402" s="152"/>
      <c r="F402" s="152"/>
      <c r="G402" s="152"/>
      <c r="H402" s="152"/>
      <c r="I402" s="152"/>
      <c r="J402" s="152"/>
      <c r="K402" s="152"/>
      <c r="L402" s="152"/>
      <c r="M402" s="152"/>
      <c r="N402" s="152"/>
      <c r="O402" s="152"/>
      <c r="P402" s="152"/>
      <c r="Q402" s="152"/>
      <c r="R402" s="152"/>
      <c r="S402" s="152"/>
      <c r="T402" s="152"/>
      <c r="U402" s="152"/>
      <c r="V402" s="152"/>
      <c r="W402" s="112"/>
      <c r="X402" s="36">
        <f t="shared" si="18"/>
        <v>0</v>
      </c>
      <c r="Y402" s="36">
        <f>BASE!A400</f>
        <v>391</v>
      </c>
      <c r="Z402" s="44">
        <f t="shared" si="19"/>
        <v>0</v>
      </c>
      <c r="AA402" s="44">
        <f t="shared" si="20"/>
        <v>0</v>
      </c>
      <c r="AB402" s="44">
        <f t="shared" si="21"/>
        <v>0</v>
      </c>
      <c r="AC402" s="44">
        <f t="shared" si="22"/>
        <v>0</v>
      </c>
      <c r="AD402" s="44">
        <f t="shared" si="23"/>
        <v>0</v>
      </c>
    </row>
    <row r="403" spans="1:30" ht="17.25" customHeight="1" x14ac:dyDescent="0.25">
      <c r="A403" s="107" t="s">
        <v>590</v>
      </c>
      <c r="B403" s="105" t="s">
        <v>39</v>
      </c>
      <c r="C403" s="152"/>
      <c r="D403" s="152"/>
      <c r="E403" s="152"/>
      <c r="F403" s="152"/>
      <c r="G403" s="152"/>
      <c r="H403" s="152"/>
      <c r="I403" s="152"/>
      <c r="J403" s="152"/>
      <c r="K403" s="152"/>
      <c r="L403" s="152"/>
      <c r="M403" s="152"/>
      <c r="N403" s="152"/>
      <c r="O403" s="152"/>
      <c r="P403" s="152"/>
      <c r="Q403" s="152"/>
      <c r="R403" s="152"/>
      <c r="S403" s="152"/>
      <c r="T403" s="152"/>
      <c r="U403" s="152"/>
      <c r="V403" s="152"/>
      <c r="W403" s="112"/>
      <c r="X403" s="36">
        <f t="shared" si="18"/>
        <v>0</v>
      </c>
      <c r="Y403" s="36">
        <f>BASE!A401</f>
        <v>392</v>
      </c>
      <c r="Z403" s="44">
        <f t="shared" si="19"/>
        <v>0</v>
      </c>
      <c r="AA403" s="44">
        <f t="shared" si="20"/>
        <v>0</v>
      </c>
      <c r="AB403" s="44">
        <f t="shared" si="21"/>
        <v>0</v>
      </c>
      <c r="AC403" s="44">
        <f t="shared" si="22"/>
        <v>0</v>
      </c>
      <c r="AD403" s="44">
        <f t="shared" si="23"/>
        <v>0</v>
      </c>
    </row>
    <row r="404" spans="1:30" ht="17.25" customHeight="1" x14ac:dyDescent="0.25">
      <c r="A404" s="107" t="s">
        <v>591</v>
      </c>
      <c r="B404" s="105" t="s">
        <v>39</v>
      </c>
      <c r="C404" s="152"/>
      <c r="D404" s="152"/>
      <c r="E404" s="152"/>
      <c r="F404" s="152"/>
      <c r="G404" s="152"/>
      <c r="H404" s="152"/>
      <c r="I404" s="152"/>
      <c r="J404" s="152"/>
      <c r="K404" s="152"/>
      <c r="L404" s="152"/>
      <c r="M404" s="152"/>
      <c r="N404" s="152"/>
      <c r="O404" s="152"/>
      <c r="P404" s="152"/>
      <c r="Q404" s="152"/>
      <c r="R404" s="152"/>
      <c r="S404" s="152"/>
      <c r="T404" s="152"/>
      <c r="U404" s="152"/>
      <c r="V404" s="152"/>
      <c r="W404" s="112"/>
      <c r="X404" s="36">
        <f t="shared" si="18"/>
        <v>0</v>
      </c>
      <c r="Y404" s="36">
        <f>BASE!A402</f>
        <v>393</v>
      </c>
      <c r="Z404" s="44">
        <f t="shared" si="19"/>
        <v>0</v>
      </c>
      <c r="AA404" s="44">
        <f t="shared" si="20"/>
        <v>0</v>
      </c>
      <c r="AB404" s="44">
        <f t="shared" si="21"/>
        <v>0</v>
      </c>
      <c r="AC404" s="44">
        <f t="shared" si="22"/>
        <v>0</v>
      </c>
      <c r="AD404" s="44">
        <f t="shared" si="23"/>
        <v>0</v>
      </c>
    </row>
    <row r="405" spans="1:30" ht="17.25" customHeight="1" x14ac:dyDescent="0.25">
      <c r="A405" s="107" t="s">
        <v>592</v>
      </c>
      <c r="B405" s="105" t="s">
        <v>39</v>
      </c>
      <c r="C405" s="152"/>
      <c r="D405" s="152"/>
      <c r="E405" s="152"/>
      <c r="F405" s="152"/>
      <c r="G405" s="152"/>
      <c r="H405" s="152"/>
      <c r="I405" s="152"/>
      <c r="J405" s="152"/>
      <c r="K405" s="152"/>
      <c r="L405" s="152"/>
      <c r="M405" s="152"/>
      <c r="N405" s="152"/>
      <c r="O405" s="152"/>
      <c r="P405" s="152"/>
      <c r="Q405" s="152"/>
      <c r="R405" s="152"/>
      <c r="S405" s="152"/>
      <c r="T405" s="152"/>
      <c r="U405" s="152"/>
      <c r="V405" s="152"/>
      <c r="W405" s="112"/>
      <c r="X405" s="36">
        <f t="shared" si="18"/>
        <v>0</v>
      </c>
      <c r="Y405" s="36">
        <f>BASE!A403</f>
        <v>394</v>
      </c>
      <c r="Z405" s="44">
        <f t="shared" si="19"/>
        <v>0</v>
      </c>
      <c r="AA405" s="44">
        <f t="shared" si="20"/>
        <v>0</v>
      </c>
      <c r="AB405" s="44">
        <f t="shared" si="21"/>
        <v>0</v>
      </c>
      <c r="AC405" s="44">
        <f t="shared" si="22"/>
        <v>0</v>
      </c>
      <c r="AD405" s="44">
        <f t="shared" si="23"/>
        <v>0</v>
      </c>
    </row>
    <row r="406" spans="1:30" ht="17.25" customHeight="1" x14ac:dyDescent="0.25">
      <c r="A406" s="107" t="s">
        <v>593</v>
      </c>
      <c r="B406" s="105" t="s">
        <v>39</v>
      </c>
      <c r="C406" s="152"/>
      <c r="D406" s="152"/>
      <c r="E406" s="152"/>
      <c r="F406" s="152"/>
      <c r="G406" s="152"/>
      <c r="H406" s="152"/>
      <c r="I406" s="152"/>
      <c r="J406" s="152"/>
      <c r="K406" s="152"/>
      <c r="L406" s="152"/>
      <c r="M406" s="152"/>
      <c r="N406" s="152"/>
      <c r="O406" s="152"/>
      <c r="P406" s="152"/>
      <c r="Q406" s="152"/>
      <c r="R406" s="152"/>
      <c r="S406" s="152"/>
      <c r="T406" s="152"/>
      <c r="U406" s="152"/>
      <c r="V406" s="152"/>
      <c r="W406" s="112"/>
      <c r="X406" s="36">
        <f t="shared" si="18"/>
        <v>0</v>
      </c>
      <c r="Y406" s="36">
        <f>BASE!A404</f>
        <v>395</v>
      </c>
      <c r="Z406" s="44">
        <f t="shared" si="19"/>
        <v>0</v>
      </c>
      <c r="AA406" s="44">
        <f t="shared" si="20"/>
        <v>0</v>
      </c>
      <c r="AB406" s="44">
        <f t="shared" si="21"/>
        <v>0</v>
      </c>
      <c r="AC406" s="44">
        <f t="shared" si="22"/>
        <v>0</v>
      </c>
      <c r="AD406" s="44">
        <f t="shared" si="23"/>
        <v>0</v>
      </c>
    </row>
    <row r="407" spans="1:30" ht="17.25" customHeight="1" x14ac:dyDescent="0.25">
      <c r="A407" s="107" t="s">
        <v>594</v>
      </c>
      <c r="B407" s="105" t="s">
        <v>39</v>
      </c>
      <c r="C407" s="152"/>
      <c r="D407" s="152"/>
      <c r="E407" s="152"/>
      <c r="F407" s="152"/>
      <c r="G407" s="152"/>
      <c r="H407" s="152"/>
      <c r="I407" s="152"/>
      <c r="J407" s="152"/>
      <c r="K407" s="152"/>
      <c r="L407" s="152"/>
      <c r="M407" s="152"/>
      <c r="N407" s="152"/>
      <c r="O407" s="152"/>
      <c r="P407" s="152"/>
      <c r="Q407" s="152"/>
      <c r="R407" s="152"/>
      <c r="S407" s="152"/>
      <c r="T407" s="152"/>
      <c r="U407" s="152"/>
      <c r="V407" s="152"/>
      <c r="W407" s="112"/>
      <c r="X407" s="36">
        <f t="shared" si="18"/>
        <v>0</v>
      </c>
      <c r="Y407" s="36">
        <f>BASE!A405</f>
        <v>396</v>
      </c>
      <c r="Z407" s="44">
        <f t="shared" si="19"/>
        <v>0</v>
      </c>
      <c r="AA407" s="44">
        <f t="shared" si="20"/>
        <v>0</v>
      </c>
      <c r="AB407" s="44">
        <f t="shared" si="21"/>
        <v>0</v>
      </c>
      <c r="AC407" s="44">
        <f t="shared" si="22"/>
        <v>0</v>
      </c>
      <c r="AD407" s="44">
        <f t="shared" si="23"/>
        <v>0</v>
      </c>
    </row>
    <row r="408" spans="1:30" ht="17.25" customHeight="1" x14ac:dyDescent="0.25">
      <c r="A408" s="107" t="s">
        <v>595</v>
      </c>
      <c r="B408" s="105" t="s">
        <v>39</v>
      </c>
      <c r="C408" s="152"/>
      <c r="D408" s="152"/>
      <c r="E408" s="152"/>
      <c r="F408" s="152"/>
      <c r="G408" s="152"/>
      <c r="H408" s="152"/>
      <c r="I408" s="152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12"/>
      <c r="X408" s="36">
        <f t="shared" si="18"/>
        <v>0</v>
      </c>
      <c r="Y408" s="36">
        <f>BASE!A406</f>
        <v>397</v>
      </c>
      <c r="Z408" s="44">
        <f t="shared" si="19"/>
        <v>0</v>
      </c>
      <c r="AA408" s="44">
        <f t="shared" si="20"/>
        <v>0</v>
      </c>
      <c r="AB408" s="44">
        <f t="shared" si="21"/>
        <v>0</v>
      </c>
      <c r="AC408" s="44">
        <f t="shared" si="22"/>
        <v>0</v>
      </c>
      <c r="AD408" s="44">
        <f t="shared" si="23"/>
        <v>0</v>
      </c>
    </row>
    <row r="409" spans="1:30" ht="17.25" customHeight="1" x14ac:dyDescent="0.25">
      <c r="A409" s="107" t="s">
        <v>596</v>
      </c>
      <c r="B409" s="105" t="s">
        <v>39</v>
      </c>
      <c r="C409" s="152"/>
      <c r="D409" s="152"/>
      <c r="E409" s="152"/>
      <c r="F409" s="152"/>
      <c r="G409" s="152"/>
      <c r="H409" s="152"/>
      <c r="I409" s="152"/>
      <c r="J409" s="152"/>
      <c r="K409" s="15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  <c r="V409" s="152"/>
      <c r="W409" s="112"/>
      <c r="X409" s="36">
        <f t="shared" si="18"/>
        <v>0</v>
      </c>
      <c r="Y409" s="36">
        <f>BASE!A407</f>
        <v>398</v>
      </c>
      <c r="Z409" s="44">
        <f t="shared" si="19"/>
        <v>0</v>
      </c>
      <c r="AA409" s="44">
        <f t="shared" si="20"/>
        <v>0</v>
      </c>
      <c r="AB409" s="44">
        <f t="shared" si="21"/>
        <v>0</v>
      </c>
      <c r="AC409" s="44">
        <f t="shared" si="22"/>
        <v>0</v>
      </c>
      <c r="AD409" s="44">
        <f t="shared" si="23"/>
        <v>0</v>
      </c>
    </row>
    <row r="410" spans="1:30" ht="17.25" customHeight="1" x14ac:dyDescent="0.25">
      <c r="A410" s="107" t="s">
        <v>597</v>
      </c>
      <c r="B410" s="105" t="s">
        <v>39</v>
      </c>
      <c r="C410" s="152"/>
      <c r="D410" s="152"/>
      <c r="E410" s="152"/>
      <c r="F410" s="152"/>
      <c r="G410" s="152"/>
      <c r="H410" s="152"/>
      <c r="I410" s="152"/>
      <c r="J410" s="152"/>
      <c r="K410" s="152"/>
      <c r="L410" s="152"/>
      <c r="M410" s="152"/>
      <c r="N410" s="152"/>
      <c r="O410" s="152"/>
      <c r="P410" s="152"/>
      <c r="Q410" s="152"/>
      <c r="R410" s="152"/>
      <c r="S410" s="152"/>
      <c r="T410" s="152"/>
      <c r="U410" s="152"/>
      <c r="V410" s="152"/>
      <c r="W410" s="112"/>
      <c r="X410" s="36">
        <f t="shared" si="18"/>
        <v>0</v>
      </c>
      <c r="Y410" s="36">
        <f>BASE!A408</f>
        <v>399</v>
      </c>
      <c r="Z410" s="44">
        <f t="shared" si="19"/>
        <v>0</v>
      </c>
      <c r="AA410" s="44">
        <f t="shared" si="20"/>
        <v>0</v>
      </c>
      <c r="AB410" s="44">
        <f t="shared" si="21"/>
        <v>0</v>
      </c>
      <c r="AC410" s="44">
        <f t="shared" si="22"/>
        <v>0</v>
      </c>
      <c r="AD410" s="44">
        <f t="shared" si="23"/>
        <v>0</v>
      </c>
    </row>
    <row r="411" spans="1:30" ht="17.25" customHeight="1" x14ac:dyDescent="0.25">
      <c r="A411" s="107" t="s">
        <v>598</v>
      </c>
      <c r="B411" s="105" t="s">
        <v>39</v>
      </c>
      <c r="C411" s="152"/>
      <c r="D411" s="152"/>
      <c r="E411" s="152"/>
      <c r="F411" s="152"/>
      <c r="G411" s="152"/>
      <c r="H411" s="152"/>
      <c r="I411" s="152"/>
      <c r="J411" s="152"/>
      <c r="K411" s="152"/>
      <c r="L411" s="152"/>
      <c r="M411" s="152"/>
      <c r="N411" s="152"/>
      <c r="O411" s="152"/>
      <c r="P411" s="152"/>
      <c r="Q411" s="152"/>
      <c r="R411" s="152"/>
      <c r="S411" s="152"/>
      <c r="T411" s="152"/>
      <c r="U411" s="152"/>
      <c r="V411" s="152"/>
      <c r="W411" s="112"/>
      <c r="X411" s="36">
        <f t="shared" si="18"/>
        <v>0</v>
      </c>
      <c r="Y411" s="36">
        <f>BASE!A409</f>
        <v>400</v>
      </c>
      <c r="Z411" s="44">
        <f t="shared" si="19"/>
        <v>0</v>
      </c>
      <c r="AA411" s="44">
        <f t="shared" si="20"/>
        <v>0</v>
      </c>
      <c r="AB411" s="44">
        <f t="shared" si="21"/>
        <v>0</v>
      </c>
      <c r="AC411" s="44">
        <f t="shared" si="22"/>
        <v>0</v>
      </c>
      <c r="AD411" s="44">
        <f t="shared" si="23"/>
        <v>0</v>
      </c>
    </row>
    <row r="412" spans="1:30" ht="17.25" customHeight="1" x14ac:dyDescent="0.25">
      <c r="A412" s="107" t="s">
        <v>599</v>
      </c>
      <c r="B412" s="105" t="s">
        <v>39</v>
      </c>
      <c r="C412" s="152"/>
      <c r="D412" s="152"/>
      <c r="E412" s="152"/>
      <c r="F412" s="152"/>
      <c r="G412" s="152"/>
      <c r="H412" s="152"/>
      <c r="I412" s="152"/>
      <c r="J412" s="152"/>
      <c r="K412" s="152"/>
      <c r="L412" s="152"/>
      <c r="M412" s="152"/>
      <c r="N412" s="152"/>
      <c r="O412" s="152"/>
      <c r="P412" s="152"/>
      <c r="Q412" s="152"/>
      <c r="R412" s="152"/>
      <c r="S412" s="152"/>
      <c r="T412" s="152"/>
      <c r="U412" s="152"/>
      <c r="V412" s="152"/>
      <c r="W412" s="112"/>
      <c r="X412" s="36">
        <f t="shared" si="18"/>
        <v>0</v>
      </c>
      <c r="Y412" s="36">
        <f>BASE!A410</f>
        <v>401</v>
      </c>
      <c r="Z412" s="44">
        <f t="shared" si="19"/>
        <v>0</v>
      </c>
      <c r="AA412" s="44">
        <f t="shared" si="20"/>
        <v>0</v>
      </c>
      <c r="AB412" s="44">
        <f t="shared" si="21"/>
        <v>0</v>
      </c>
      <c r="AC412" s="44">
        <f t="shared" si="22"/>
        <v>0</v>
      </c>
      <c r="AD412" s="44">
        <f t="shared" si="23"/>
        <v>0</v>
      </c>
    </row>
    <row r="413" spans="1:30" ht="17.25" customHeight="1" x14ac:dyDescent="0.25">
      <c r="A413" s="107" t="s">
        <v>600</v>
      </c>
      <c r="B413" s="105" t="s">
        <v>39</v>
      </c>
      <c r="C413" s="152"/>
      <c r="D413" s="152"/>
      <c r="E413" s="152"/>
      <c r="F413" s="152"/>
      <c r="G413" s="152"/>
      <c r="H413" s="152"/>
      <c r="I413" s="152"/>
      <c r="J413" s="152"/>
      <c r="K413" s="152"/>
      <c r="L413" s="152"/>
      <c r="M413" s="152"/>
      <c r="N413" s="152"/>
      <c r="O413" s="152"/>
      <c r="P413" s="152"/>
      <c r="Q413" s="152"/>
      <c r="R413" s="152"/>
      <c r="S413" s="152"/>
      <c r="T413" s="152"/>
      <c r="U413" s="152"/>
      <c r="V413" s="152"/>
      <c r="W413" s="112"/>
      <c r="X413" s="36">
        <f t="shared" si="18"/>
        <v>0</v>
      </c>
      <c r="Y413" s="36">
        <f>BASE!A411</f>
        <v>402</v>
      </c>
      <c r="Z413" s="44">
        <f t="shared" si="19"/>
        <v>0</v>
      </c>
      <c r="AA413" s="44">
        <f t="shared" si="20"/>
        <v>0</v>
      </c>
      <c r="AB413" s="44">
        <f t="shared" si="21"/>
        <v>0</v>
      </c>
      <c r="AC413" s="44">
        <f t="shared" si="22"/>
        <v>0</v>
      </c>
      <c r="AD413" s="44">
        <f t="shared" si="23"/>
        <v>0</v>
      </c>
    </row>
    <row r="414" spans="1:30" ht="17.25" customHeight="1" x14ac:dyDescent="0.25">
      <c r="A414" s="107" t="s">
        <v>601</v>
      </c>
      <c r="B414" s="105" t="s">
        <v>39</v>
      </c>
      <c r="C414" s="152"/>
      <c r="D414" s="152"/>
      <c r="E414" s="152"/>
      <c r="F414" s="152"/>
      <c r="G414" s="152"/>
      <c r="H414" s="152"/>
      <c r="I414" s="152"/>
      <c r="J414" s="152"/>
      <c r="K414" s="152"/>
      <c r="L414" s="152"/>
      <c r="M414" s="152"/>
      <c r="N414" s="152"/>
      <c r="O414" s="152"/>
      <c r="P414" s="152"/>
      <c r="Q414" s="152"/>
      <c r="R414" s="152"/>
      <c r="S414" s="152"/>
      <c r="T414" s="152"/>
      <c r="U414" s="152"/>
      <c r="V414" s="152"/>
      <c r="W414" s="112"/>
      <c r="X414" s="36">
        <f t="shared" si="18"/>
        <v>0</v>
      </c>
      <c r="Y414" s="36">
        <f>BASE!A412</f>
        <v>403</v>
      </c>
      <c r="Z414" s="44">
        <f t="shared" si="19"/>
        <v>0</v>
      </c>
      <c r="AA414" s="44">
        <f t="shared" si="20"/>
        <v>0</v>
      </c>
      <c r="AB414" s="44">
        <f t="shared" si="21"/>
        <v>0</v>
      </c>
      <c r="AC414" s="44">
        <f t="shared" si="22"/>
        <v>0</v>
      </c>
      <c r="AD414" s="44">
        <f t="shared" si="23"/>
        <v>0</v>
      </c>
    </row>
    <row r="415" spans="1:30" ht="17.25" customHeight="1" x14ac:dyDescent="0.25">
      <c r="A415" s="107" t="s">
        <v>602</v>
      </c>
      <c r="B415" s="105" t="s">
        <v>39</v>
      </c>
      <c r="C415" s="152"/>
      <c r="D415" s="152"/>
      <c r="E415" s="152"/>
      <c r="F415" s="152"/>
      <c r="G415" s="152"/>
      <c r="H415" s="152"/>
      <c r="I415" s="152"/>
      <c r="J415" s="152"/>
      <c r="K415" s="152"/>
      <c r="L415" s="152"/>
      <c r="M415" s="152"/>
      <c r="N415" s="152"/>
      <c r="O415" s="152"/>
      <c r="P415" s="152"/>
      <c r="Q415" s="152"/>
      <c r="R415" s="152"/>
      <c r="S415" s="152"/>
      <c r="T415" s="152"/>
      <c r="U415" s="152"/>
      <c r="V415" s="152"/>
      <c r="W415" s="112"/>
      <c r="X415" s="36">
        <f t="shared" si="18"/>
        <v>0</v>
      </c>
      <c r="Y415" s="36">
        <f>BASE!A413</f>
        <v>404</v>
      </c>
      <c r="Z415" s="44">
        <f t="shared" si="19"/>
        <v>0</v>
      </c>
      <c r="AA415" s="44">
        <f t="shared" si="20"/>
        <v>0</v>
      </c>
      <c r="AB415" s="44">
        <f t="shared" si="21"/>
        <v>0</v>
      </c>
      <c r="AC415" s="44">
        <f t="shared" si="22"/>
        <v>0</v>
      </c>
      <c r="AD415" s="44">
        <f t="shared" si="23"/>
        <v>0</v>
      </c>
    </row>
    <row r="416" spans="1:30" ht="17.25" customHeight="1" x14ac:dyDescent="0.25">
      <c r="A416" s="107" t="s">
        <v>603</v>
      </c>
      <c r="B416" s="105" t="s">
        <v>39</v>
      </c>
      <c r="C416" s="152"/>
      <c r="D416" s="152"/>
      <c r="E416" s="152"/>
      <c r="F416" s="152"/>
      <c r="G416" s="152"/>
      <c r="H416" s="152"/>
      <c r="I416" s="152"/>
      <c r="J416" s="152"/>
      <c r="K416" s="152"/>
      <c r="L416" s="152"/>
      <c r="M416" s="152"/>
      <c r="N416" s="152"/>
      <c r="O416" s="152"/>
      <c r="P416" s="152"/>
      <c r="Q416" s="152"/>
      <c r="R416" s="152"/>
      <c r="S416" s="152"/>
      <c r="T416" s="152"/>
      <c r="U416" s="152"/>
      <c r="V416" s="152"/>
      <c r="W416" s="112"/>
      <c r="X416" s="36">
        <f t="shared" si="18"/>
        <v>0</v>
      </c>
      <c r="Y416" s="36">
        <f>BASE!A414</f>
        <v>405</v>
      </c>
      <c r="Z416" s="44">
        <f t="shared" si="19"/>
        <v>0</v>
      </c>
      <c r="AA416" s="44">
        <f t="shared" si="20"/>
        <v>0</v>
      </c>
      <c r="AB416" s="44">
        <f t="shared" si="21"/>
        <v>0</v>
      </c>
      <c r="AC416" s="44">
        <f t="shared" si="22"/>
        <v>0</v>
      </c>
      <c r="AD416" s="44">
        <f t="shared" si="23"/>
        <v>0</v>
      </c>
    </row>
    <row r="417" spans="1:30" ht="17.25" customHeight="1" x14ac:dyDescent="0.25">
      <c r="A417" s="107" t="s">
        <v>604</v>
      </c>
      <c r="B417" s="105" t="s">
        <v>39</v>
      </c>
      <c r="C417" s="152"/>
      <c r="D417" s="152"/>
      <c r="E417" s="152"/>
      <c r="F417" s="152"/>
      <c r="G417" s="152"/>
      <c r="H417" s="152"/>
      <c r="I417" s="152"/>
      <c r="J417" s="152"/>
      <c r="K417" s="152"/>
      <c r="L417" s="152"/>
      <c r="M417" s="152"/>
      <c r="N417" s="152"/>
      <c r="O417" s="152"/>
      <c r="P417" s="152"/>
      <c r="Q417" s="152"/>
      <c r="R417" s="152"/>
      <c r="S417" s="152"/>
      <c r="T417" s="152"/>
      <c r="U417" s="152"/>
      <c r="V417" s="152"/>
      <c r="W417" s="112"/>
      <c r="X417" s="36">
        <f t="shared" si="18"/>
        <v>0</v>
      </c>
      <c r="Y417" s="36">
        <f>BASE!A415</f>
        <v>406</v>
      </c>
      <c r="Z417" s="44">
        <f t="shared" si="19"/>
        <v>0</v>
      </c>
      <c r="AA417" s="44">
        <f t="shared" si="20"/>
        <v>0</v>
      </c>
      <c r="AB417" s="44">
        <f t="shared" si="21"/>
        <v>0</v>
      </c>
      <c r="AC417" s="44">
        <f t="shared" si="22"/>
        <v>0</v>
      </c>
      <c r="AD417" s="44">
        <f t="shared" si="23"/>
        <v>0</v>
      </c>
    </row>
    <row r="418" spans="1:30" ht="17.25" customHeight="1" x14ac:dyDescent="0.25">
      <c r="A418" s="107" t="s">
        <v>605</v>
      </c>
      <c r="B418" s="105" t="s">
        <v>39</v>
      </c>
      <c r="C418" s="152"/>
      <c r="D418" s="152"/>
      <c r="E418" s="152"/>
      <c r="F418" s="152"/>
      <c r="G418" s="152"/>
      <c r="H418" s="152"/>
      <c r="I418" s="152"/>
      <c r="J418" s="152"/>
      <c r="K418" s="152"/>
      <c r="L418" s="152"/>
      <c r="M418" s="152"/>
      <c r="N418" s="152"/>
      <c r="O418" s="152"/>
      <c r="P418" s="152"/>
      <c r="Q418" s="152"/>
      <c r="R418" s="152"/>
      <c r="S418" s="152"/>
      <c r="T418" s="152"/>
      <c r="U418" s="152"/>
      <c r="V418" s="152"/>
      <c r="W418" s="112"/>
      <c r="X418" s="36">
        <f t="shared" si="18"/>
        <v>0</v>
      </c>
      <c r="Y418" s="36">
        <f>BASE!A416</f>
        <v>407</v>
      </c>
      <c r="Z418" s="44">
        <f t="shared" si="19"/>
        <v>0</v>
      </c>
      <c r="AA418" s="44">
        <f t="shared" si="20"/>
        <v>0</v>
      </c>
      <c r="AB418" s="44">
        <f t="shared" si="21"/>
        <v>0</v>
      </c>
      <c r="AC418" s="44">
        <f t="shared" si="22"/>
        <v>0</v>
      </c>
      <c r="AD418" s="44">
        <f t="shared" si="23"/>
        <v>0</v>
      </c>
    </row>
    <row r="419" spans="1:30" ht="17.25" customHeight="1" x14ac:dyDescent="0.25">
      <c r="A419" s="107" t="s">
        <v>606</v>
      </c>
      <c r="B419" s="105" t="s">
        <v>39</v>
      </c>
      <c r="C419" s="152"/>
      <c r="D419" s="152"/>
      <c r="E419" s="152"/>
      <c r="F419" s="152"/>
      <c r="G419" s="152"/>
      <c r="H419" s="152"/>
      <c r="I419" s="152"/>
      <c r="J419" s="152"/>
      <c r="K419" s="152"/>
      <c r="L419" s="152"/>
      <c r="M419" s="152"/>
      <c r="N419" s="152"/>
      <c r="O419" s="152"/>
      <c r="P419" s="152"/>
      <c r="Q419" s="152"/>
      <c r="R419" s="152"/>
      <c r="S419" s="152"/>
      <c r="T419" s="152"/>
      <c r="U419" s="152"/>
      <c r="V419" s="152"/>
      <c r="W419" s="112"/>
      <c r="X419" s="36">
        <f t="shared" si="18"/>
        <v>0</v>
      </c>
      <c r="Y419" s="36">
        <f>BASE!A417</f>
        <v>408</v>
      </c>
      <c r="Z419" s="44">
        <f t="shared" si="19"/>
        <v>0</v>
      </c>
      <c r="AA419" s="44">
        <f t="shared" si="20"/>
        <v>0</v>
      </c>
      <c r="AB419" s="44">
        <f t="shared" si="21"/>
        <v>0</v>
      </c>
      <c r="AC419" s="44">
        <f t="shared" si="22"/>
        <v>0</v>
      </c>
      <c r="AD419" s="44">
        <f t="shared" si="23"/>
        <v>0</v>
      </c>
    </row>
    <row r="420" spans="1:30" ht="17.25" customHeight="1" x14ac:dyDescent="0.25">
      <c r="A420" s="107" t="s">
        <v>607</v>
      </c>
      <c r="B420" s="105" t="s">
        <v>39</v>
      </c>
      <c r="C420" s="152"/>
      <c r="D420" s="152"/>
      <c r="E420" s="152"/>
      <c r="F420" s="152"/>
      <c r="G420" s="152"/>
      <c r="H420" s="152"/>
      <c r="I420" s="152"/>
      <c r="J420" s="152"/>
      <c r="K420" s="152"/>
      <c r="L420" s="152"/>
      <c r="M420" s="152"/>
      <c r="N420" s="152"/>
      <c r="O420" s="152"/>
      <c r="P420" s="152"/>
      <c r="Q420" s="152"/>
      <c r="R420" s="152"/>
      <c r="S420" s="152"/>
      <c r="T420" s="152"/>
      <c r="U420" s="152"/>
      <c r="V420" s="152"/>
      <c r="W420" s="112"/>
      <c r="X420" s="36">
        <f t="shared" si="18"/>
        <v>0</v>
      </c>
      <c r="Y420" s="36">
        <f>BASE!A418</f>
        <v>409</v>
      </c>
      <c r="Z420" s="44">
        <f t="shared" si="19"/>
        <v>0</v>
      </c>
      <c r="AA420" s="44">
        <f t="shared" si="20"/>
        <v>0</v>
      </c>
      <c r="AB420" s="44">
        <f t="shared" si="21"/>
        <v>0</v>
      </c>
      <c r="AC420" s="44">
        <f t="shared" si="22"/>
        <v>0</v>
      </c>
      <c r="AD420" s="44">
        <f t="shared" si="23"/>
        <v>0</v>
      </c>
    </row>
    <row r="421" spans="1:30" ht="17.25" customHeight="1" x14ac:dyDescent="0.25">
      <c r="A421" s="107" t="s">
        <v>608</v>
      </c>
      <c r="B421" s="105" t="s">
        <v>39</v>
      </c>
      <c r="C421" s="152"/>
      <c r="D421" s="152"/>
      <c r="E421" s="152"/>
      <c r="F421" s="152"/>
      <c r="G421" s="152"/>
      <c r="H421" s="152"/>
      <c r="I421" s="152"/>
      <c r="J421" s="152"/>
      <c r="K421" s="152"/>
      <c r="L421" s="152"/>
      <c r="M421" s="152"/>
      <c r="N421" s="152"/>
      <c r="O421" s="152"/>
      <c r="P421" s="152"/>
      <c r="Q421" s="152"/>
      <c r="R421" s="152"/>
      <c r="S421" s="152"/>
      <c r="T421" s="152"/>
      <c r="U421" s="152"/>
      <c r="V421" s="152"/>
      <c r="W421" s="112"/>
      <c r="X421" s="36">
        <f t="shared" si="18"/>
        <v>0</v>
      </c>
      <c r="Y421" s="36">
        <f>BASE!A419</f>
        <v>410</v>
      </c>
      <c r="Z421" s="44">
        <f t="shared" si="19"/>
        <v>0</v>
      </c>
      <c r="AA421" s="44">
        <f t="shared" si="20"/>
        <v>0</v>
      </c>
      <c r="AB421" s="44">
        <f t="shared" si="21"/>
        <v>0</v>
      </c>
      <c r="AC421" s="44">
        <f t="shared" si="22"/>
        <v>0</v>
      </c>
      <c r="AD421" s="44">
        <f t="shared" si="23"/>
        <v>0</v>
      </c>
    </row>
    <row r="422" spans="1:30" ht="17.25" customHeight="1" x14ac:dyDescent="0.25">
      <c r="A422" s="107" t="s">
        <v>609</v>
      </c>
      <c r="B422" s="105" t="s">
        <v>39</v>
      </c>
      <c r="C422" s="152"/>
      <c r="D422" s="152"/>
      <c r="E422" s="152"/>
      <c r="F422" s="152"/>
      <c r="G422" s="152"/>
      <c r="H422" s="152"/>
      <c r="I422" s="152"/>
      <c r="J422" s="152"/>
      <c r="K422" s="152"/>
      <c r="L422" s="152"/>
      <c r="M422" s="152"/>
      <c r="N422" s="152"/>
      <c r="O422" s="152"/>
      <c r="P422" s="152"/>
      <c r="Q422" s="152"/>
      <c r="R422" s="152"/>
      <c r="S422" s="152"/>
      <c r="T422" s="152"/>
      <c r="U422" s="152"/>
      <c r="V422" s="152"/>
      <c r="W422" s="112"/>
      <c r="X422" s="36">
        <f t="shared" si="18"/>
        <v>0</v>
      </c>
      <c r="Y422" s="36">
        <f>BASE!A420</f>
        <v>411</v>
      </c>
      <c r="Z422" s="44">
        <f t="shared" si="19"/>
        <v>0</v>
      </c>
      <c r="AA422" s="44">
        <f t="shared" si="20"/>
        <v>0</v>
      </c>
      <c r="AB422" s="44">
        <f t="shared" si="21"/>
        <v>0</v>
      </c>
      <c r="AC422" s="44">
        <f t="shared" si="22"/>
        <v>0</v>
      </c>
      <c r="AD422" s="44">
        <f t="shared" si="23"/>
        <v>0</v>
      </c>
    </row>
    <row r="423" spans="1:30" ht="17.25" customHeight="1" x14ac:dyDescent="0.25">
      <c r="A423" s="107" t="s">
        <v>610</v>
      </c>
      <c r="B423" s="105" t="s">
        <v>39</v>
      </c>
      <c r="C423" s="152"/>
      <c r="D423" s="152"/>
      <c r="E423" s="152"/>
      <c r="F423" s="152"/>
      <c r="G423" s="152"/>
      <c r="H423" s="152"/>
      <c r="I423" s="152"/>
      <c r="J423" s="152"/>
      <c r="K423" s="152"/>
      <c r="L423" s="152"/>
      <c r="M423" s="152"/>
      <c r="N423" s="152"/>
      <c r="O423" s="152"/>
      <c r="P423" s="152"/>
      <c r="Q423" s="152"/>
      <c r="R423" s="152"/>
      <c r="S423" s="152"/>
      <c r="T423" s="152"/>
      <c r="U423" s="152"/>
      <c r="V423" s="152"/>
      <c r="W423" s="112"/>
      <c r="X423" s="36">
        <f t="shared" si="18"/>
        <v>0</v>
      </c>
      <c r="Y423" s="36">
        <f>BASE!A421</f>
        <v>412</v>
      </c>
      <c r="Z423" s="44">
        <f t="shared" si="19"/>
        <v>0</v>
      </c>
      <c r="AA423" s="44">
        <f t="shared" si="20"/>
        <v>0</v>
      </c>
      <c r="AB423" s="44">
        <f t="shared" si="21"/>
        <v>0</v>
      </c>
      <c r="AC423" s="44">
        <f t="shared" si="22"/>
        <v>0</v>
      </c>
      <c r="AD423" s="44">
        <f t="shared" si="23"/>
        <v>0</v>
      </c>
    </row>
    <row r="424" spans="1:30" ht="17.25" customHeight="1" x14ac:dyDescent="0.25">
      <c r="A424" s="107" t="s">
        <v>611</v>
      </c>
      <c r="B424" s="105" t="s">
        <v>39</v>
      </c>
      <c r="C424" s="152"/>
      <c r="D424" s="152"/>
      <c r="E424" s="152"/>
      <c r="F424" s="152"/>
      <c r="G424" s="152"/>
      <c r="H424" s="152"/>
      <c r="I424" s="152"/>
      <c r="J424" s="152"/>
      <c r="K424" s="152"/>
      <c r="L424" s="152"/>
      <c r="M424" s="152"/>
      <c r="N424" s="152"/>
      <c r="O424" s="152"/>
      <c r="P424" s="152"/>
      <c r="Q424" s="152"/>
      <c r="R424" s="152"/>
      <c r="S424" s="152"/>
      <c r="T424" s="152"/>
      <c r="U424" s="152"/>
      <c r="V424" s="152"/>
      <c r="W424" s="112"/>
      <c r="X424" s="36">
        <f t="shared" si="18"/>
        <v>0</v>
      </c>
      <c r="Y424" s="36">
        <f>BASE!A422</f>
        <v>413</v>
      </c>
      <c r="Z424" s="44">
        <f t="shared" si="19"/>
        <v>0</v>
      </c>
      <c r="AA424" s="44">
        <f t="shared" si="20"/>
        <v>0</v>
      </c>
      <c r="AB424" s="44">
        <f t="shared" si="21"/>
        <v>0</v>
      </c>
      <c r="AC424" s="44">
        <f t="shared" si="22"/>
        <v>0</v>
      </c>
      <c r="AD424" s="44">
        <f t="shared" si="23"/>
        <v>0</v>
      </c>
    </row>
    <row r="425" spans="1:30" ht="17.25" customHeight="1" x14ac:dyDescent="0.25">
      <c r="A425" s="107" t="s">
        <v>612</v>
      </c>
      <c r="B425" s="105" t="s">
        <v>39</v>
      </c>
      <c r="C425" s="152"/>
      <c r="D425" s="152"/>
      <c r="E425" s="152"/>
      <c r="F425" s="152"/>
      <c r="G425" s="152"/>
      <c r="H425" s="152"/>
      <c r="I425" s="152"/>
      <c r="J425" s="152"/>
      <c r="K425" s="152"/>
      <c r="L425" s="152"/>
      <c r="M425" s="152"/>
      <c r="N425" s="152"/>
      <c r="O425" s="152"/>
      <c r="P425" s="152"/>
      <c r="Q425" s="152"/>
      <c r="R425" s="152"/>
      <c r="S425" s="152"/>
      <c r="T425" s="152"/>
      <c r="U425" s="152"/>
      <c r="V425" s="152"/>
      <c r="W425" s="112"/>
      <c r="X425" s="36">
        <f t="shared" si="18"/>
        <v>0</v>
      </c>
      <c r="Y425" s="36">
        <f>BASE!A423</f>
        <v>414</v>
      </c>
      <c r="Z425" s="44">
        <f t="shared" si="19"/>
        <v>0</v>
      </c>
      <c r="AA425" s="44">
        <f t="shared" si="20"/>
        <v>0</v>
      </c>
      <c r="AB425" s="44">
        <f t="shared" si="21"/>
        <v>0</v>
      </c>
      <c r="AC425" s="44">
        <f t="shared" si="22"/>
        <v>0</v>
      </c>
      <c r="AD425" s="44">
        <f t="shared" si="23"/>
        <v>0</v>
      </c>
    </row>
    <row r="426" spans="1:30" ht="17.25" customHeight="1" x14ac:dyDescent="0.25">
      <c r="A426" s="107" t="s">
        <v>613</v>
      </c>
      <c r="B426" s="105" t="s">
        <v>39</v>
      </c>
      <c r="C426" s="152"/>
      <c r="D426" s="152"/>
      <c r="E426" s="152"/>
      <c r="F426" s="152"/>
      <c r="G426" s="152"/>
      <c r="H426" s="152"/>
      <c r="I426" s="152"/>
      <c r="J426" s="152"/>
      <c r="K426" s="152"/>
      <c r="L426" s="152"/>
      <c r="M426" s="152"/>
      <c r="N426" s="152"/>
      <c r="O426" s="152"/>
      <c r="P426" s="152"/>
      <c r="Q426" s="152"/>
      <c r="R426" s="152"/>
      <c r="S426" s="152"/>
      <c r="T426" s="152"/>
      <c r="U426" s="152"/>
      <c r="V426" s="152"/>
      <c r="W426" s="112"/>
      <c r="X426" s="36">
        <f t="shared" si="18"/>
        <v>0</v>
      </c>
      <c r="Y426" s="36">
        <f>BASE!A424</f>
        <v>415</v>
      </c>
      <c r="Z426" s="44">
        <f t="shared" si="19"/>
        <v>0</v>
      </c>
      <c r="AA426" s="44">
        <f t="shared" si="20"/>
        <v>0</v>
      </c>
      <c r="AB426" s="44">
        <f t="shared" si="21"/>
        <v>0</v>
      </c>
      <c r="AC426" s="44">
        <f t="shared" si="22"/>
        <v>0</v>
      </c>
      <c r="AD426" s="44">
        <f t="shared" si="23"/>
        <v>0</v>
      </c>
    </row>
    <row r="427" spans="1:30" ht="17.25" customHeight="1" x14ac:dyDescent="0.25">
      <c r="A427" s="107" t="s">
        <v>614</v>
      </c>
      <c r="B427" s="105" t="s">
        <v>39</v>
      </c>
      <c r="C427" s="152"/>
      <c r="D427" s="152"/>
      <c r="E427" s="152"/>
      <c r="F427" s="152"/>
      <c r="G427" s="152"/>
      <c r="H427" s="152"/>
      <c r="I427" s="152"/>
      <c r="J427" s="152"/>
      <c r="K427" s="152"/>
      <c r="L427" s="152"/>
      <c r="M427" s="152"/>
      <c r="N427" s="152"/>
      <c r="O427" s="152"/>
      <c r="P427" s="152"/>
      <c r="Q427" s="152"/>
      <c r="R427" s="152"/>
      <c r="S427" s="152"/>
      <c r="T427" s="152"/>
      <c r="U427" s="152"/>
      <c r="V427" s="152"/>
      <c r="W427" s="112"/>
      <c r="X427" s="36">
        <f t="shared" si="18"/>
        <v>0</v>
      </c>
      <c r="Y427" s="36">
        <f>BASE!A425</f>
        <v>416</v>
      </c>
      <c r="Z427" s="44">
        <f t="shared" si="19"/>
        <v>0</v>
      </c>
      <c r="AA427" s="44">
        <f t="shared" si="20"/>
        <v>0</v>
      </c>
      <c r="AB427" s="44">
        <f t="shared" si="21"/>
        <v>0</v>
      </c>
      <c r="AC427" s="44">
        <f t="shared" si="22"/>
        <v>0</v>
      </c>
      <c r="AD427" s="44">
        <f t="shared" si="23"/>
        <v>0</v>
      </c>
    </row>
    <row r="428" spans="1:30" ht="17.25" customHeight="1" x14ac:dyDescent="0.25">
      <c r="A428" s="107" t="s">
        <v>615</v>
      </c>
      <c r="B428" s="105" t="s">
        <v>39</v>
      </c>
      <c r="C428" s="152"/>
      <c r="D428" s="152"/>
      <c r="E428" s="152"/>
      <c r="F428" s="152"/>
      <c r="G428" s="152"/>
      <c r="H428" s="152"/>
      <c r="I428" s="152"/>
      <c r="J428" s="152"/>
      <c r="K428" s="152"/>
      <c r="L428" s="152"/>
      <c r="M428" s="152"/>
      <c r="N428" s="152"/>
      <c r="O428" s="152"/>
      <c r="P428" s="152"/>
      <c r="Q428" s="152"/>
      <c r="R428" s="152"/>
      <c r="S428" s="152"/>
      <c r="T428" s="152"/>
      <c r="U428" s="152"/>
      <c r="V428" s="152"/>
      <c r="W428" s="112"/>
      <c r="X428" s="36">
        <f t="shared" si="18"/>
        <v>0</v>
      </c>
      <c r="Y428" s="36">
        <f>BASE!A426</f>
        <v>417</v>
      </c>
      <c r="Z428" s="44">
        <f t="shared" si="19"/>
        <v>0</v>
      </c>
      <c r="AA428" s="44">
        <f t="shared" si="20"/>
        <v>0</v>
      </c>
      <c r="AB428" s="44">
        <f t="shared" si="21"/>
        <v>0</v>
      </c>
      <c r="AC428" s="44">
        <f t="shared" si="22"/>
        <v>0</v>
      </c>
      <c r="AD428" s="44">
        <f t="shared" si="23"/>
        <v>0</v>
      </c>
    </row>
    <row r="429" spans="1:30" ht="17.25" customHeight="1" x14ac:dyDescent="0.25">
      <c r="A429" s="107" t="s">
        <v>616</v>
      </c>
      <c r="B429" s="105" t="s">
        <v>39</v>
      </c>
      <c r="C429" s="152"/>
      <c r="D429" s="152"/>
      <c r="E429" s="152"/>
      <c r="F429" s="152"/>
      <c r="G429" s="152"/>
      <c r="H429" s="152"/>
      <c r="I429" s="152"/>
      <c r="J429" s="152"/>
      <c r="K429" s="152"/>
      <c r="L429" s="152"/>
      <c r="M429" s="152"/>
      <c r="N429" s="152"/>
      <c r="O429" s="152"/>
      <c r="P429" s="152"/>
      <c r="Q429" s="152"/>
      <c r="R429" s="152"/>
      <c r="S429" s="152"/>
      <c r="T429" s="152"/>
      <c r="U429" s="152"/>
      <c r="V429" s="152"/>
      <c r="W429" s="112"/>
      <c r="X429" s="36">
        <f t="shared" si="18"/>
        <v>0</v>
      </c>
      <c r="Y429" s="36">
        <f>BASE!A427</f>
        <v>418</v>
      </c>
      <c r="Z429" s="44">
        <f t="shared" si="19"/>
        <v>0</v>
      </c>
      <c r="AA429" s="44">
        <f t="shared" si="20"/>
        <v>0</v>
      </c>
      <c r="AB429" s="44">
        <f t="shared" si="21"/>
        <v>0</v>
      </c>
      <c r="AC429" s="44">
        <f t="shared" si="22"/>
        <v>0</v>
      </c>
      <c r="AD429" s="44">
        <f t="shared" si="23"/>
        <v>0</v>
      </c>
    </row>
    <row r="430" spans="1:30" ht="17.25" customHeight="1" x14ac:dyDescent="0.25">
      <c r="A430" s="107" t="s">
        <v>617</v>
      </c>
      <c r="B430" s="105" t="s">
        <v>39</v>
      </c>
      <c r="C430" s="152"/>
      <c r="D430" s="152"/>
      <c r="E430" s="152"/>
      <c r="F430" s="152"/>
      <c r="G430" s="152"/>
      <c r="H430" s="152"/>
      <c r="I430" s="152"/>
      <c r="J430" s="152"/>
      <c r="K430" s="152"/>
      <c r="L430" s="152"/>
      <c r="M430" s="152"/>
      <c r="N430" s="152"/>
      <c r="O430" s="152"/>
      <c r="P430" s="152"/>
      <c r="Q430" s="152"/>
      <c r="R430" s="152"/>
      <c r="S430" s="152"/>
      <c r="T430" s="152"/>
      <c r="U430" s="152"/>
      <c r="V430" s="152"/>
      <c r="W430" s="112"/>
      <c r="X430" s="36">
        <f t="shared" si="18"/>
        <v>0</v>
      </c>
      <c r="Y430" s="36">
        <f>BASE!A428</f>
        <v>419</v>
      </c>
      <c r="Z430" s="44">
        <f t="shared" si="19"/>
        <v>0</v>
      </c>
      <c r="AA430" s="44">
        <f t="shared" si="20"/>
        <v>0</v>
      </c>
      <c r="AB430" s="44">
        <f t="shared" si="21"/>
        <v>0</v>
      </c>
      <c r="AC430" s="44">
        <f t="shared" si="22"/>
        <v>0</v>
      </c>
      <c r="AD430" s="44">
        <f t="shared" si="23"/>
        <v>0</v>
      </c>
    </row>
    <row r="431" spans="1:30" ht="17.25" customHeight="1" x14ac:dyDescent="0.25">
      <c r="A431" s="107" t="s">
        <v>618</v>
      </c>
      <c r="B431" s="105" t="s">
        <v>39</v>
      </c>
      <c r="C431" s="152"/>
      <c r="D431" s="152"/>
      <c r="E431" s="152"/>
      <c r="F431" s="152"/>
      <c r="G431" s="152"/>
      <c r="H431" s="152"/>
      <c r="I431" s="152"/>
      <c r="J431" s="152"/>
      <c r="K431" s="152"/>
      <c r="L431" s="152"/>
      <c r="M431" s="152"/>
      <c r="N431" s="152"/>
      <c r="O431" s="152"/>
      <c r="P431" s="152"/>
      <c r="Q431" s="152"/>
      <c r="R431" s="152"/>
      <c r="S431" s="152"/>
      <c r="T431" s="152"/>
      <c r="U431" s="152"/>
      <c r="V431" s="152"/>
      <c r="W431" s="112"/>
      <c r="X431" s="36">
        <f t="shared" si="18"/>
        <v>0</v>
      </c>
      <c r="Y431" s="36">
        <f>BASE!A429</f>
        <v>420</v>
      </c>
      <c r="Z431" s="44">
        <f t="shared" si="19"/>
        <v>0</v>
      </c>
      <c r="AA431" s="44">
        <f t="shared" si="20"/>
        <v>0</v>
      </c>
      <c r="AB431" s="44">
        <f t="shared" si="21"/>
        <v>0</v>
      </c>
      <c r="AC431" s="44">
        <f t="shared" si="22"/>
        <v>0</v>
      </c>
      <c r="AD431" s="44">
        <f t="shared" si="23"/>
        <v>0</v>
      </c>
    </row>
    <row r="432" spans="1:30" ht="17.25" customHeight="1" x14ac:dyDescent="0.25">
      <c r="A432" s="107" t="s">
        <v>619</v>
      </c>
      <c r="B432" s="105" t="s">
        <v>39</v>
      </c>
      <c r="C432" s="152"/>
      <c r="D432" s="152"/>
      <c r="E432" s="152"/>
      <c r="F432" s="152"/>
      <c r="G432" s="152"/>
      <c r="H432" s="152"/>
      <c r="I432" s="152"/>
      <c r="J432" s="152"/>
      <c r="K432" s="152"/>
      <c r="L432" s="152"/>
      <c r="M432" s="152"/>
      <c r="N432" s="152"/>
      <c r="O432" s="152"/>
      <c r="P432" s="152"/>
      <c r="Q432" s="152"/>
      <c r="R432" s="152"/>
      <c r="S432" s="152"/>
      <c r="T432" s="152"/>
      <c r="U432" s="152"/>
      <c r="V432" s="152"/>
      <c r="W432" s="112"/>
      <c r="X432" s="36">
        <f t="shared" si="18"/>
        <v>0</v>
      </c>
      <c r="Y432" s="36">
        <f>BASE!A430</f>
        <v>421</v>
      </c>
      <c r="Z432" s="44">
        <f t="shared" si="19"/>
        <v>0</v>
      </c>
      <c r="AA432" s="44">
        <f t="shared" si="20"/>
        <v>0</v>
      </c>
      <c r="AB432" s="44">
        <f t="shared" si="21"/>
        <v>0</v>
      </c>
      <c r="AC432" s="44">
        <f t="shared" si="22"/>
        <v>0</v>
      </c>
      <c r="AD432" s="44">
        <f t="shared" si="23"/>
        <v>0</v>
      </c>
    </row>
    <row r="433" spans="1:30" ht="17.25" customHeight="1" x14ac:dyDescent="0.25">
      <c r="A433" s="107" t="s">
        <v>620</v>
      </c>
      <c r="B433" s="105" t="s">
        <v>39</v>
      </c>
      <c r="C433" s="152"/>
      <c r="D433" s="152"/>
      <c r="E433" s="152"/>
      <c r="F433" s="152"/>
      <c r="G433" s="152"/>
      <c r="H433" s="152"/>
      <c r="I433" s="152"/>
      <c r="J433" s="152"/>
      <c r="K433" s="152"/>
      <c r="L433" s="152"/>
      <c r="M433" s="152"/>
      <c r="N433" s="152"/>
      <c r="O433" s="152"/>
      <c r="P433" s="152"/>
      <c r="Q433" s="152"/>
      <c r="R433" s="152"/>
      <c r="S433" s="152"/>
      <c r="T433" s="152"/>
      <c r="U433" s="152"/>
      <c r="V433" s="152"/>
      <c r="W433" s="112"/>
      <c r="X433" s="36">
        <f t="shared" si="18"/>
        <v>0</v>
      </c>
      <c r="Y433" s="36">
        <f>BASE!A431</f>
        <v>422</v>
      </c>
      <c r="Z433" s="44">
        <f t="shared" si="19"/>
        <v>0</v>
      </c>
      <c r="AA433" s="44">
        <f t="shared" si="20"/>
        <v>0</v>
      </c>
      <c r="AB433" s="44">
        <f t="shared" si="21"/>
        <v>0</v>
      </c>
      <c r="AC433" s="44">
        <f t="shared" si="22"/>
        <v>0</v>
      </c>
      <c r="AD433" s="44">
        <f t="shared" si="23"/>
        <v>0</v>
      </c>
    </row>
    <row r="434" spans="1:30" ht="17.25" customHeight="1" x14ac:dyDescent="0.25">
      <c r="A434" s="107" t="s">
        <v>621</v>
      </c>
      <c r="B434" s="105" t="s">
        <v>39</v>
      </c>
      <c r="C434" s="152"/>
      <c r="D434" s="152"/>
      <c r="E434" s="152"/>
      <c r="F434" s="152"/>
      <c r="G434" s="152"/>
      <c r="H434" s="152"/>
      <c r="I434" s="152"/>
      <c r="J434" s="152"/>
      <c r="K434" s="152"/>
      <c r="L434" s="152"/>
      <c r="M434" s="152"/>
      <c r="N434" s="152"/>
      <c r="O434" s="152"/>
      <c r="P434" s="152"/>
      <c r="Q434" s="152"/>
      <c r="R434" s="152"/>
      <c r="S434" s="152"/>
      <c r="T434" s="152"/>
      <c r="U434" s="152"/>
      <c r="V434" s="152"/>
      <c r="W434" s="112"/>
      <c r="X434" s="36">
        <f t="shared" si="18"/>
        <v>0</v>
      </c>
      <c r="Y434" s="36">
        <f>BASE!A432</f>
        <v>423</v>
      </c>
      <c r="Z434" s="44">
        <f t="shared" si="19"/>
        <v>0</v>
      </c>
      <c r="AA434" s="44">
        <f t="shared" si="20"/>
        <v>0</v>
      </c>
      <c r="AB434" s="44">
        <f t="shared" si="21"/>
        <v>0</v>
      </c>
      <c r="AC434" s="44">
        <f t="shared" si="22"/>
        <v>0</v>
      </c>
      <c r="AD434" s="44">
        <f t="shared" si="23"/>
        <v>0</v>
      </c>
    </row>
    <row r="435" spans="1:30" ht="17.25" customHeight="1" x14ac:dyDescent="0.25">
      <c r="A435" s="107" t="s">
        <v>622</v>
      </c>
      <c r="B435" s="105" t="s">
        <v>39</v>
      </c>
      <c r="C435" s="152"/>
      <c r="D435" s="152"/>
      <c r="E435" s="152"/>
      <c r="F435" s="152"/>
      <c r="G435" s="152"/>
      <c r="H435" s="152"/>
      <c r="I435" s="152"/>
      <c r="J435" s="152"/>
      <c r="K435" s="152"/>
      <c r="L435" s="152"/>
      <c r="M435" s="152"/>
      <c r="N435" s="152"/>
      <c r="O435" s="152"/>
      <c r="P435" s="152"/>
      <c r="Q435" s="152"/>
      <c r="R435" s="152"/>
      <c r="S435" s="152"/>
      <c r="T435" s="152"/>
      <c r="U435" s="152"/>
      <c r="V435" s="152"/>
      <c r="W435" s="112"/>
      <c r="X435" s="36">
        <f t="shared" si="18"/>
        <v>0</v>
      </c>
      <c r="Y435" s="36">
        <f>BASE!A433</f>
        <v>424</v>
      </c>
      <c r="Z435" s="44">
        <f t="shared" si="19"/>
        <v>0</v>
      </c>
      <c r="AA435" s="44">
        <f t="shared" si="20"/>
        <v>0</v>
      </c>
      <c r="AB435" s="44">
        <f t="shared" si="21"/>
        <v>0</v>
      </c>
      <c r="AC435" s="44">
        <f t="shared" si="22"/>
        <v>0</v>
      </c>
      <c r="AD435" s="44">
        <f t="shared" si="23"/>
        <v>0</v>
      </c>
    </row>
    <row r="436" spans="1:30" ht="17.25" customHeight="1" x14ac:dyDescent="0.25">
      <c r="A436" s="107" t="s">
        <v>623</v>
      </c>
      <c r="B436" s="105" t="s">
        <v>39</v>
      </c>
      <c r="C436" s="152"/>
      <c r="D436" s="152"/>
      <c r="E436" s="152"/>
      <c r="F436" s="152"/>
      <c r="G436" s="152"/>
      <c r="H436" s="152"/>
      <c r="I436" s="152"/>
      <c r="J436" s="152"/>
      <c r="K436" s="152"/>
      <c r="L436" s="152"/>
      <c r="M436" s="152"/>
      <c r="N436" s="152"/>
      <c r="O436" s="152"/>
      <c r="P436" s="152"/>
      <c r="Q436" s="152"/>
      <c r="R436" s="152"/>
      <c r="S436" s="152"/>
      <c r="T436" s="152"/>
      <c r="U436" s="152"/>
      <c r="V436" s="152"/>
      <c r="W436" s="112"/>
      <c r="X436" s="36">
        <f t="shared" si="18"/>
        <v>0</v>
      </c>
      <c r="Y436" s="36">
        <f>BASE!A434</f>
        <v>425</v>
      </c>
      <c r="Z436" s="44">
        <f t="shared" si="19"/>
        <v>0</v>
      </c>
      <c r="AA436" s="44">
        <f t="shared" si="20"/>
        <v>0</v>
      </c>
      <c r="AB436" s="44">
        <f t="shared" si="21"/>
        <v>0</v>
      </c>
      <c r="AC436" s="44">
        <f t="shared" si="22"/>
        <v>0</v>
      </c>
      <c r="AD436" s="44">
        <f t="shared" si="23"/>
        <v>0</v>
      </c>
    </row>
    <row r="437" spans="1:30" ht="17.25" customHeight="1" x14ac:dyDescent="0.25">
      <c r="A437" s="107" t="s">
        <v>624</v>
      </c>
      <c r="B437" s="105" t="s">
        <v>39</v>
      </c>
      <c r="C437" s="152"/>
      <c r="D437" s="152"/>
      <c r="E437" s="152"/>
      <c r="F437" s="152"/>
      <c r="G437" s="152"/>
      <c r="H437" s="152"/>
      <c r="I437" s="152"/>
      <c r="J437" s="152"/>
      <c r="K437" s="152"/>
      <c r="L437" s="152"/>
      <c r="M437" s="152"/>
      <c r="N437" s="152"/>
      <c r="O437" s="152"/>
      <c r="P437" s="152"/>
      <c r="Q437" s="152"/>
      <c r="R437" s="152"/>
      <c r="S437" s="152"/>
      <c r="T437" s="152"/>
      <c r="U437" s="152"/>
      <c r="V437" s="152"/>
      <c r="W437" s="112"/>
      <c r="X437" s="36">
        <f t="shared" si="18"/>
        <v>0</v>
      </c>
      <c r="Y437" s="36">
        <f>BASE!A435</f>
        <v>426</v>
      </c>
      <c r="Z437" s="44">
        <f t="shared" si="19"/>
        <v>0</v>
      </c>
      <c r="AA437" s="44">
        <f t="shared" si="20"/>
        <v>0</v>
      </c>
      <c r="AB437" s="44">
        <f t="shared" si="21"/>
        <v>0</v>
      </c>
      <c r="AC437" s="44">
        <f t="shared" si="22"/>
        <v>0</v>
      </c>
      <c r="AD437" s="44">
        <f t="shared" si="23"/>
        <v>0</v>
      </c>
    </row>
    <row r="438" spans="1:30" ht="17.25" customHeight="1" x14ac:dyDescent="0.25">
      <c r="A438" s="107" t="s">
        <v>625</v>
      </c>
      <c r="B438" s="105" t="s">
        <v>39</v>
      </c>
      <c r="C438" s="152"/>
      <c r="D438" s="152"/>
      <c r="E438" s="152"/>
      <c r="F438" s="152"/>
      <c r="G438" s="152"/>
      <c r="H438" s="152"/>
      <c r="I438" s="152"/>
      <c r="J438" s="152"/>
      <c r="K438" s="152"/>
      <c r="L438" s="152"/>
      <c r="M438" s="152"/>
      <c r="N438" s="152"/>
      <c r="O438" s="152"/>
      <c r="P438" s="152"/>
      <c r="Q438" s="152"/>
      <c r="R438" s="152"/>
      <c r="S438" s="152"/>
      <c r="T438" s="152"/>
      <c r="U438" s="152"/>
      <c r="V438" s="152"/>
      <c r="W438" s="112"/>
      <c r="X438" s="36">
        <f t="shared" si="18"/>
        <v>0</v>
      </c>
      <c r="Y438" s="36">
        <f>BASE!A436</f>
        <v>427</v>
      </c>
      <c r="Z438" s="44">
        <f t="shared" si="19"/>
        <v>0</v>
      </c>
      <c r="AA438" s="44">
        <f t="shared" si="20"/>
        <v>0</v>
      </c>
      <c r="AB438" s="44">
        <f t="shared" si="21"/>
        <v>0</v>
      </c>
      <c r="AC438" s="44">
        <f t="shared" si="22"/>
        <v>0</v>
      </c>
      <c r="AD438" s="44">
        <f t="shared" si="23"/>
        <v>0</v>
      </c>
    </row>
    <row r="439" spans="1:30" ht="17.25" customHeight="1" x14ac:dyDescent="0.25">
      <c r="A439" s="107" t="s">
        <v>626</v>
      </c>
      <c r="B439" s="105" t="s">
        <v>39</v>
      </c>
      <c r="C439" s="152"/>
      <c r="D439" s="152"/>
      <c r="E439" s="152"/>
      <c r="F439" s="152"/>
      <c r="G439" s="152"/>
      <c r="H439" s="152"/>
      <c r="I439" s="152"/>
      <c r="J439" s="152"/>
      <c r="K439" s="152"/>
      <c r="L439" s="152"/>
      <c r="M439" s="152"/>
      <c r="N439" s="152"/>
      <c r="O439" s="152"/>
      <c r="P439" s="152"/>
      <c r="Q439" s="152"/>
      <c r="R439" s="152"/>
      <c r="S439" s="152"/>
      <c r="T439" s="152"/>
      <c r="U439" s="152"/>
      <c r="V439" s="152"/>
      <c r="W439" s="112"/>
      <c r="X439" s="36">
        <f t="shared" si="18"/>
        <v>0</v>
      </c>
      <c r="Y439" s="36">
        <f>BASE!A437</f>
        <v>428</v>
      </c>
      <c r="Z439" s="44">
        <f t="shared" si="19"/>
        <v>0</v>
      </c>
      <c r="AA439" s="44">
        <f t="shared" si="20"/>
        <v>0</v>
      </c>
      <c r="AB439" s="44">
        <f t="shared" si="21"/>
        <v>0</v>
      </c>
      <c r="AC439" s="44">
        <f t="shared" si="22"/>
        <v>0</v>
      </c>
      <c r="AD439" s="44">
        <f t="shared" si="23"/>
        <v>0</v>
      </c>
    </row>
    <row r="440" spans="1:30" ht="17.25" customHeight="1" x14ac:dyDescent="0.25">
      <c r="A440" s="107" t="s">
        <v>627</v>
      </c>
      <c r="B440" s="105" t="s">
        <v>39</v>
      </c>
      <c r="C440" s="152"/>
      <c r="D440" s="152"/>
      <c r="E440" s="152"/>
      <c r="F440" s="152"/>
      <c r="G440" s="152"/>
      <c r="H440" s="152"/>
      <c r="I440" s="152"/>
      <c r="J440" s="152"/>
      <c r="K440" s="152"/>
      <c r="L440" s="152"/>
      <c r="M440" s="152"/>
      <c r="N440" s="152"/>
      <c r="O440" s="152"/>
      <c r="P440" s="152"/>
      <c r="Q440" s="152"/>
      <c r="R440" s="152"/>
      <c r="S440" s="152"/>
      <c r="T440" s="152"/>
      <c r="U440" s="152"/>
      <c r="V440" s="152"/>
      <c r="W440" s="112"/>
      <c r="X440" s="36">
        <f t="shared" si="18"/>
        <v>0</v>
      </c>
      <c r="Y440" s="36">
        <f>BASE!A438</f>
        <v>429</v>
      </c>
      <c r="Z440" s="44">
        <f t="shared" si="19"/>
        <v>0</v>
      </c>
      <c r="AA440" s="44">
        <f t="shared" si="20"/>
        <v>0</v>
      </c>
      <c r="AB440" s="44">
        <f t="shared" si="21"/>
        <v>0</v>
      </c>
      <c r="AC440" s="44">
        <f t="shared" si="22"/>
        <v>0</v>
      </c>
      <c r="AD440" s="44">
        <f t="shared" si="23"/>
        <v>0</v>
      </c>
    </row>
    <row r="441" spans="1:30" ht="17.25" customHeight="1" x14ac:dyDescent="0.25">
      <c r="A441" s="107" t="s">
        <v>628</v>
      </c>
      <c r="B441" s="105" t="s">
        <v>39</v>
      </c>
      <c r="C441" s="152"/>
      <c r="D441" s="152"/>
      <c r="E441" s="152"/>
      <c r="F441" s="152"/>
      <c r="G441" s="152"/>
      <c r="H441" s="152"/>
      <c r="I441" s="152"/>
      <c r="J441" s="152"/>
      <c r="K441" s="152"/>
      <c r="L441" s="152"/>
      <c r="M441" s="152"/>
      <c r="N441" s="152"/>
      <c r="O441" s="152"/>
      <c r="P441" s="152"/>
      <c r="Q441" s="152"/>
      <c r="R441" s="152"/>
      <c r="S441" s="152"/>
      <c r="T441" s="152"/>
      <c r="U441" s="152"/>
      <c r="V441" s="152"/>
      <c r="W441" s="112"/>
      <c r="X441" s="36">
        <f t="shared" si="18"/>
        <v>0</v>
      </c>
      <c r="Y441" s="36">
        <f>BASE!A439</f>
        <v>430</v>
      </c>
      <c r="Z441" s="44">
        <f t="shared" si="19"/>
        <v>0</v>
      </c>
      <c r="AA441" s="44">
        <f t="shared" si="20"/>
        <v>0</v>
      </c>
      <c r="AB441" s="44">
        <f t="shared" si="21"/>
        <v>0</v>
      </c>
      <c r="AC441" s="44">
        <f t="shared" si="22"/>
        <v>0</v>
      </c>
      <c r="AD441" s="44">
        <f t="shared" si="23"/>
        <v>0</v>
      </c>
    </row>
    <row r="442" spans="1:30" ht="17.25" customHeight="1" x14ac:dyDescent="0.25">
      <c r="A442" s="107" t="s">
        <v>629</v>
      </c>
      <c r="B442" s="105" t="s">
        <v>39</v>
      </c>
      <c r="C442" s="152"/>
      <c r="D442" s="152"/>
      <c r="E442" s="152"/>
      <c r="F442" s="152"/>
      <c r="G442" s="152"/>
      <c r="H442" s="152"/>
      <c r="I442" s="152"/>
      <c r="J442" s="152"/>
      <c r="K442" s="152"/>
      <c r="L442" s="152"/>
      <c r="M442" s="152"/>
      <c r="N442" s="152"/>
      <c r="O442" s="152"/>
      <c r="P442" s="152"/>
      <c r="Q442" s="152"/>
      <c r="R442" s="152"/>
      <c r="S442" s="152"/>
      <c r="T442" s="152"/>
      <c r="U442" s="152"/>
      <c r="V442" s="152"/>
      <c r="W442" s="112"/>
      <c r="X442" s="36">
        <f t="shared" si="18"/>
        <v>0</v>
      </c>
      <c r="Y442" s="36">
        <f>BASE!A440</f>
        <v>431</v>
      </c>
      <c r="Z442" s="44">
        <f t="shared" si="19"/>
        <v>0</v>
      </c>
      <c r="AA442" s="44">
        <f t="shared" si="20"/>
        <v>0</v>
      </c>
      <c r="AB442" s="44">
        <f t="shared" si="21"/>
        <v>0</v>
      </c>
      <c r="AC442" s="44">
        <f t="shared" si="22"/>
        <v>0</v>
      </c>
      <c r="AD442" s="44">
        <f t="shared" si="23"/>
        <v>0</v>
      </c>
    </row>
    <row r="443" spans="1:30" ht="17.25" customHeight="1" x14ac:dyDescent="0.25">
      <c r="A443" s="107" t="s">
        <v>630</v>
      </c>
      <c r="B443" s="105" t="s">
        <v>39</v>
      </c>
      <c r="C443" s="152"/>
      <c r="D443" s="152"/>
      <c r="E443" s="152"/>
      <c r="F443" s="152"/>
      <c r="G443" s="152"/>
      <c r="H443" s="152"/>
      <c r="I443" s="152"/>
      <c r="J443" s="152"/>
      <c r="K443" s="152"/>
      <c r="L443" s="152"/>
      <c r="M443" s="152"/>
      <c r="N443" s="152"/>
      <c r="O443" s="152"/>
      <c r="P443" s="152"/>
      <c r="Q443" s="152"/>
      <c r="R443" s="152"/>
      <c r="S443" s="152"/>
      <c r="T443" s="152"/>
      <c r="U443" s="152"/>
      <c r="V443" s="152"/>
      <c r="W443" s="112"/>
      <c r="X443" s="36">
        <f t="shared" si="18"/>
        <v>0</v>
      </c>
      <c r="Y443" s="36">
        <f>BASE!A441</f>
        <v>432</v>
      </c>
      <c r="Z443" s="44">
        <f t="shared" si="19"/>
        <v>0</v>
      </c>
      <c r="AA443" s="44">
        <f t="shared" si="20"/>
        <v>0</v>
      </c>
      <c r="AB443" s="44">
        <f t="shared" si="21"/>
        <v>0</v>
      </c>
      <c r="AC443" s="44">
        <f t="shared" si="22"/>
        <v>0</v>
      </c>
      <c r="AD443" s="44">
        <f t="shared" si="23"/>
        <v>0</v>
      </c>
    </row>
    <row r="444" spans="1:30" ht="17.25" customHeight="1" x14ac:dyDescent="0.25">
      <c r="A444" s="107" t="s">
        <v>631</v>
      </c>
      <c r="B444" s="105" t="s">
        <v>39</v>
      </c>
      <c r="C444" s="152"/>
      <c r="D444" s="152"/>
      <c r="E444" s="152"/>
      <c r="F444" s="152"/>
      <c r="G444" s="152"/>
      <c r="H444" s="152"/>
      <c r="I444" s="152"/>
      <c r="J444" s="152"/>
      <c r="K444" s="152"/>
      <c r="L444" s="152"/>
      <c r="M444" s="152"/>
      <c r="N444" s="152"/>
      <c r="O444" s="152"/>
      <c r="P444" s="152"/>
      <c r="Q444" s="152"/>
      <c r="R444" s="152"/>
      <c r="S444" s="152"/>
      <c r="T444" s="152"/>
      <c r="U444" s="152"/>
      <c r="V444" s="152"/>
      <c r="W444" s="112"/>
      <c r="X444" s="36">
        <f t="shared" si="18"/>
        <v>0</v>
      </c>
      <c r="Y444" s="36">
        <f>BASE!A442</f>
        <v>433</v>
      </c>
      <c r="Z444" s="44">
        <f t="shared" si="19"/>
        <v>0</v>
      </c>
      <c r="AA444" s="44">
        <f t="shared" si="20"/>
        <v>0</v>
      </c>
      <c r="AB444" s="44">
        <f t="shared" si="21"/>
        <v>0</v>
      </c>
      <c r="AC444" s="44">
        <f t="shared" si="22"/>
        <v>0</v>
      </c>
      <c r="AD444" s="44">
        <f t="shared" si="23"/>
        <v>0</v>
      </c>
    </row>
    <row r="445" spans="1:30" ht="17.25" customHeight="1" x14ac:dyDescent="0.25">
      <c r="A445" s="107" t="s">
        <v>632</v>
      </c>
      <c r="B445" s="105" t="s">
        <v>39</v>
      </c>
      <c r="C445" s="152"/>
      <c r="D445" s="152"/>
      <c r="E445" s="152"/>
      <c r="F445" s="152"/>
      <c r="G445" s="152"/>
      <c r="H445" s="152"/>
      <c r="I445" s="152"/>
      <c r="J445" s="152"/>
      <c r="K445" s="152"/>
      <c r="L445" s="152"/>
      <c r="M445" s="152"/>
      <c r="N445" s="152"/>
      <c r="O445" s="152"/>
      <c r="P445" s="152"/>
      <c r="Q445" s="152"/>
      <c r="R445" s="152"/>
      <c r="S445" s="152"/>
      <c r="T445" s="152"/>
      <c r="U445" s="152"/>
      <c r="V445" s="152"/>
      <c r="W445" s="112"/>
      <c r="X445" s="36">
        <f t="shared" ref="X445:X461" si="24">SUM(C445:V445)</f>
        <v>0</v>
      </c>
      <c r="Y445" s="36">
        <f>BASE!A443</f>
        <v>434</v>
      </c>
      <c r="Z445" s="44">
        <f t="shared" ref="Z445:Z461" si="25">SUMIF($C$11:$V$11,1,C445:V445)</f>
        <v>0</v>
      </c>
      <c r="AA445" s="44">
        <f t="shared" ref="AA445:AA461" si="26">SUMIF($C$11:$V$11,2,C445:V445)</f>
        <v>0</v>
      </c>
      <c r="AB445" s="44">
        <f t="shared" ref="AB445:AB461" si="27">SUMIF($C$11:$V$11,3,C445:V445)</f>
        <v>0</v>
      </c>
      <c r="AC445" s="44">
        <f t="shared" ref="AC445:AC461" si="28">SUMIF($C$11:$V$11,4,C445:V445)</f>
        <v>0</v>
      </c>
      <c r="AD445" s="44">
        <f t="shared" ref="AD445:AD461" si="29">SUMIF($C$11:$V$11,5,C445:V445)</f>
        <v>0</v>
      </c>
    </row>
    <row r="446" spans="1:30" ht="17.25" customHeight="1" x14ac:dyDescent="0.25">
      <c r="A446" s="107" t="s">
        <v>633</v>
      </c>
      <c r="B446" s="105" t="s">
        <v>39</v>
      </c>
      <c r="C446" s="152"/>
      <c r="D446" s="152"/>
      <c r="E446" s="152"/>
      <c r="F446" s="152"/>
      <c r="G446" s="152"/>
      <c r="H446" s="152"/>
      <c r="I446" s="152"/>
      <c r="J446" s="152"/>
      <c r="K446" s="152"/>
      <c r="L446" s="152"/>
      <c r="M446" s="152"/>
      <c r="N446" s="152"/>
      <c r="O446" s="152"/>
      <c r="P446" s="152"/>
      <c r="Q446" s="152"/>
      <c r="R446" s="152"/>
      <c r="S446" s="152"/>
      <c r="T446" s="152"/>
      <c r="U446" s="152"/>
      <c r="V446" s="152"/>
      <c r="W446" s="112"/>
      <c r="X446" s="36">
        <f t="shared" si="24"/>
        <v>0</v>
      </c>
      <c r="Y446" s="36">
        <f>BASE!A444</f>
        <v>435</v>
      </c>
      <c r="Z446" s="44">
        <f t="shared" si="25"/>
        <v>0</v>
      </c>
      <c r="AA446" s="44">
        <f t="shared" si="26"/>
        <v>0</v>
      </c>
      <c r="AB446" s="44">
        <f t="shared" si="27"/>
        <v>0</v>
      </c>
      <c r="AC446" s="44">
        <f t="shared" si="28"/>
        <v>0</v>
      </c>
      <c r="AD446" s="44">
        <f t="shared" si="29"/>
        <v>0</v>
      </c>
    </row>
    <row r="447" spans="1:30" ht="17.25" customHeight="1" x14ac:dyDescent="0.25">
      <c r="A447" s="107" t="s">
        <v>634</v>
      </c>
      <c r="B447" s="105" t="s">
        <v>39</v>
      </c>
      <c r="C447" s="152"/>
      <c r="D447" s="152"/>
      <c r="E447" s="152"/>
      <c r="F447" s="152"/>
      <c r="G447" s="152"/>
      <c r="H447" s="152"/>
      <c r="I447" s="152"/>
      <c r="J447" s="152"/>
      <c r="K447" s="152"/>
      <c r="L447" s="152"/>
      <c r="M447" s="152"/>
      <c r="N447" s="152"/>
      <c r="O447" s="152"/>
      <c r="P447" s="152"/>
      <c r="Q447" s="152"/>
      <c r="R447" s="152"/>
      <c r="S447" s="152"/>
      <c r="T447" s="152"/>
      <c r="U447" s="152"/>
      <c r="V447" s="152"/>
      <c r="W447" s="112"/>
      <c r="X447" s="36">
        <f t="shared" si="24"/>
        <v>0</v>
      </c>
      <c r="Y447" s="36">
        <f>BASE!A445</f>
        <v>436</v>
      </c>
      <c r="Z447" s="44">
        <f t="shared" si="25"/>
        <v>0</v>
      </c>
      <c r="AA447" s="44">
        <f t="shared" si="26"/>
        <v>0</v>
      </c>
      <c r="AB447" s="44">
        <f t="shared" si="27"/>
        <v>0</v>
      </c>
      <c r="AC447" s="44">
        <f t="shared" si="28"/>
        <v>0</v>
      </c>
      <c r="AD447" s="44">
        <f t="shared" si="29"/>
        <v>0</v>
      </c>
    </row>
    <row r="448" spans="1:30" ht="17.25" customHeight="1" x14ac:dyDescent="0.25">
      <c r="A448" s="107" t="s">
        <v>635</v>
      </c>
      <c r="B448" s="105" t="s">
        <v>39</v>
      </c>
      <c r="C448" s="152"/>
      <c r="D448" s="152"/>
      <c r="E448" s="152"/>
      <c r="F448" s="152"/>
      <c r="G448" s="152"/>
      <c r="H448" s="152"/>
      <c r="I448" s="152"/>
      <c r="J448" s="152"/>
      <c r="K448" s="152"/>
      <c r="L448" s="152"/>
      <c r="M448" s="152"/>
      <c r="N448" s="152"/>
      <c r="O448" s="152"/>
      <c r="P448" s="152"/>
      <c r="Q448" s="152"/>
      <c r="R448" s="152"/>
      <c r="S448" s="152"/>
      <c r="T448" s="152"/>
      <c r="U448" s="152"/>
      <c r="V448" s="152"/>
      <c r="W448" s="112"/>
      <c r="X448" s="36">
        <f t="shared" si="24"/>
        <v>0</v>
      </c>
      <c r="Y448" s="36">
        <f>BASE!A446</f>
        <v>437</v>
      </c>
      <c r="Z448" s="44">
        <f t="shared" si="25"/>
        <v>0</v>
      </c>
      <c r="AA448" s="44">
        <f t="shared" si="26"/>
        <v>0</v>
      </c>
      <c r="AB448" s="44">
        <f t="shared" si="27"/>
        <v>0</v>
      </c>
      <c r="AC448" s="44">
        <f t="shared" si="28"/>
        <v>0</v>
      </c>
      <c r="AD448" s="44">
        <f t="shared" si="29"/>
        <v>0</v>
      </c>
    </row>
    <row r="449" spans="1:30" ht="17.25" customHeight="1" x14ac:dyDescent="0.25">
      <c r="A449" s="107" t="s">
        <v>636</v>
      </c>
      <c r="B449" s="105" t="s">
        <v>39</v>
      </c>
      <c r="C449" s="152"/>
      <c r="D449" s="152"/>
      <c r="E449" s="152"/>
      <c r="F449" s="152"/>
      <c r="G449" s="152"/>
      <c r="H449" s="152"/>
      <c r="I449" s="152"/>
      <c r="J449" s="152"/>
      <c r="K449" s="152"/>
      <c r="L449" s="152"/>
      <c r="M449" s="152"/>
      <c r="N449" s="152"/>
      <c r="O449" s="152"/>
      <c r="P449" s="152"/>
      <c r="Q449" s="152"/>
      <c r="R449" s="152"/>
      <c r="S449" s="152"/>
      <c r="T449" s="152"/>
      <c r="U449" s="152"/>
      <c r="V449" s="152"/>
      <c r="W449" s="112"/>
      <c r="X449" s="36">
        <f t="shared" si="24"/>
        <v>0</v>
      </c>
      <c r="Y449" s="36">
        <f>BASE!A447</f>
        <v>438</v>
      </c>
      <c r="Z449" s="44">
        <f t="shared" si="25"/>
        <v>0</v>
      </c>
      <c r="AA449" s="44">
        <f t="shared" si="26"/>
        <v>0</v>
      </c>
      <c r="AB449" s="44">
        <f t="shared" si="27"/>
        <v>0</v>
      </c>
      <c r="AC449" s="44">
        <f t="shared" si="28"/>
        <v>0</v>
      </c>
      <c r="AD449" s="44">
        <f t="shared" si="29"/>
        <v>0</v>
      </c>
    </row>
    <row r="450" spans="1:30" ht="17.25" customHeight="1" x14ac:dyDescent="0.25">
      <c r="A450" s="107" t="s">
        <v>637</v>
      </c>
      <c r="B450" s="105" t="s">
        <v>39</v>
      </c>
      <c r="C450" s="152"/>
      <c r="D450" s="152"/>
      <c r="E450" s="152"/>
      <c r="F450" s="152"/>
      <c r="G450" s="152"/>
      <c r="H450" s="152"/>
      <c r="I450" s="152"/>
      <c r="J450" s="152"/>
      <c r="K450" s="152"/>
      <c r="L450" s="152"/>
      <c r="M450" s="152"/>
      <c r="N450" s="152"/>
      <c r="O450" s="152"/>
      <c r="P450" s="152"/>
      <c r="Q450" s="152"/>
      <c r="R450" s="152"/>
      <c r="S450" s="152"/>
      <c r="T450" s="152"/>
      <c r="U450" s="152"/>
      <c r="V450" s="152"/>
      <c r="W450" s="112"/>
      <c r="X450" s="36">
        <f t="shared" si="24"/>
        <v>0</v>
      </c>
      <c r="Y450" s="36">
        <f>BASE!A448</f>
        <v>439</v>
      </c>
      <c r="Z450" s="44">
        <f t="shared" si="25"/>
        <v>0</v>
      </c>
      <c r="AA450" s="44">
        <f t="shared" si="26"/>
        <v>0</v>
      </c>
      <c r="AB450" s="44">
        <f t="shared" si="27"/>
        <v>0</v>
      </c>
      <c r="AC450" s="44">
        <f t="shared" si="28"/>
        <v>0</v>
      </c>
      <c r="AD450" s="44">
        <f t="shared" si="29"/>
        <v>0</v>
      </c>
    </row>
    <row r="451" spans="1:30" ht="17.25" customHeight="1" x14ac:dyDescent="0.25">
      <c r="A451" s="107" t="s">
        <v>638</v>
      </c>
      <c r="B451" s="105" t="s">
        <v>39</v>
      </c>
      <c r="C451" s="152"/>
      <c r="D451" s="152"/>
      <c r="E451" s="152"/>
      <c r="F451" s="152"/>
      <c r="G451" s="152"/>
      <c r="H451" s="152"/>
      <c r="I451" s="152"/>
      <c r="J451" s="152"/>
      <c r="K451" s="152"/>
      <c r="L451" s="152"/>
      <c r="M451" s="152"/>
      <c r="N451" s="152"/>
      <c r="O451" s="152"/>
      <c r="P451" s="152"/>
      <c r="Q451" s="152"/>
      <c r="R451" s="152"/>
      <c r="S451" s="152"/>
      <c r="T451" s="152"/>
      <c r="U451" s="152"/>
      <c r="V451" s="152"/>
      <c r="W451" s="112"/>
      <c r="X451" s="36">
        <f t="shared" si="24"/>
        <v>0</v>
      </c>
      <c r="Y451" s="36">
        <f>BASE!A449</f>
        <v>440</v>
      </c>
      <c r="Z451" s="44">
        <f t="shared" si="25"/>
        <v>0</v>
      </c>
      <c r="AA451" s="44">
        <f t="shared" si="26"/>
        <v>0</v>
      </c>
      <c r="AB451" s="44">
        <f t="shared" si="27"/>
        <v>0</v>
      </c>
      <c r="AC451" s="44">
        <f t="shared" si="28"/>
        <v>0</v>
      </c>
      <c r="AD451" s="44">
        <f t="shared" si="29"/>
        <v>0</v>
      </c>
    </row>
    <row r="452" spans="1:30" ht="15.75" customHeight="1" x14ac:dyDescent="0.25">
      <c r="A452" s="107" t="s">
        <v>639</v>
      </c>
      <c r="B452" s="105" t="s">
        <v>39</v>
      </c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83"/>
      <c r="X452" s="36">
        <f t="shared" si="24"/>
        <v>0</v>
      </c>
      <c r="Y452" s="36">
        <f>BASE!A450</f>
        <v>441</v>
      </c>
      <c r="Z452" s="44">
        <f t="shared" si="25"/>
        <v>0</v>
      </c>
      <c r="AA452" s="44">
        <f t="shared" si="26"/>
        <v>0</v>
      </c>
      <c r="AB452" s="44">
        <f t="shared" si="27"/>
        <v>0</v>
      </c>
      <c r="AC452" s="44">
        <f t="shared" si="28"/>
        <v>0</v>
      </c>
      <c r="AD452" s="44">
        <f t="shared" si="29"/>
        <v>0</v>
      </c>
    </row>
    <row r="453" spans="1:30" ht="15.75" customHeight="1" x14ac:dyDescent="0.25">
      <c r="A453" s="107" t="s">
        <v>640</v>
      </c>
      <c r="B453" s="105" t="s">
        <v>39</v>
      </c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83"/>
      <c r="X453" s="36">
        <f t="shared" si="24"/>
        <v>0</v>
      </c>
      <c r="Y453" s="36">
        <f>BASE!A451</f>
        <v>442</v>
      </c>
      <c r="Z453" s="44">
        <f t="shared" si="25"/>
        <v>0</v>
      </c>
      <c r="AA453" s="44">
        <f t="shared" si="26"/>
        <v>0</v>
      </c>
      <c r="AB453" s="44">
        <f t="shared" si="27"/>
        <v>0</v>
      </c>
      <c r="AC453" s="44">
        <f t="shared" si="28"/>
        <v>0</v>
      </c>
      <c r="AD453" s="44">
        <f t="shared" si="29"/>
        <v>0</v>
      </c>
    </row>
    <row r="454" spans="1:30" ht="15.75" customHeight="1" x14ac:dyDescent="0.25">
      <c r="A454" s="107" t="s">
        <v>641</v>
      </c>
      <c r="B454" s="105" t="s">
        <v>39</v>
      </c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83"/>
      <c r="X454" s="36">
        <f t="shared" si="24"/>
        <v>0</v>
      </c>
      <c r="Y454" s="36">
        <f>BASE!A452</f>
        <v>443</v>
      </c>
      <c r="Z454" s="44">
        <f t="shared" si="25"/>
        <v>0</v>
      </c>
      <c r="AA454" s="44">
        <f t="shared" si="26"/>
        <v>0</v>
      </c>
      <c r="AB454" s="44">
        <f t="shared" si="27"/>
        <v>0</v>
      </c>
      <c r="AC454" s="44">
        <f t="shared" si="28"/>
        <v>0</v>
      </c>
      <c r="AD454" s="44">
        <f t="shared" si="29"/>
        <v>0</v>
      </c>
    </row>
    <row r="455" spans="1:30" ht="15.75" customHeight="1" x14ac:dyDescent="0.25">
      <c r="A455" s="107" t="s">
        <v>642</v>
      </c>
      <c r="B455" s="105" t="s">
        <v>39</v>
      </c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83"/>
      <c r="X455" s="36">
        <f t="shared" si="24"/>
        <v>0</v>
      </c>
      <c r="Y455" s="36">
        <f>BASE!A453</f>
        <v>444</v>
      </c>
      <c r="Z455" s="44">
        <f t="shared" si="25"/>
        <v>0</v>
      </c>
      <c r="AA455" s="44">
        <f t="shared" si="26"/>
        <v>0</v>
      </c>
      <c r="AB455" s="44">
        <f t="shared" si="27"/>
        <v>0</v>
      </c>
      <c r="AC455" s="44">
        <f t="shared" si="28"/>
        <v>0</v>
      </c>
      <c r="AD455" s="44">
        <f t="shared" si="29"/>
        <v>0</v>
      </c>
    </row>
    <row r="456" spans="1:30" ht="15.75" customHeight="1" x14ac:dyDescent="0.25">
      <c r="A456" s="107" t="s">
        <v>643</v>
      </c>
      <c r="B456" s="105" t="s">
        <v>39</v>
      </c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83"/>
      <c r="X456" s="36">
        <f t="shared" si="24"/>
        <v>0</v>
      </c>
      <c r="Y456" s="36">
        <f>BASE!A454</f>
        <v>445</v>
      </c>
      <c r="Z456" s="44">
        <f t="shared" si="25"/>
        <v>0</v>
      </c>
      <c r="AA456" s="44">
        <f t="shared" si="26"/>
        <v>0</v>
      </c>
      <c r="AB456" s="44">
        <f t="shared" si="27"/>
        <v>0</v>
      </c>
      <c r="AC456" s="44">
        <f t="shared" si="28"/>
        <v>0</v>
      </c>
      <c r="AD456" s="44">
        <f t="shared" si="29"/>
        <v>0</v>
      </c>
    </row>
    <row r="457" spans="1:30" ht="15.75" customHeight="1" x14ac:dyDescent="0.25">
      <c r="A457" s="107" t="s">
        <v>644</v>
      </c>
      <c r="B457" s="105" t="s">
        <v>39</v>
      </c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83"/>
      <c r="X457" s="36">
        <f t="shared" si="24"/>
        <v>0</v>
      </c>
      <c r="Y457" s="36">
        <f>BASE!A455</f>
        <v>446</v>
      </c>
      <c r="Z457" s="44">
        <f t="shared" si="25"/>
        <v>0</v>
      </c>
      <c r="AA457" s="44">
        <f t="shared" si="26"/>
        <v>0</v>
      </c>
      <c r="AB457" s="44">
        <f t="shared" si="27"/>
        <v>0</v>
      </c>
      <c r="AC457" s="44">
        <f t="shared" si="28"/>
        <v>0</v>
      </c>
      <c r="AD457" s="44">
        <f t="shared" si="29"/>
        <v>0</v>
      </c>
    </row>
    <row r="458" spans="1:30" ht="15.75" customHeight="1" x14ac:dyDescent="0.25">
      <c r="A458" s="107" t="s">
        <v>645</v>
      </c>
      <c r="B458" s="105" t="s">
        <v>39</v>
      </c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83"/>
      <c r="X458" s="36">
        <f t="shared" si="24"/>
        <v>0</v>
      </c>
      <c r="Y458" s="36">
        <f>BASE!A456</f>
        <v>447</v>
      </c>
      <c r="Z458" s="44">
        <f t="shared" si="25"/>
        <v>0</v>
      </c>
      <c r="AA458" s="44">
        <f t="shared" si="26"/>
        <v>0</v>
      </c>
      <c r="AB458" s="44">
        <f t="shared" si="27"/>
        <v>0</v>
      </c>
      <c r="AC458" s="44">
        <f t="shared" si="28"/>
        <v>0</v>
      </c>
      <c r="AD458" s="44">
        <f t="shared" si="29"/>
        <v>0</v>
      </c>
    </row>
    <row r="459" spans="1:30" ht="15.75" customHeight="1" x14ac:dyDescent="0.25">
      <c r="A459" s="107" t="s">
        <v>646</v>
      </c>
      <c r="B459" s="105" t="s">
        <v>39</v>
      </c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83"/>
      <c r="X459" s="36">
        <f t="shared" si="24"/>
        <v>0</v>
      </c>
      <c r="Y459" s="36">
        <f>BASE!A457</f>
        <v>448</v>
      </c>
      <c r="Z459" s="44">
        <f t="shared" si="25"/>
        <v>0</v>
      </c>
      <c r="AA459" s="44">
        <f t="shared" si="26"/>
        <v>0</v>
      </c>
      <c r="AB459" s="44">
        <f t="shared" si="27"/>
        <v>0</v>
      </c>
      <c r="AC459" s="44">
        <f t="shared" si="28"/>
        <v>0</v>
      </c>
      <c r="AD459" s="44">
        <f t="shared" si="29"/>
        <v>0</v>
      </c>
    </row>
    <row r="460" spans="1:30" ht="15.75" customHeight="1" x14ac:dyDescent="0.25">
      <c r="A460" s="107" t="s">
        <v>647</v>
      </c>
      <c r="B460" s="105" t="s">
        <v>39</v>
      </c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83"/>
      <c r="X460" s="36">
        <f t="shared" si="24"/>
        <v>0</v>
      </c>
      <c r="Y460" s="36">
        <f>BASE!A458</f>
        <v>449</v>
      </c>
      <c r="Z460" s="44">
        <f t="shared" si="25"/>
        <v>0</v>
      </c>
      <c r="AA460" s="44">
        <f t="shared" si="26"/>
        <v>0</v>
      </c>
      <c r="AB460" s="44">
        <f t="shared" si="27"/>
        <v>0</v>
      </c>
      <c r="AC460" s="44">
        <f t="shared" si="28"/>
        <v>0</v>
      </c>
      <c r="AD460" s="44">
        <f t="shared" si="29"/>
        <v>0</v>
      </c>
    </row>
    <row r="461" spans="1:30" ht="15.75" customHeight="1" x14ac:dyDescent="0.25">
      <c r="A461" s="107" t="s">
        <v>648</v>
      </c>
      <c r="B461" s="105" t="s">
        <v>39</v>
      </c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83"/>
      <c r="X461" s="36">
        <f t="shared" si="24"/>
        <v>0</v>
      </c>
      <c r="Y461" s="36">
        <f>BASE!A459</f>
        <v>450</v>
      </c>
      <c r="Z461" s="44">
        <f t="shared" si="25"/>
        <v>0</v>
      </c>
      <c r="AA461" s="44">
        <f t="shared" si="26"/>
        <v>0</v>
      </c>
      <c r="AB461" s="44">
        <f t="shared" si="27"/>
        <v>0</v>
      </c>
      <c r="AC461" s="44">
        <f t="shared" si="28"/>
        <v>0</v>
      </c>
      <c r="AD461" s="44">
        <f t="shared" si="29"/>
        <v>0</v>
      </c>
    </row>
    <row r="462" spans="1:30" ht="15.75" customHeight="1" x14ac:dyDescent="0.25"/>
    <row r="463" spans="1:30" ht="15.75" customHeight="1" x14ac:dyDescent="0.25"/>
    <row r="464" spans="1:30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deleteColumns="0" deleteRows="0"/>
  <mergeCells count="34">
    <mergeCell ref="AA4:AD4"/>
    <mergeCell ref="H4:M4"/>
    <mergeCell ref="N4:R4"/>
    <mergeCell ref="A1:X1"/>
    <mergeCell ref="Y1:AD1"/>
    <mergeCell ref="A2:X2"/>
    <mergeCell ref="Y2:AD2"/>
    <mergeCell ref="A3:X3"/>
    <mergeCell ref="Y3:AD3"/>
    <mergeCell ref="A9:A11"/>
    <mergeCell ref="S4:X4"/>
    <mergeCell ref="Y4:Z4"/>
    <mergeCell ref="C4:G4"/>
    <mergeCell ref="L7:N7"/>
    <mergeCell ref="O7:Q7"/>
    <mergeCell ref="S7:X7"/>
    <mergeCell ref="G6:H6"/>
    <mergeCell ref="I6:J6"/>
    <mergeCell ref="Y7:Z7"/>
    <mergeCell ref="AA7:AD7"/>
    <mergeCell ref="X9:X11"/>
    <mergeCell ref="Y9:Y11"/>
    <mergeCell ref="Z11:AD11"/>
    <mergeCell ref="C5:F5"/>
    <mergeCell ref="G5:X5"/>
    <mergeCell ref="Y5:Z5"/>
    <mergeCell ref="AA5:AD5"/>
    <mergeCell ref="C6:F6"/>
    <mergeCell ref="Y6:Z6"/>
    <mergeCell ref="AA6:AB6"/>
    <mergeCell ref="K6:M6"/>
    <mergeCell ref="O6:R6"/>
    <mergeCell ref="C7:F7"/>
    <mergeCell ref="G7:J7"/>
  </mergeCells>
  <phoneticPr fontId="23" type="noConversion"/>
  <dataValidations count="2">
    <dataValidation type="decimal" allowBlank="1" showErrorMessage="1" sqref="C12:L461" xr:uid="{00000000-0002-0000-0700-000000000000}">
      <formula1>0</formula1>
      <formula2>2</formula2>
    </dataValidation>
    <dataValidation type="decimal" allowBlank="1" showInputMessage="1" showErrorMessage="1" sqref="M12:V461" xr:uid="{00000000-0002-0000-0700-000001000000}">
      <formula1>0</formula1>
      <formula2>16</formula2>
    </dataValidation>
  </dataValidations>
  <printOptions horizontalCentered="1"/>
  <pageMargins left="0.43307086614173229" right="0.19685039370078741" top="0.51181102362204722" bottom="0.51181102362204722" header="0" footer="0"/>
  <pageSetup paperSize="9" scale="72" orientation="landscape" r:id="rId1"/>
  <rowBreaks count="4" manualBreakCount="4">
    <brk id="32" man="1"/>
    <brk id="68" max="16383" man="1"/>
    <brk id="107" man="1"/>
    <brk id="139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209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18.85546875" customWidth="1"/>
    <col min="2" max="2" width="8.7109375" customWidth="1"/>
    <col min="3" max="3" width="10" customWidth="1"/>
    <col min="4" max="8" width="7.7109375" customWidth="1"/>
    <col min="9" max="23" width="9.140625" customWidth="1"/>
  </cols>
  <sheetData>
    <row r="1" spans="1:23" ht="21" customHeight="1" x14ac:dyDescent="0.25">
      <c r="A1" s="298" t="str">
        <f>BASE!A1</f>
        <v>KONGU ENGINEERING COLLEGE, ERODE - 638 060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ht="24" customHeight="1" x14ac:dyDescent="0.25">
      <c r="A2" s="298" t="str">
        <f>BASE!A2</f>
        <v>DEPARTMENT OF __________________________________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3" ht="24" customHeight="1" x14ac:dyDescent="0.25">
      <c r="A3" s="298" t="str">
        <f>BASE!A3</f>
        <v>THEORY COURSE OUTCOME ANALYSIS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1:23" ht="38.25" customHeight="1" x14ac:dyDescent="0.25">
      <c r="A4" s="51" t="str">
        <f>BASE!A5</f>
        <v>Name of Faculty(s)</v>
      </c>
      <c r="B4" s="52" t="s">
        <v>39</v>
      </c>
      <c r="C4" s="297">
        <f>BASE!D5</f>
        <v>1</v>
      </c>
      <c r="D4" s="200"/>
      <c r="E4" s="320">
        <f>BASE!G5</f>
        <v>1</v>
      </c>
      <c r="F4" s="212"/>
      <c r="G4" s="210"/>
      <c r="H4" s="320">
        <f>BASE!J5</f>
        <v>1</v>
      </c>
      <c r="I4" s="212"/>
      <c r="J4" s="210"/>
      <c r="K4" s="321">
        <f>BASE!M5</f>
        <v>1</v>
      </c>
      <c r="L4" s="212"/>
      <c r="M4" s="210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3" ht="38.25" customHeight="1" x14ac:dyDescent="0.25">
      <c r="A5" s="51" t="str">
        <f>BASE!A6</f>
        <v>Course Code and Name</v>
      </c>
      <c r="B5" s="52" t="s">
        <v>39</v>
      </c>
      <c r="C5" s="264" t="str">
        <f>BASE!D6</f>
        <v>22ABXCXX</v>
      </c>
      <c r="D5" s="199"/>
      <c r="E5" s="297" t="str">
        <f>BASE!G6</f>
        <v>XXXXXXXX XXXXX XXXXXXXX</v>
      </c>
      <c r="F5" s="199"/>
      <c r="G5" s="199"/>
      <c r="H5" s="199"/>
      <c r="I5" s="199"/>
      <c r="J5" s="199"/>
      <c r="K5" s="199"/>
      <c r="L5" s="199"/>
      <c r="M5" s="200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3" ht="38.25" customHeight="1" x14ac:dyDescent="0.25">
      <c r="A6" s="51" t="str">
        <f>BASE!A7</f>
        <v>Branch / Year / Semester</v>
      </c>
      <c r="B6" s="52" t="s">
        <v>39</v>
      </c>
      <c r="C6" s="264" t="str">
        <f>BASE!D7</f>
        <v>abcd</v>
      </c>
      <c r="D6" s="199"/>
      <c r="E6" s="200"/>
      <c r="F6" s="72">
        <f>BASE!H7</f>
        <v>1</v>
      </c>
      <c r="G6" s="72" t="str">
        <f>BASE!L7</f>
        <v>IV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3" ht="39" customHeight="1" x14ac:dyDescent="0.25">
      <c r="A7" s="51" t="s">
        <v>65</v>
      </c>
      <c r="B7" s="155">
        <f>ESE!L7</f>
        <v>450</v>
      </c>
      <c r="C7" s="297" t="s">
        <v>66</v>
      </c>
      <c r="D7" s="199"/>
      <c r="E7" s="199"/>
      <c r="F7" s="199"/>
      <c r="G7" s="62">
        <f>BASE!N16</f>
        <v>3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3" ht="17.25" customHeight="1" x14ac:dyDescent="0.25">
      <c r="A8" s="53"/>
      <c r="B8" s="16"/>
      <c r="C8" s="62" t="s">
        <v>67</v>
      </c>
      <c r="D8" s="62" t="s">
        <v>68</v>
      </c>
      <c r="E8" s="62" t="s">
        <v>69</v>
      </c>
      <c r="F8" s="62" t="s">
        <v>70</v>
      </c>
      <c r="G8" s="62" t="s">
        <v>71</v>
      </c>
      <c r="H8" s="1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3" ht="54" x14ac:dyDescent="0.25">
      <c r="A9" s="56" t="s">
        <v>72</v>
      </c>
      <c r="B9" s="16"/>
      <c r="C9" s="62">
        <f>ESE!Z10</f>
        <v>20</v>
      </c>
      <c r="D9" s="62">
        <f>ESE!AA10</f>
        <v>20</v>
      </c>
      <c r="E9" s="62">
        <f>ESE!AB10</f>
        <v>20</v>
      </c>
      <c r="F9" s="62">
        <f>ESE!AC10</f>
        <v>20</v>
      </c>
      <c r="G9" s="62">
        <f>ESE!AD10</f>
        <v>20</v>
      </c>
      <c r="H9" s="15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3" ht="38.25" customHeight="1" x14ac:dyDescent="0.25">
      <c r="A10" s="56" t="s">
        <v>73</v>
      </c>
      <c r="B10" s="58"/>
      <c r="C10" s="299"/>
      <c r="D10" s="199"/>
      <c r="E10" s="199"/>
      <c r="F10" s="199"/>
      <c r="G10" s="200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spans="1:23" ht="16.5" customHeight="1" x14ac:dyDescent="0.25">
      <c r="A11" s="59" t="str">
        <f>ESE!A12</f>
        <v>Student 1</v>
      </c>
      <c r="B11" s="115" t="s">
        <v>39</v>
      </c>
      <c r="C11" s="62">
        <f>ESE!Z12</f>
        <v>0</v>
      </c>
      <c r="D11" s="62">
        <f>ESE!AA12</f>
        <v>0</v>
      </c>
      <c r="E11" s="62">
        <f>ESE!AB12</f>
        <v>0</v>
      </c>
      <c r="F11" s="62">
        <f>ESE!AC12</f>
        <v>0</v>
      </c>
      <c r="G11" s="62">
        <f>ESE!AD12</f>
        <v>0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spans="1:23" ht="16.5" customHeight="1" x14ac:dyDescent="0.25">
      <c r="A12" s="59" t="str">
        <f>ESE!A13</f>
        <v>Student 2</v>
      </c>
      <c r="B12" s="115" t="s">
        <v>39</v>
      </c>
      <c r="C12" s="62">
        <f>ESE!Z13</f>
        <v>0</v>
      </c>
      <c r="D12" s="62">
        <f>ESE!AA13</f>
        <v>0</v>
      </c>
      <c r="E12" s="62">
        <f>ESE!AB13</f>
        <v>0</v>
      </c>
      <c r="F12" s="62">
        <f>ESE!AC13</f>
        <v>0</v>
      </c>
      <c r="G12" s="62">
        <f>ESE!AD13</f>
        <v>0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spans="1:23" ht="16.5" customHeight="1" x14ac:dyDescent="0.25">
      <c r="A13" s="59" t="str">
        <f>ESE!A14</f>
        <v>Student 3</v>
      </c>
      <c r="B13" s="115" t="s">
        <v>39</v>
      </c>
      <c r="C13" s="62">
        <f>ESE!Z14</f>
        <v>0</v>
      </c>
      <c r="D13" s="62">
        <f>ESE!AA14</f>
        <v>0</v>
      </c>
      <c r="E13" s="62">
        <f>ESE!AB14</f>
        <v>0</v>
      </c>
      <c r="F13" s="62">
        <f>ESE!AC14</f>
        <v>0</v>
      </c>
      <c r="G13" s="62">
        <f>ESE!AD14</f>
        <v>0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3" ht="16.5" customHeight="1" x14ac:dyDescent="0.25">
      <c r="A14" s="59" t="str">
        <f>ESE!A15</f>
        <v>Student 4</v>
      </c>
      <c r="B14" s="115" t="s">
        <v>39</v>
      </c>
      <c r="C14" s="62">
        <f>ESE!Z15</f>
        <v>0</v>
      </c>
      <c r="D14" s="62">
        <f>ESE!AA15</f>
        <v>0</v>
      </c>
      <c r="E14" s="62">
        <f>ESE!AB15</f>
        <v>0</v>
      </c>
      <c r="F14" s="62">
        <f>ESE!AC15</f>
        <v>0</v>
      </c>
      <c r="G14" s="62">
        <f>ESE!AD15</f>
        <v>0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3" ht="16.5" customHeight="1" x14ac:dyDescent="0.25">
      <c r="A15" s="59" t="str">
        <f>ESE!A16</f>
        <v>Student 5</v>
      </c>
      <c r="B15" s="115" t="s">
        <v>39</v>
      </c>
      <c r="C15" s="62">
        <f>ESE!Z16</f>
        <v>0</v>
      </c>
      <c r="D15" s="62">
        <f>ESE!AA16</f>
        <v>0</v>
      </c>
      <c r="E15" s="62">
        <f>ESE!AB16</f>
        <v>0</v>
      </c>
      <c r="F15" s="62">
        <f>ESE!AC16</f>
        <v>0</v>
      </c>
      <c r="G15" s="62">
        <f>ESE!AD16</f>
        <v>0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spans="1:23" ht="16.5" customHeight="1" x14ac:dyDescent="0.25">
      <c r="A16" s="59" t="str">
        <f>ESE!A17</f>
        <v>Student 6</v>
      </c>
      <c r="B16" s="115" t="s">
        <v>39</v>
      </c>
      <c r="C16" s="62">
        <f>ESE!Z17</f>
        <v>0</v>
      </c>
      <c r="D16" s="62">
        <f>ESE!AA17</f>
        <v>0</v>
      </c>
      <c r="E16" s="62">
        <f>ESE!AB17</f>
        <v>0</v>
      </c>
      <c r="F16" s="62">
        <f>ESE!AC17</f>
        <v>0</v>
      </c>
      <c r="G16" s="62">
        <f>ESE!AD17</f>
        <v>0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spans="1:23" ht="16.5" customHeight="1" x14ac:dyDescent="0.25">
      <c r="A17" s="59" t="str">
        <f>ESE!A18</f>
        <v>Student 7</v>
      </c>
      <c r="B17" s="115" t="s">
        <v>39</v>
      </c>
      <c r="C17" s="62">
        <f>ESE!Z18</f>
        <v>0</v>
      </c>
      <c r="D17" s="62">
        <f>ESE!AA18</f>
        <v>0</v>
      </c>
      <c r="E17" s="62">
        <f>ESE!AB18</f>
        <v>0</v>
      </c>
      <c r="F17" s="62">
        <f>ESE!AC18</f>
        <v>0</v>
      </c>
      <c r="G17" s="62">
        <f>ESE!AD18</f>
        <v>0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spans="1:23" ht="16.5" customHeight="1" x14ac:dyDescent="0.25">
      <c r="A18" s="59" t="str">
        <f>ESE!A19</f>
        <v>Student 8</v>
      </c>
      <c r="B18" s="115" t="s">
        <v>39</v>
      </c>
      <c r="C18" s="62">
        <f>ESE!Z19</f>
        <v>0</v>
      </c>
      <c r="D18" s="62">
        <f>ESE!AA19</f>
        <v>0</v>
      </c>
      <c r="E18" s="62">
        <f>ESE!AB19</f>
        <v>0</v>
      </c>
      <c r="F18" s="62">
        <f>ESE!AC19</f>
        <v>0</v>
      </c>
      <c r="G18" s="62">
        <f>ESE!AD19</f>
        <v>0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spans="1:23" ht="16.5" customHeight="1" x14ac:dyDescent="0.25">
      <c r="A19" s="59" t="str">
        <f>ESE!A20</f>
        <v>Student 9</v>
      </c>
      <c r="B19" s="115" t="s">
        <v>39</v>
      </c>
      <c r="C19" s="62">
        <f>ESE!Z20</f>
        <v>0</v>
      </c>
      <c r="D19" s="62">
        <f>ESE!AA20</f>
        <v>0</v>
      </c>
      <c r="E19" s="62">
        <f>ESE!AB20</f>
        <v>0</v>
      </c>
      <c r="F19" s="62">
        <f>ESE!AC20</f>
        <v>0</v>
      </c>
      <c r="G19" s="62">
        <f>ESE!AD20</f>
        <v>0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spans="1:23" ht="16.5" customHeight="1" x14ac:dyDescent="0.25">
      <c r="A20" s="59" t="str">
        <f>ESE!A21</f>
        <v>Student 10</v>
      </c>
      <c r="B20" s="115" t="s">
        <v>39</v>
      </c>
      <c r="C20" s="62">
        <f>ESE!Z21</f>
        <v>0</v>
      </c>
      <c r="D20" s="62">
        <f>ESE!AA21</f>
        <v>0</v>
      </c>
      <c r="E20" s="62">
        <f>ESE!AB21</f>
        <v>0</v>
      </c>
      <c r="F20" s="62">
        <f>ESE!AC21</f>
        <v>0</v>
      </c>
      <c r="G20" s="62">
        <f>ESE!AD21</f>
        <v>0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1:23" ht="16.5" customHeight="1" x14ac:dyDescent="0.25">
      <c r="A21" s="59" t="str">
        <f>ESE!A22</f>
        <v>Student 11</v>
      </c>
      <c r="B21" s="115" t="s">
        <v>39</v>
      </c>
      <c r="C21" s="62">
        <f>ESE!Z22</f>
        <v>0</v>
      </c>
      <c r="D21" s="62">
        <f>ESE!AA22</f>
        <v>0</v>
      </c>
      <c r="E21" s="62">
        <f>ESE!AB22</f>
        <v>0</v>
      </c>
      <c r="F21" s="62">
        <f>ESE!AC22</f>
        <v>0</v>
      </c>
      <c r="G21" s="62">
        <f>ESE!AD22</f>
        <v>0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spans="1:23" ht="16.5" customHeight="1" x14ac:dyDescent="0.25">
      <c r="A22" s="59" t="str">
        <f>ESE!A23</f>
        <v>Student 12</v>
      </c>
      <c r="B22" s="115" t="s">
        <v>39</v>
      </c>
      <c r="C22" s="62">
        <f>ESE!Z23</f>
        <v>0</v>
      </c>
      <c r="D22" s="62">
        <f>ESE!AA23</f>
        <v>0</v>
      </c>
      <c r="E22" s="62">
        <f>ESE!AB23</f>
        <v>0</v>
      </c>
      <c r="F22" s="62">
        <f>ESE!AC23</f>
        <v>0</v>
      </c>
      <c r="G22" s="62">
        <f>ESE!AD23</f>
        <v>0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spans="1:23" ht="16.5" customHeight="1" x14ac:dyDescent="0.25">
      <c r="A23" s="59" t="str">
        <f>ESE!A24</f>
        <v>Student 13</v>
      </c>
      <c r="B23" s="115" t="s">
        <v>39</v>
      </c>
      <c r="C23" s="62">
        <f>ESE!Z24</f>
        <v>0</v>
      </c>
      <c r="D23" s="62">
        <f>ESE!AA24</f>
        <v>0</v>
      </c>
      <c r="E23" s="62">
        <f>ESE!AB24</f>
        <v>0</v>
      </c>
      <c r="F23" s="62">
        <f>ESE!AC24</f>
        <v>0</v>
      </c>
      <c r="G23" s="62">
        <f>ESE!AD24</f>
        <v>0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spans="1:23" ht="16.5" customHeight="1" x14ac:dyDescent="0.25">
      <c r="A24" s="59" t="str">
        <f>ESE!A25</f>
        <v>Student 14</v>
      </c>
      <c r="B24" s="115" t="s">
        <v>39</v>
      </c>
      <c r="C24" s="62">
        <f>ESE!Z25</f>
        <v>0</v>
      </c>
      <c r="D24" s="62">
        <f>ESE!AA25</f>
        <v>0</v>
      </c>
      <c r="E24" s="62">
        <f>ESE!AB25</f>
        <v>0</v>
      </c>
      <c r="F24" s="62">
        <f>ESE!AC25</f>
        <v>0</v>
      </c>
      <c r="G24" s="62">
        <f>ESE!AD25</f>
        <v>0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spans="1:23" ht="16.5" customHeight="1" x14ac:dyDescent="0.25">
      <c r="A25" s="59" t="str">
        <f>ESE!A26</f>
        <v>Student 15</v>
      </c>
      <c r="B25" s="115" t="s">
        <v>39</v>
      </c>
      <c r="C25" s="62">
        <f>ESE!Z26</f>
        <v>0</v>
      </c>
      <c r="D25" s="62">
        <f>ESE!AA26</f>
        <v>0</v>
      </c>
      <c r="E25" s="62">
        <f>ESE!AB26</f>
        <v>0</v>
      </c>
      <c r="F25" s="62">
        <f>ESE!AC26</f>
        <v>0</v>
      </c>
      <c r="G25" s="62">
        <f>ESE!AD26</f>
        <v>0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spans="1:23" ht="16.5" customHeight="1" x14ac:dyDescent="0.25">
      <c r="A26" s="59" t="str">
        <f>ESE!A27</f>
        <v>Student 16</v>
      </c>
      <c r="B26" s="115" t="s">
        <v>39</v>
      </c>
      <c r="C26" s="62">
        <f>ESE!Z27</f>
        <v>0</v>
      </c>
      <c r="D26" s="62">
        <f>ESE!AA27</f>
        <v>0</v>
      </c>
      <c r="E26" s="62">
        <f>ESE!AB27</f>
        <v>0</v>
      </c>
      <c r="F26" s="62">
        <f>ESE!AC27</f>
        <v>0</v>
      </c>
      <c r="G26" s="62">
        <f>ESE!AD27</f>
        <v>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spans="1:23" ht="16.5" customHeight="1" x14ac:dyDescent="0.25">
      <c r="A27" s="59" t="str">
        <f>ESE!A28</f>
        <v>Student 17</v>
      </c>
      <c r="B27" s="115" t="s">
        <v>39</v>
      </c>
      <c r="C27" s="62">
        <f>ESE!Z28</f>
        <v>0</v>
      </c>
      <c r="D27" s="62">
        <f>ESE!AA28</f>
        <v>0</v>
      </c>
      <c r="E27" s="62">
        <f>ESE!AB28</f>
        <v>0</v>
      </c>
      <c r="F27" s="62">
        <f>ESE!AC28</f>
        <v>0</v>
      </c>
      <c r="G27" s="62">
        <f>ESE!AD28</f>
        <v>0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1:23" ht="16.5" customHeight="1" x14ac:dyDescent="0.25">
      <c r="A28" s="59" t="str">
        <f>ESE!A29</f>
        <v>Student 18</v>
      </c>
      <c r="B28" s="115" t="s">
        <v>39</v>
      </c>
      <c r="C28" s="62">
        <f>ESE!Z29</f>
        <v>0</v>
      </c>
      <c r="D28" s="62">
        <f>ESE!AA29</f>
        <v>0</v>
      </c>
      <c r="E28" s="62">
        <f>ESE!AB29</f>
        <v>0</v>
      </c>
      <c r="F28" s="62">
        <f>ESE!AC29</f>
        <v>0</v>
      </c>
      <c r="G28" s="62">
        <f>ESE!AD29</f>
        <v>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1:23" ht="16.5" customHeight="1" x14ac:dyDescent="0.25">
      <c r="A29" s="59" t="str">
        <f>ESE!A30</f>
        <v>Student 19</v>
      </c>
      <c r="B29" s="115" t="s">
        <v>39</v>
      </c>
      <c r="C29" s="62">
        <f>ESE!Z30</f>
        <v>0</v>
      </c>
      <c r="D29" s="62">
        <f>ESE!AA30</f>
        <v>0</v>
      </c>
      <c r="E29" s="62">
        <f>ESE!AB30</f>
        <v>0</v>
      </c>
      <c r="F29" s="62">
        <f>ESE!AC30</f>
        <v>0</v>
      </c>
      <c r="G29" s="62">
        <f>ESE!AD30</f>
        <v>0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1:23" ht="16.5" customHeight="1" x14ac:dyDescent="0.25">
      <c r="A30" s="59" t="str">
        <f>ESE!A31</f>
        <v>Student 20</v>
      </c>
      <c r="B30" s="115" t="s">
        <v>39</v>
      </c>
      <c r="C30" s="62">
        <f>ESE!Z31</f>
        <v>0</v>
      </c>
      <c r="D30" s="62">
        <f>ESE!AA31</f>
        <v>0</v>
      </c>
      <c r="E30" s="62">
        <f>ESE!AB31</f>
        <v>0</v>
      </c>
      <c r="F30" s="62">
        <f>ESE!AC31</f>
        <v>0</v>
      </c>
      <c r="G30" s="62">
        <f>ESE!AD31</f>
        <v>0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1:23" ht="16.5" customHeight="1" x14ac:dyDescent="0.25">
      <c r="A31" s="59" t="str">
        <f>ESE!A32</f>
        <v>Student 21</v>
      </c>
      <c r="B31" s="115" t="s">
        <v>39</v>
      </c>
      <c r="C31" s="62">
        <f>ESE!Z32</f>
        <v>0</v>
      </c>
      <c r="D31" s="62">
        <f>ESE!AA32</f>
        <v>0</v>
      </c>
      <c r="E31" s="62">
        <f>ESE!AB32</f>
        <v>0</v>
      </c>
      <c r="F31" s="62">
        <f>ESE!AC32</f>
        <v>0</v>
      </c>
      <c r="G31" s="62">
        <f>ESE!AD32</f>
        <v>0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1:23" ht="16.5" customHeight="1" x14ac:dyDescent="0.25">
      <c r="A32" s="59" t="str">
        <f>ESE!A33</f>
        <v>Student 22</v>
      </c>
      <c r="B32" s="115" t="s">
        <v>39</v>
      </c>
      <c r="C32" s="62">
        <f>ESE!Z33</f>
        <v>0</v>
      </c>
      <c r="D32" s="62">
        <f>ESE!AA33</f>
        <v>0</v>
      </c>
      <c r="E32" s="62">
        <f>ESE!AB33</f>
        <v>0</v>
      </c>
      <c r="F32" s="62">
        <f>ESE!AC33</f>
        <v>0</v>
      </c>
      <c r="G32" s="62">
        <f>ESE!AD33</f>
        <v>0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1:23" ht="16.5" customHeight="1" x14ac:dyDescent="0.25">
      <c r="A33" s="59" t="str">
        <f>ESE!A34</f>
        <v>Student 23</v>
      </c>
      <c r="B33" s="115" t="s">
        <v>39</v>
      </c>
      <c r="C33" s="62">
        <f>ESE!Z34</f>
        <v>0</v>
      </c>
      <c r="D33" s="62">
        <f>ESE!AA34</f>
        <v>0</v>
      </c>
      <c r="E33" s="62">
        <f>ESE!AB34</f>
        <v>0</v>
      </c>
      <c r="F33" s="62">
        <f>ESE!AC34</f>
        <v>0</v>
      </c>
      <c r="G33" s="62">
        <f>ESE!AD34</f>
        <v>0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1:23" ht="16.5" customHeight="1" x14ac:dyDescent="0.25">
      <c r="A34" s="59" t="str">
        <f>ESE!A35</f>
        <v>Student 24</v>
      </c>
      <c r="B34" s="115" t="s">
        <v>39</v>
      </c>
      <c r="C34" s="62">
        <f>ESE!Z35</f>
        <v>0</v>
      </c>
      <c r="D34" s="62">
        <f>ESE!AA35</f>
        <v>0</v>
      </c>
      <c r="E34" s="62">
        <f>ESE!AB35</f>
        <v>0</v>
      </c>
      <c r="F34" s="62">
        <f>ESE!AC35</f>
        <v>0</v>
      </c>
      <c r="G34" s="62">
        <f>ESE!AD35</f>
        <v>0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1:23" ht="16.5" customHeight="1" x14ac:dyDescent="0.25">
      <c r="A35" s="59" t="str">
        <f>ESE!A36</f>
        <v>Student 25</v>
      </c>
      <c r="B35" s="115" t="s">
        <v>39</v>
      </c>
      <c r="C35" s="62">
        <f>ESE!Z36</f>
        <v>0</v>
      </c>
      <c r="D35" s="62">
        <f>ESE!AA36</f>
        <v>0</v>
      </c>
      <c r="E35" s="62">
        <f>ESE!AB36</f>
        <v>0</v>
      </c>
      <c r="F35" s="62">
        <f>ESE!AC36</f>
        <v>0</v>
      </c>
      <c r="G35" s="62">
        <f>ESE!AD36</f>
        <v>0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1:23" ht="16.5" customHeight="1" x14ac:dyDescent="0.25">
      <c r="A36" s="59" t="str">
        <f>ESE!A37</f>
        <v>Student 26</v>
      </c>
      <c r="B36" s="115" t="s">
        <v>39</v>
      </c>
      <c r="C36" s="62">
        <f>ESE!Z37</f>
        <v>0</v>
      </c>
      <c r="D36" s="62">
        <f>ESE!AA37</f>
        <v>0</v>
      </c>
      <c r="E36" s="62">
        <f>ESE!AB37</f>
        <v>0</v>
      </c>
      <c r="F36" s="62">
        <f>ESE!AC37</f>
        <v>0</v>
      </c>
      <c r="G36" s="62">
        <f>ESE!AD37</f>
        <v>0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1:23" ht="16.5" customHeight="1" x14ac:dyDescent="0.25">
      <c r="A37" s="59" t="str">
        <f>ESE!A38</f>
        <v>Student 27</v>
      </c>
      <c r="B37" s="115" t="s">
        <v>39</v>
      </c>
      <c r="C37" s="62">
        <f>ESE!Z38</f>
        <v>0</v>
      </c>
      <c r="D37" s="62">
        <f>ESE!AA38</f>
        <v>0</v>
      </c>
      <c r="E37" s="62">
        <f>ESE!AB38</f>
        <v>0</v>
      </c>
      <c r="F37" s="62">
        <f>ESE!AC38</f>
        <v>0</v>
      </c>
      <c r="G37" s="62">
        <f>ESE!AD38</f>
        <v>0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1:23" ht="16.5" customHeight="1" x14ac:dyDescent="0.25">
      <c r="A38" s="59" t="str">
        <f>ESE!A39</f>
        <v>Student 28</v>
      </c>
      <c r="B38" s="115" t="s">
        <v>39</v>
      </c>
      <c r="C38" s="62">
        <f>ESE!Z39</f>
        <v>0</v>
      </c>
      <c r="D38" s="62">
        <f>ESE!AA39</f>
        <v>0</v>
      </c>
      <c r="E38" s="62">
        <f>ESE!AB39</f>
        <v>0</v>
      </c>
      <c r="F38" s="62">
        <f>ESE!AC39</f>
        <v>0</v>
      </c>
      <c r="G38" s="62">
        <f>ESE!AD39</f>
        <v>0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1:23" ht="16.5" customHeight="1" x14ac:dyDescent="0.25">
      <c r="A39" s="59" t="str">
        <f>ESE!A40</f>
        <v>Student 29</v>
      </c>
      <c r="B39" s="115" t="s">
        <v>39</v>
      </c>
      <c r="C39" s="62">
        <f>ESE!Z40</f>
        <v>0</v>
      </c>
      <c r="D39" s="62">
        <f>ESE!AA40</f>
        <v>0</v>
      </c>
      <c r="E39" s="62">
        <f>ESE!AB40</f>
        <v>0</v>
      </c>
      <c r="F39" s="62">
        <f>ESE!AC40</f>
        <v>0</v>
      </c>
      <c r="G39" s="62">
        <f>ESE!AD40</f>
        <v>0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1:23" ht="16.5" customHeight="1" x14ac:dyDescent="0.25">
      <c r="A40" s="59" t="str">
        <f>ESE!A41</f>
        <v>Student 30</v>
      </c>
      <c r="B40" s="115" t="s">
        <v>39</v>
      </c>
      <c r="C40" s="62">
        <f>ESE!Z41</f>
        <v>0</v>
      </c>
      <c r="D40" s="62">
        <f>ESE!AA41</f>
        <v>0</v>
      </c>
      <c r="E40" s="62">
        <f>ESE!AB41</f>
        <v>0</v>
      </c>
      <c r="F40" s="62">
        <f>ESE!AC41</f>
        <v>0</v>
      </c>
      <c r="G40" s="62">
        <f>ESE!AD41</f>
        <v>0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1:23" ht="16.5" customHeight="1" x14ac:dyDescent="0.25">
      <c r="A41" s="59" t="str">
        <f>ESE!A42</f>
        <v>Student 31</v>
      </c>
      <c r="B41" s="115" t="s">
        <v>39</v>
      </c>
      <c r="C41" s="62">
        <f>ESE!Z42</f>
        <v>0</v>
      </c>
      <c r="D41" s="62">
        <f>ESE!AA42</f>
        <v>0</v>
      </c>
      <c r="E41" s="62">
        <f>ESE!AB42</f>
        <v>0</v>
      </c>
      <c r="F41" s="62">
        <f>ESE!AC42</f>
        <v>0</v>
      </c>
      <c r="G41" s="62">
        <f>ESE!AD42</f>
        <v>0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1:23" ht="16.5" customHeight="1" x14ac:dyDescent="0.25">
      <c r="A42" s="59" t="str">
        <f>ESE!A43</f>
        <v>Student 32</v>
      </c>
      <c r="B42" s="115" t="s">
        <v>39</v>
      </c>
      <c r="C42" s="62">
        <f>ESE!Z43</f>
        <v>0</v>
      </c>
      <c r="D42" s="62">
        <f>ESE!AA43</f>
        <v>0</v>
      </c>
      <c r="E42" s="62">
        <f>ESE!AB43</f>
        <v>0</v>
      </c>
      <c r="F42" s="62">
        <f>ESE!AC43</f>
        <v>0</v>
      </c>
      <c r="G42" s="62">
        <f>ESE!AD43</f>
        <v>0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1:23" ht="16.5" customHeight="1" x14ac:dyDescent="0.25">
      <c r="A43" s="59" t="str">
        <f>ESE!A44</f>
        <v>Student 33</v>
      </c>
      <c r="B43" s="115" t="s">
        <v>39</v>
      </c>
      <c r="C43" s="62">
        <f>ESE!Z44</f>
        <v>0</v>
      </c>
      <c r="D43" s="62">
        <f>ESE!AA44</f>
        <v>0</v>
      </c>
      <c r="E43" s="62">
        <f>ESE!AB44</f>
        <v>0</v>
      </c>
      <c r="F43" s="62">
        <f>ESE!AC44</f>
        <v>0</v>
      </c>
      <c r="G43" s="62">
        <f>ESE!AD44</f>
        <v>0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1:23" ht="16.5" customHeight="1" x14ac:dyDescent="0.25">
      <c r="A44" s="59" t="str">
        <f>ESE!A45</f>
        <v>Student 34</v>
      </c>
      <c r="B44" s="115" t="s">
        <v>39</v>
      </c>
      <c r="C44" s="62">
        <f>ESE!Z45</f>
        <v>0</v>
      </c>
      <c r="D44" s="62">
        <f>ESE!AA45</f>
        <v>0</v>
      </c>
      <c r="E44" s="62">
        <f>ESE!AB45</f>
        <v>0</v>
      </c>
      <c r="F44" s="62">
        <f>ESE!AC45</f>
        <v>0</v>
      </c>
      <c r="G44" s="62">
        <f>ESE!AD45</f>
        <v>0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1:23" ht="16.5" customHeight="1" x14ac:dyDescent="0.25">
      <c r="A45" s="59" t="str">
        <f>ESE!A46</f>
        <v>Student 35</v>
      </c>
      <c r="B45" s="115" t="s">
        <v>39</v>
      </c>
      <c r="C45" s="62">
        <f>ESE!Z46</f>
        <v>0</v>
      </c>
      <c r="D45" s="62">
        <f>ESE!AA46</f>
        <v>0</v>
      </c>
      <c r="E45" s="62">
        <f>ESE!AB46</f>
        <v>0</v>
      </c>
      <c r="F45" s="62">
        <f>ESE!AC46</f>
        <v>0</v>
      </c>
      <c r="G45" s="62">
        <f>ESE!AD46</f>
        <v>0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1:23" ht="16.5" customHeight="1" x14ac:dyDescent="0.25">
      <c r="A46" s="59" t="str">
        <f>ESE!A47</f>
        <v>Student 36</v>
      </c>
      <c r="B46" s="115" t="s">
        <v>39</v>
      </c>
      <c r="C46" s="62">
        <f>ESE!Z47</f>
        <v>0</v>
      </c>
      <c r="D46" s="62">
        <f>ESE!AA47</f>
        <v>0</v>
      </c>
      <c r="E46" s="62">
        <f>ESE!AB47</f>
        <v>0</v>
      </c>
      <c r="F46" s="62">
        <f>ESE!AC47</f>
        <v>0</v>
      </c>
      <c r="G46" s="62">
        <f>ESE!AD47</f>
        <v>0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1:23" ht="16.5" customHeight="1" x14ac:dyDescent="0.25">
      <c r="A47" s="59" t="str">
        <f>ESE!A48</f>
        <v>Student 37</v>
      </c>
      <c r="B47" s="115" t="s">
        <v>39</v>
      </c>
      <c r="C47" s="62">
        <f>ESE!Z48</f>
        <v>0</v>
      </c>
      <c r="D47" s="62">
        <f>ESE!AA48</f>
        <v>0</v>
      </c>
      <c r="E47" s="62">
        <f>ESE!AB48</f>
        <v>0</v>
      </c>
      <c r="F47" s="62">
        <f>ESE!AC48</f>
        <v>0</v>
      </c>
      <c r="G47" s="62">
        <f>ESE!AD48</f>
        <v>0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1:23" ht="16.5" customHeight="1" x14ac:dyDescent="0.25">
      <c r="A48" s="59" t="str">
        <f>ESE!A49</f>
        <v>Student 38</v>
      </c>
      <c r="B48" s="115" t="s">
        <v>39</v>
      </c>
      <c r="C48" s="62">
        <f>ESE!Z49</f>
        <v>0</v>
      </c>
      <c r="D48" s="62">
        <f>ESE!AA49</f>
        <v>0</v>
      </c>
      <c r="E48" s="62">
        <f>ESE!AB49</f>
        <v>0</v>
      </c>
      <c r="F48" s="62">
        <f>ESE!AC49</f>
        <v>0</v>
      </c>
      <c r="G48" s="62">
        <f>ESE!AD49</f>
        <v>0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1:23" ht="16.5" customHeight="1" x14ac:dyDescent="0.25">
      <c r="A49" s="59" t="str">
        <f>ESE!A50</f>
        <v>Student 39</v>
      </c>
      <c r="B49" s="115" t="s">
        <v>39</v>
      </c>
      <c r="C49" s="62">
        <f>ESE!Z50</f>
        <v>0</v>
      </c>
      <c r="D49" s="62">
        <f>ESE!AA50</f>
        <v>0</v>
      </c>
      <c r="E49" s="62">
        <f>ESE!AB50</f>
        <v>0</v>
      </c>
      <c r="F49" s="62">
        <f>ESE!AC50</f>
        <v>0</v>
      </c>
      <c r="G49" s="62">
        <f>ESE!AD50</f>
        <v>0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spans="1:23" ht="16.5" customHeight="1" x14ac:dyDescent="0.25">
      <c r="A50" s="59" t="str">
        <f>ESE!A51</f>
        <v>Student 40</v>
      </c>
      <c r="B50" s="115" t="s">
        <v>39</v>
      </c>
      <c r="C50" s="62">
        <f>ESE!Z51</f>
        <v>0</v>
      </c>
      <c r="D50" s="62">
        <f>ESE!AA51</f>
        <v>0</v>
      </c>
      <c r="E50" s="62">
        <f>ESE!AB51</f>
        <v>0</v>
      </c>
      <c r="F50" s="62">
        <f>ESE!AC51</f>
        <v>0</v>
      </c>
      <c r="G50" s="62">
        <f>ESE!AD51</f>
        <v>0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spans="1:23" ht="16.5" customHeight="1" x14ac:dyDescent="0.25">
      <c r="A51" s="59" t="str">
        <f>ESE!A52</f>
        <v>Student 41</v>
      </c>
      <c r="B51" s="115" t="s">
        <v>39</v>
      </c>
      <c r="C51" s="62">
        <f>ESE!Z52</f>
        <v>0</v>
      </c>
      <c r="D51" s="62">
        <f>ESE!AA52</f>
        <v>0</v>
      </c>
      <c r="E51" s="62">
        <f>ESE!AB52</f>
        <v>0</v>
      </c>
      <c r="F51" s="62">
        <f>ESE!AC52</f>
        <v>0</v>
      </c>
      <c r="G51" s="62">
        <f>ESE!AD52</f>
        <v>0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spans="1:23" ht="16.5" customHeight="1" x14ac:dyDescent="0.25">
      <c r="A52" s="59" t="str">
        <f>ESE!A53</f>
        <v>Student 42</v>
      </c>
      <c r="B52" s="115" t="s">
        <v>39</v>
      </c>
      <c r="C52" s="62">
        <f>ESE!Z53</f>
        <v>0</v>
      </c>
      <c r="D52" s="62">
        <f>ESE!AA53</f>
        <v>0</v>
      </c>
      <c r="E52" s="62">
        <f>ESE!AB53</f>
        <v>0</v>
      </c>
      <c r="F52" s="62">
        <f>ESE!AC53</f>
        <v>0</v>
      </c>
      <c r="G52" s="62">
        <f>ESE!AD53</f>
        <v>0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spans="1:23" ht="16.5" customHeight="1" x14ac:dyDescent="0.25">
      <c r="A53" s="59" t="str">
        <f>ESE!A54</f>
        <v>Student 43</v>
      </c>
      <c r="B53" s="115" t="s">
        <v>39</v>
      </c>
      <c r="C53" s="62">
        <f>ESE!Z54</f>
        <v>0</v>
      </c>
      <c r="D53" s="62">
        <f>ESE!AA54</f>
        <v>0</v>
      </c>
      <c r="E53" s="62">
        <f>ESE!AB54</f>
        <v>0</v>
      </c>
      <c r="F53" s="62">
        <f>ESE!AC54</f>
        <v>0</v>
      </c>
      <c r="G53" s="62">
        <f>ESE!AD54</f>
        <v>0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spans="1:23" ht="16.5" customHeight="1" x14ac:dyDescent="0.25">
      <c r="A54" s="59" t="str">
        <f>ESE!A55</f>
        <v>Student 44</v>
      </c>
      <c r="B54" s="115" t="s">
        <v>39</v>
      </c>
      <c r="C54" s="62">
        <f>ESE!Z55</f>
        <v>0</v>
      </c>
      <c r="D54" s="62">
        <f>ESE!AA55</f>
        <v>0</v>
      </c>
      <c r="E54" s="62">
        <f>ESE!AB55</f>
        <v>0</v>
      </c>
      <c r="F54" s="62">
        <f>ESE!AC55</f>
        <v>0</v>
      </c>
      <c r="G54" s="62">
        <f>ESE!AD55</f>
        <v>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spans="1:23" ht="16.5" customHeight="1" x14ac:dyDescent="0.25">
      <c r="A55" s="59" t="str">
        <f>ESE!A56</f>
        <v>Student 45</v>
      </c>
      <c r="B55" s="115" t="s">
        <v>39</v>
      </c>
      <c r="C55" s="62">
        <f>ESE!Z56</f>
        <v>0</v>
      </c>
      <c r="D55" s="62">
        <f>ESE!AA56</f>
        <v>0</v>
      </c>
      <c r="E55" s="62">
        <f>ESE!AB56</f>
        <v>0</v>
      </c>
      <c r="F55" s="62">
        <f>ESE!AC56</f>
        <v>0</v>
      </c>
      <c r="G55" s="62">
        <f>ESE!AD56</f>
        <v>0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spans="1:23" ht="16.5" customHeight="1" x14ac:dyDescent="0.25">
      <c r="A56" s="59" t="str">
        <f>ESE!A57</f>
        <v>Student 46</v>
      </c>
      <c r="B56" s="115" t="s">
        <v>39</v>
      </c>
      <c r="C56" s="62">
        <f>ESE!Z57</f>
        <v>0</v>
      </c>
      <c r="D56" s="62">
        <f>ESE!AA57</f>
        <v>0</v>
      </c>
      <c r="E56" s="62">
        <f>ESE!AB57</f>
        <v>0</v>
      </c>
      <c r="F56" s="62">
        <f>ESE!AC57</f>
        <v>0</v>
      </c>
      <c r="G56" s="62">
        <f>ESE!AD57</f>
        <v>0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spans="1:23" ht="16.5" customHeight="1" x14ac:dyDescent="0.25">
      <c r="A57" s="59" t="str">
        <f>ESE!A58</f>
        <v>Student 47</v>
      </c>
      <c r="B57" s="115" t="s">
        <v>39</v>
      </c>
      <c r="C57" s="62">
        <f>ESE!Z58</f>
        <v>0</v>
      </c>
      <c r="D57" s="62">
        <f>ESE!AA58</f>
        <v>0</v>
      </c>
      <c r="E57" s="62">
        <f>ESE!AB58</f>
        <v>0</v>
      </c>
      <c r="F57" s="62">
        <f>ESE!AC58</f>
        <v>0</v>
      </c>
      <c r="G57" s="62">
        <f>ESE!AD58</f>
        <v>0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spans="1:23" ht="16.5" customHeight="1" x14ac:dyDescent="0.25">
      <c r="A58" s="59" t="str">
        <f>ESE!A59</f>
        <v>Student 48</v>
      </c>
      <c r="B58" s="115" t="s">
        <v>39</v>
      </c>
      <c r="C58" s="62">
        <f>ESE!Z59</f>
        <v>0</v>
      </c>
      <c r="D58" s="62">
        <f>ESE!AA59</f>
        <v>0</v>
      </c>
      <c r="E58" s="62">
        <f>ESE!AB59</f>
        <v>0</v>
      </c>
      <c r="F58" s="62">
        <f>ESE!AC59</f>
        <v>0</v>
      </c>
      <c r="G58" s="62">
        <f>ESE!AD59</f>
        <v>0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spans="1:23" ht="16.5" customHeight="1" x14ac:dyDescent="0.25">
      <c r="A59" s="59" t="str">
        <f>ESE!A60</f>
        <v>Student 49</v>
      </c>
      <c r="B59" s="115" t="s">
        <v>39</v>
      </c>
      <c r="C59" s="62">
        <f>ESE!Z60</f>
        <v>0</v>
      </c>
      <c r="D59" s="62">
        <f>ESE!AA60</f>
        <v>0</v>
      </c>
      <c r="E59" s="62">
        <f>ESE!AB60</f>
        <v>0</v>
      </c>
      <c r="F59" s="62">
        <f>ESE!AC60</f>
        <v>0</v>
      </c>
      <c r="G59" s="62">
        <f>ESE!AD60</f>
        <v>0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</row>
    <row r="60" spans="1:23" ht="16.5" customHeight="1" x14ac:dyDescent="0.25">
      <c r="A60" s="59" t="str">
        <f>ESE!A61</f>
        <v>Student 50</v>
      </c>
      <c r="B60" s="115" t="s">
        <v>39</v>
      </c>
      <c r="C60" s="62">
        <f>ESE!Z61</f>
        <v>0</v>
      </c>
      <c r="D60" s="62">
        <f>ESE!AA61</f>
        <v>0</v>
      </c>
      <c r="E60" s="62">
        <f>ESE!AB61</f>
        <v>0</v>
      </c>
      <c r="F60" s="62">
        <f>ESE!AC61</f>
        <v>0</v>
      </c>
      <c r="G60" s="62">
        <f>ESE!AD61</f>
        <v>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</row>
    <row r="61" spans="1:23" ht="16.5" customHeight="1" x14ac:dyDescent="0.25">
      <c r="A61" s="59" t="str">
        <f>ESE!A62</f>
        <v>Student 51</v>
      </c>
      <c r="B61" s="115" t="s">
        <v>39</v>
      </c>
      <c r="C61" s="62">
        <f>ESE!Z62</f>
        <v>0</v>
      </c>
      <c r="D61" s="62">
        <f>ESE!AA62</f>
        <v>0</v>
      </c>
      <c r="E61" s="62">
        <f>ESE!AB62</f>
        <v>0</v>
      </c>
      <c r="F61" s="62">
        <f>ESE!AC62</f>
        <v>0</v>
      </c>
      <c r="G61" s="62">
        <f>ESE!AD62</f>
        <v>0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</row>
    <row r="62" spans="1:23" ht="16.5" customHeight="1" x14ac:dyDescent="0.25">
      <c r="A62" s="59" t="str">
        <f>ESE!A63</f>
        <v>Student 52</v>
      </c>
      <c r="B62" s="115" t="s">
        <v>39</v>
      </c>
      <c r="C62" s="62">
        <f>ESE!Z63</f>
        <v>0</v>
      </c>
      <c r="D62" s="62">
        <f>ESE!AA63</f>
        <v>0</v>
      </c>
      <c r="E62" s="62">
        <f>ESE!AB63</f>
        <v>0</v>
      </c>
      <c r="F62" s="62">
        <f>ESE!AC63</f>
        <v>0</v>
      </c>
      <c r="G62" s="62">
        <f>ESE!AD63</f>
        <v>0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spans="1:23" ht="16.5" customHeight="1" x14ac:dyDescent="0.25">
      <c r="A63" s="59" t="str">
        <f>ESE!A64</f>
        <v>Student 53</v>
      </c>
      <c r="B63" s="115" t="s">
        <v>39</v>
      </c>
      <c r="C63" s="62">
        <f>ESE!Z64</f>
        <v>0</v>
      </c>
      <c r="D63" s="62">
        <f>ESE!AA64</f>
        <v>0</v>
      </c>
      <c r="E63" s="62">
        <f>ESE!AB64</f>
        <v>0</v>
      </c>
      <c r="F63" s="62">
        <f>ESE!AC64</f>
        <v>0</v>
      </c>
      <c r="G63" s="62">
        <f>ESE!AD64</f>
        <v>0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</row>
    <row r="64" spans="1:23" ht="16.5" customHeight="1" x14ac:dyDescent="0.25">
      <c r="A64" s="59" t="str">
        <f>ESE!A65</f>
        <v>Student 54</v>
      </c>
      <c r="B64" s="115" t="s">
        <v>39</v>
      </c>
      <c r="C64" s="62">
        <f>ESE!Z65</f>
        <v>0</v>
      </c>
      <c r="D64" s="62">
        <f>ESE!AA65</f>
        <v>0</v>
      </c>
      <c r="E64" s="62">
        <f>ESE!AB65</f>
        <v>0</v>
      </c>
      <c r="F64" s="62">
        <f>ESE!AC65</f>
        <v>0</v>
      </c>
      <c r="G64" s="62">
        <f>ESE!AD65</f>
        <v>0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 spans="1:23" ht="16.5" customHeight="1" x14ac:dyDescent="0.25">
      <c r="A65" s="59" t="str">
        <f>ESE!A66</f>
        <v>Student 55</v>
      </c>
      <c r="B65" s="115" t="s">
        <v>39</v>
      </c>
      <c r="C65" s="62">
        <f>ESE!Z66</f>
        <v>0</v>
      </c>
      <c r="D65" s="62">
        <f>ESE!AA66</f>
        <v>0</v>
      </c>
      <c r="E65" s="62">
        <f>ESE!AB66</f>
        <v>0</v>
      </c>
      <c r="F65" s="62">
        <f>ESE!AC66</f>
        <v>0</v>
      </c>
      <c r="G65" s="62">
        <f>ESE!AD66</f>
        <v>0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</row>
    <row r="66" spans="1:23" ht="16.5" customHeight="1" x14ac:dyDescent="0.25">
      <c r="A66" s="59" t="str">
        <f>ESE!A67</f>
        <v>Student 56</v>
      </c>
      <c r="B66" s="115" t="s">
        <v>39</v>
      </c>
      <c r="C66" s="62">
        <f>ESE!Z67</f>
        <v>0</v>
      </c>
      <c r="D66" s="62">
        <f>ESE!AA67</f>
        <v>0</v>
      </c>
      <c r="E66" s="62">
        <f>ESE!AB67</f>
        <v>0</v>
      </c>
      <c r="F66" s="62">
        <f>ESE!AC67</f>
        <v>0</v>
      </c>
      <c r="G66" s="62">
        <f>ESE!AD67</f>
        <v>0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</row>
    <row r="67" spans="1:23" ht="16.5" customHeight="1" x14ac:dyDescent="0.25">
      <c r="A67" s="59" t="str">
        <f>ESE!A68</f>
        <v>Student 57</v>
      </c>
      <c r="B67" s="115" t="s">
        <v>39</v>
      </c>
      <c r="C67" s="62">
        <f>ESE!Z68</f>
        <v>0</v>
      </c>
      <c r="D67" s="62">
        <f>ESE!AA68</f>
        <v>0</v>
      </c>
      <c r="E67" s="62">
        <f>ESE!AB68</f>
        <v>0</v>
      </c>
      <c r="F67" s="62">
        <f>ESE!AC68</f>
        <v>0</v>
      </c>
      <c r="G67" s="62">
        <f>ESE!AD68</f>
        <v>0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</row>
    <row r="68" spans="1:23" ht="16.5" customHeight="1" x14ac:dyDescent="0.25">
      <c r="A68" s="59" t="str">
        <f>ESE!A69</f>
        <v>Student 58</v>
      </c>
      <c r="B68" s="115" t="s">
        <v>39</v>
      </c>
      <c r="C68" s="62">
        <f>ESE!Z69</f>
        <v>0</v>
      </c>
      <c r="D68" s="62">
        <f>ESE!AA69</f>
        <v>0</v>
      </c>
      <c r="E68" s="62">
        <f>ESE!AB69</f>
        <v>0</v>
      </c>
      <c r="F68" s="62">
        <f>ESE!AC69</f>
        <v>0</v>
      </c>
      <c r="G68" s="62">
        <f>ESE!AD69</f>
        <v>0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</row>
    <row r="69" spans="1:23" ht="16.5" customHeight="1" x14ac:dyDescent="0.25">
      <c r="A69" s="59" t="str">
        <f>ESE!A70</f>
        <v>Student 59</v>
      </c>
      <c r="B69" s="115" t="s">
        <v>39</v>
      </c>
      <c r="C69" s="62">
        <f>ESE!Z70</f>
        <v>0</v>
      </c>
      <c r="D69" s="62">
        <f>ESE!AA70</f>
        <v>0</v>
      </c>
      <c r="E69" s="62">
        <f>ESE!AB70</f>
        <v>0</v>
      </c>
      <c r="F69" s="62">
        <f>ESE!AC70</f>
        <v>0</v>
      </c>
      <c r="G69" s="62">
        <f>ESE!AD70</f>
        <v>0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</row>
    <row r="70" spans="1:23" ht="16.5" customHeight="1" x14ac:dyDescent="0.25">
      <c r="A70" s="59" t="str">
        <f>ESE!A71</f>
        <v>Student 60</v>
      </c>
      <c r="B70" s="115" t="s">
        <v>39</v>
      </c>
      <c r="C70" s="62">
        <f>ESE!Z71</f>
        <v>0</v>
      </c>
      <c r="D70" s="62">
        <f>ESE!AA71</f>
        <v>0</v>
      </c>
      <c r="E70" s="62">
        <f>ESE!AB71</f>
        <v>0</v>
      </c>
      <c r="F70" s="62">
        <f>ESE!AC71</f>
        <v>0</v>
      </c>
      <c r="G70" s="62">
        <f>ESE!AD71</f>
        <v>0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r="71" spans="1:23" ht="16.5" customHeight="1" x14ac:dyDescent="0.25">
      <c r="A71" s="59" t="str">
        <f>ESE!A72</f>
        <v>Student 61</v>
      </c>
      <c r="B71" s="115" t="s">
        <v>39</v>
      </c>
      <c r="C71" s="62">
        <f>ESE!Z72</f>
        <v>0</v>
      </c>
      <c r="D71" s="62">
        <f>ESE!AA72</f>
        <v>0</v>
      </c>
      <c r="E71" s="62">
        <f>ESE!AB72</f>
        <v>0</v>
      </c>
      <c r="F71" s="62">
        <f>ESE!AC72</f>
        <v>0</v>
      </c>
      <c r="G71" s="62">
        <f>ESE!AD72</f>
        <v>0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</row>
    <row r="72" spans="1:23" ht="16.5" customHeight="1" x14ac:dyDescent="0.25">
      <c r="A72" s="59" t="str">
        <f>ESE!A73</f>
        <v>Student 62</v>
      </c>
      <c r="B72" s="115" t="s">
        <v>39</v>
      </c>
      <c r="C72" s="62">
        <f>ESE!Z73</f>
        <v>0</v>
      </c>
      <c r="D72" s="62">
        <f>ESE!AA73</f>
        <v>0</v>
      </c>
      <c r="E72" s="62">
        <f>ESE!AB73</f>
        <v>0</v>
      </c>
      <c r="F72" s="62">
        <f>ESE!AC73</f>
        <v>0</v>
      </c>
      <c r="G72" s="62">
        <f>ESE!AD73</f>
        <v>0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</row>
    <row r="73" spans="1:23" ht="16.5" customHeight="1" x14ac:dyDescent="0.25">
      <c r="A73" s="59" t="str">
        <f>ESE!A74</f>
        <v>Student 63</v>
      </c>
      <c r="B73" s="115" t="s">
        <v>39</v>
      </c>
      <c r="C73" s="62">
        <f>ESE!Z74</f>
        <v>0</v>
      </c>
      <c r="D73" s="62">
        <f>ESE!AA74</f>
        <v>0</v>
      </c>
      <c r="E73" s="62">
        <f>ESE!AB74</f>
        <v>0</v>
      </c>
      <c r="F73" s="62">
        <f>ESE!AC74</f>
        <v>0</v>
      </c>
      <c r="G73" s="62">
        <f>ESE!AD74</f>
        <v>0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</row>
    <row r="74" spans="1:23" ht="16.5" customHeight="1" x14ac:dyDescent="0.25">
      <c r="A74" s="59" t="str">
        <f>ESE!A75</f>
        <v>Student 64</v>
      </c>
      <c r="B74" s="115" t="s">
        <v>39</v>
      </c>
      <c r="C74" s="62">
        <f>ESE!Z75</f>
        <v>0</v>
      </c>
      <c r="D74" s="62">
        <f>ESE!AA75</f>
        <v>0</v>
      </c>
      <c r="E74" s="62">
        <f>ESE!AB75</f>
        <v>0</v>
      </c>
      <c r="F74" s="62">
        <f>ESE!AC75</f>
        <v>0</v>
      </c>
      <c r="G74" s="62">
        <f>ESE!AD75</f>
        <v>0</v>
      </c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 spans="1:23" ht="16.5" customHeight="1" x14ac:dyDescent="0.25">
      <c r="A75" s="59" t="str">
        <f>ESE!A76</f>
        <v>Student 65</v>
      </c>
      <c r="B75" s="115" t="s">
        <v>39</v>
      </c>
      <c r="C75" s="62">
        <f>ESE!Z76</f>
        <v>0</v>
      </c>
      <c r="D75" s="62">
        <f>ESE!AA76</f>
        <v>0</v>
      </c>
      <c r="E75" s="62">
        <f>ESE!AB76</f>
        <v>0</v>
      </c>
      <c r="F75" s="62">
        <f>ESE!AC76</f>
        <v>0</v>
      </c>
      <c r="G75" s="62">
        <f>ESE!AD76</f>
        <v>0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</row>
    <row r="76" spans="1:23" ht="16.5" customHeight="1" x14ac:dyDescent="0.25">
      <c r="A76" s="59" t="str">
        <f>ESE!A77</f>
        <v>Student 66</v>
      </c>
      <c r="B76" s="115" t="s">
        <v>39</v>
      </c>
      <c r="C76" s="62">
        <f>ESE!Z77</f>
        <v>0</v>
      </c>
      <c r="D76" s="62">
        <f>ESE!AA77</f>
        <v>0</v>
      </c>
      <c r="E76" s="62">
        <f>ESE!AB77</f>
        <v>0</v>
      </c>
      <c r="F76" s="62">
        <f>ESE!AC77</f>
        <v>0</v>
      </c>
      <c r="G76" s="62">
        <f>ESE!AD77</f>
        <v>0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</row>
    <row r="77" spans="1:23" ht="16.5" customHeight="1" x14ac:dyDescent="0.25">
      <c r="A77" s="59" t="str">
        <f>ESE!A78</f>
        <v>Student 67</v>
      </c>
      <c r="B77" s="115" t="s">
        <v>39</v>
      </c>
      <c r="C77" s="62">
        <f>ESE!Z78</f>
        <v>0</v>
      </c>
      <c r="D77" s="62">
        <f>ESE!AA78</f>
        <v>0</v>
      </c>
      <c r="E77" s="62">
        <f>ESE!AB78</f>
        <v>0</v>
      </c>
      <c r="F77" s="62">
        <f>ESE!AC78</f>
        <v>0</v>
      </c>
      <c r="G77" s="62">
        <f>ESE!AD78</f>
        <v>0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</row>
    <row r="78" spans="1:23" ht="16.5" customHeight="1" x14ac:dyDescent="0.25">
      <c r="A78" s="59" t="str">
        <f>ESE!A79</f>
        <v>Student 68</v>
      </c>
      <c r="B78" s="115" t="s">
        <v>39</v>
      </c>
      <c r="C78" s="62">
        <f>ESE!Z79</f>
        <v>0</v>
      </c>
      <c r="D78" s="62">
        <f>ESE!AA79</f>
        <v>0</v>
      </c>
      <c r="E78" s="62">
        <f>ESE!AB79</f>
        <v>0</v>
      </c>
      <c r="F78" s="62">
        <f>ESE!AC79</f>
        <v>0</v>
      </c>
      <c r="G78" s="62">
        <f>ESE!AD79</f>
        <v>0</v>
      </c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</row>
    <row r="79" spans="1:23" ht="16.5" customHeight="1" x14ac:dyDescent="0.25">
      <c r="A79" s="59" t="str">
        <f>ESE!A80</f>
        <v>Student 69</v>
      </c>
      <c r="B79" s="115" t="s">
        <v>39</v>
      </c>
      <c r="C79" s="62">
        <f>ESE!Z80</f>
        <v>0</v>
      </c>
      <c r="D79" s="62">
        <f>ESE!AA80</f>
        <v>0</v>
      </c>
      <c r="E79" s="62">
        <f>ESE!AB80</f>
        <v>0</v>
      </c>
      <c r="F79" s="62">
        <f>ESE!AC80</f>
        <v>0</v>
      </c>
      <c r="G79" s="62">
        <f>ESE!AD80</f>
        <v>0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</row>
    <row r="80" spans="1:23" ht="16.5" customHeight="1" x14ac:dyDescent="0.25">
      <c r="A80" s="59" t="str">
        <f>ESE!A81</f>
        <v>Student 70</v>
      </c>
      <c r="B80" s="115" t="s">
        <v>39</v>
      </c>
      <c r="C80" s="62">
        <f>ESE!Z81</f>
        <v>0</v>
      </c>
      <c r="D80" s="62">
        <f>ESE!AA81</f>
        <v>0</v>
      </c>
      <c r="E80" s="62">
        <f>ESE!AB81</f>
        <v>0</v>
      </c>
      <c r="F80" s="62">
        <f>ESE!AC81</f>
        <v>0</v>
      </c>
      <c r="G80" s="62">
        <f>ESE!AD81</f>
        <v>0</v>
      </c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</row>
    <row r="81" spans="1:23" ht="16.5" customHeight="1" x14ac:dyDescent="0.25">
      <c r="A81" s="59" t="str">
        <f>ESE!A82</f>
        <v>Student 71</v>
      </c>
      <c r="B81" s="115" t="s">
        <v>39</v>
      </c>
      <c r="C81" s="62">
        <f>ESE!Z82</f>
        <v>0</v>
      </c>
      <c r="D81" s="62">
        <f>ESE!AA82</f>
        <v>0</v>
      </c>
      <c r="E81" s="62">
        <f>ESE!AB82</f>
        <v>0</v>
      </c>
      <c r="F81" s="62">
        <f>ESE!AC82</f>
        <v>0</v>
      </c>
      <c r="G81" s="62">
        <f>ESE!AD82</f>
        <v>0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</row>
    <row r="82" spans="1:23" ht="16.5" customHeight="1" x14ac:dyDescent="0.25">
      <c r="A82" s="59" t="str">
        <f>ESE!A83</f>
        <v>Student 72</v>
      </c>
      <c r="B82" s="115" t="s">
        <v>39</v>
      </c>
      <c r="C82" s="62">
        <f>ESE!Z83</f>
        <v>0</v>
      </c>
      <c r="D82" s="62">
        <f>ESE!AA83</f>
        <v>0</v>
      </c>
      <c r="E82" s="62">
        <f>ESE!AB83</f>
        <v>0</v>
      </c>
      <c r="F82" s="62">
        <f>ESE!AC83</f>
        <v>0</v>
      </c>
      <c r="G82" s="62">
        <f>ESE!AD83</f>
        <v>0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</row>
    <row r="83" spans="1:23" ht="16.5" customHeight="1" x14ac:dyDescent="0.25">
      <c r="A83" s="59" t="str">
        <f>ESE!A84</f>
        <v>Student 73</v>
      </c>
      <c r="B83" s="115" t="s">
        <v>39</v>
      </c>
      <c r="C83" s="62">
        <f>ESE!Z84</f>
        <v>0</v>
      </c>
      <c r="D83" s="62">
        <f>ESE!AA84</f>
        <v>0</v>
      </c>
      <c r="E83" s="62">
        <f>ESE!AB84</f>
        <v>0</v>
      </c>
      <c r="F83" s="62">
        <f>ESE!AC84</f>
        <v>0</v>
      </c>
      <c r="G83" s="62">
        <f>ESE!AD84</f>
        <v>0</v>
      </c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</row>
    <row r="84" spans="1:23" ht="16.5" customHeight="1" x14ac:dyDescent="0.25">
      <c r="A84" s="59" t="str">
        <f>ESE!A85</f>
        <v>Student 74</v>
      </c>
      <c r="B84" s="115" t="s">
        <v>39</v>
      </c>
      <c r="C84" s="62">
        <f>ESE!Z85</f>
        <v>0</v>
      </c>
      <c r="D84" s="62">
        <f>ESE!AA85</f>
        <v>0</v>
      </c>
      <c r="E84" s="62">
        <f>ESE!AB85</f>
        <v>0</v>
      </c>
      <c r="F84" s="62">
        <f>ESE!AC85</f>
        <v>0</v>
      </c>
      <c r="G84" s="62">
        <f>ESE!AD85</f>
        <v>0</v>
      </c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</row>
    <row r="85" spans="1:23" ht="16.5" customHeight="1" x14ac:dyDescent="0.25">
      <c r="A85" s="59" t="str">
        <f>ESE!A86</f>
        <v>Student 75</v>
      </c>
      <c r="B85" s="115" t="s">
        <v>39</v>
      </c>
      <c r="C85" s="62">
        <f>ESE!Z86</f>
        <v>0</v>
      </c>
      <c r="D85" s="62">
        <f>ESE!AA86</f>
        <v>0</v>
      </c>
      <c r="E85" s="62">
        <f>ESE!AB86</f>
        <v>0</v>
      </c>
      <c r="F85" s="62">
        <f>ESE!AC86</f>
        <v>0</v>
      </c>
      <c r="G85" s="62">
        <f>ESE!AD86</f>
        <v>0</v>
      </c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 spans="1:23" ht="16.5" customHeight="1" x14ac:dyDescent="0.25">
      <c r="A86" s="59" t="str">
        <f>ESE!A87</f>
        <v>Student 76</v>
      </c>
      <c r="B86" s="115" t="s">
        <v>39</v>
      </c>
      <c r="C86" s="62">
        <f>ESE!Z87</f>
        <v>0</v>
      </c>
      <c r="D86" s="62">
        <f>ESE!AA87</f>
        <v>0</v>
      </c>
      <c r="E86" s="62">
        <f>ESE!AB87</f>
        <v>0</v>
      </c>
      <c r="F86" s="62">
        <f>ESE!AC87</f>
        <v>0</v>
      </c>
      <c r="G86" s="62">
        <f>ESE!AD87</f>
        <v>0</v>
      </c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</row>
    <row r="87" spans="1:23" ht="16.5" customHeight="1" x14ac:dyDescent="0.25">
      <c r="A87" s="59" t="str">
        <f>ESE!A88</f>
        <v>Student 77</v>
      </c>
      <c r="B87" s="115" t="s">
        <v>39</v>
      </c>
      <c r="C87" s="62">
        <f>ESE!Z88</f>
        <v>0</v>
      </c>
      <c r="D87" s="62">
        <f>ESE!AA88</f>
        <v>0</v>
      </c>
      <c r="E87" s="62">
        <f>ESE!AB88</f>
        <v>0</v>
      </c>
      <c r="F87" s="62">
        <f>ESE!AC88</f>
        <v>0</v>
      </c>
      <c r="G87" s="62">
        <f>ESE!AD88</f>
        <v>0</v>
      </c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</row>
    <row r="88" spans="1:23" ht="16.5" customHeight="1" x14ac:dyDescent="0.25">
      <c r="A88" s="59" t="str">
        <f>ESE!A89</f>
        <v>Student 78</v>
      </c>
      <c r="B88" s="115" t="s">
        <v>39</v>
      </c>
      <c r="C88" s="62">
        <f>ESE!Z89</f>
        <v>0</v>
      </c>
      <c r="D88" s="62">
        <f>ESE!AA89</f>
        <v>0</v>
      </c>
      <c r="E88" s="62">
        <f>ESE!AB89</f>
        <v>0</v>
      </c>
      <c r="F88" s="62">
        <f>ESE!AC89</f>
        <v>0</v>
      </c>
      <c r="G88" s="62">
        <f>ESE!AD89</f>
        <v>0</v>
      </c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</row>
    <row r="89" spans="1:23" ht="16.5" customHeight="1" x14ac:dyDescent="0.25">
      <c r="A89" s="59" t="str">
        <f>ESE!A90</f>
        <v>Student 79</v>
      </c>
      <c r="B89" s="115" t="s">
        <v>39</v>
      </c>
      <c r="C89" s="62">
        <f>ESE!Z90</f>
        <v>0</v>
      </c>
      <c r="D89" s="62">
        <f>ESE!AA90</f>
        <v>0</v>
      </c>
      <c r="E89" s="62">
        <f>ESE!AB90</f>
        <v>0</v>
      </c>
      <c r="F89" s="62">
        <f>ESE!AC90</f>
        <v>0</v>
      </c>
      <c r="G89" s="62">
        <f>ESE!AD90</f>
        <v>0</v>
      </c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</row>
    <row r="90" spans="1:23" ht="16.5" customHeight="1" x14ac:dyDescent="0.25">
      <c r="A90" s="59" t="str">
        <f>ESE!A91</f>
        <v>Student 80</v>
      </c>
      <c r="B90" s="115" t="s">
        <v>39</v>
      </c>
      <c r="C90" s="62">
        <f>ESE!Z91</f>
        <v>0</v>
      </c>
      <c r="D90" s="62">
        <f>ESE!AA91</f>
        <v>0</v>
      </c>
      <c r="E90" s="62">
        <f>ESE!AB91</f>
        <v>0</v>
      </c>
      <c r="F90" s="62">
        <f>ESE!AC91</f>
        <v>0</v>
      </c>
      <c r="G90" s="62">
        <f>ESE!AD91</f>
        <v>0</v>
      </c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</row>
    <row r="91" spans="1:23" ht="16.5" customHeight="1" x14ac:dyDescent="0.25">
      <c r="A91" s="59" t="str">
        <f>ESE!A92</f>
        <v>Student 81</v>
      </c>
      <c r="B91" s="115" t="s">
        <v>39</v>
      </c>
      <c r="C91" s="62">
        <f>ESE!Z92</f>
        <v>0</v>
      </c>
      <c r="D91" s="62">
        <f>ESE!AA92</f>
        <v>0</v>
      </c>
      <c r="E91" s="62">
        <f>ESE!AB92</f>
        <v>0</v>
      </c>
      <c r="F91" s="62">
        <f>ESE!AC92</f>
        <v>0</v>
      </c>
      <c r="G91" s="62">
        <f>ESE!AD92</f>
        <v>0</v>
      </c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</row>
    <row r="92" spans="1:23" ht="16.5" customHeight="1" x14ac:dyDescent="0.25">
      <c r="A92" s="59" t="str">
        <f>ESE!A93</f>
        <v>Student 82</v>
      </c>
      <c r="B92" s="115" t="s">
        <v>39</v>
      </c>
      <c r="C92" s="62">
        <f>ESE!Z93</f>
        <v>0</v>
      </c>
      <c r="D92" s="62">
        <f>ESE!AA93</f>
        <v>0</v>
      </c>
      <c r="E92" s="62">
        <f>ESE!AB93</f>
        <v>0</v>
      </c>
      <c r="F92" s="62">
        <f>ESE!AC93</f>
        <v>0</v>
      </c>
      <c r="G92" s="62">
        <f>ESE!AD93</f>
        <v>0</v>
      </c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</row>
    <row r="93" spans="1:23" ht="16.5" customHeight="1" x14ac:dyDescent="0.25">
      <c r="A93" s="59" t="str">
        <f>ESE!A94</f>
        <v>Student 83</v>
      </c>
      <c r="B93" s="115" t="s">
        <v>39</v>
      </c>
      <c r="C93" s="62">
        <f>ESE!Z94</f>
        <v>0</v>
      </c>
      <c r="D93" s="62">
        <f>ESE!AA94</f>
        <v>0</v>
      </c>
      <c r="E93" s="62">
        <f>ESE!AB94</f>
        <v>0</v>
      </c>
      <c r="F93" s="62">
        <f>ESE!AC94</f>
        <v>0</v>
      </c>
      <c r="G93" s="62">
        <f>ESE!AD94</f>
        <v>0</v>
      </c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</row>
    <row r="94" spans="1:23" ht="16.5" customHeight="1" x14ac:dyDescent="0.25">
      <c r="A94" s="59" t="str">
        <f>ESE!A95</f>
        <v>Student 84</v>
      </c>
      <c r="B94" s="115" t="s">
        <v>39</v>
      </c>
      <c r="C94" s="62">
        <f>ESE!Z95</f>
        <v>0</v>
      </c>
      <c r="D94" s="62">
        <f>ESE!AA95</f>
        <v>0</v>
      </c>
      <c r="E94" s="62">
        <f>ESE!AB95</f>
        <v>0</v>
      </c>
      <c r="F94" s="62">
        <f>ESE!AC95</f>
        <v>0</v>
      </c>
      <c r="G94" s="62">
        <f>ESE!AD95</f>
        <v>0</v>
      </c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</row>
    <row r="95" spans="1:23" ht="16.5" customHeight="1" x14ac:dyDescent="0.25">
      <c r="A95" s="59" t="str">
        <f>ESE!A96</f>
        <v>Student 85</v>
      </c>
      <c r="B95" s="115" t="s">
        <v>39</v>
      </c>
      <c r="C95" s="62">
        <f>ESE!Z96</f>
        <v>0</v>
      </c>
      <c r="D95" s="62">
        <f>ESE!AA96</f>
        <v>0</v>
      </c>
      <c r="E95" s="62">
        <f>ESE!AB96</f>
        <v>0</v>
      </c>
      <c r="F95" s="62">
        <f>ESE!AC96</f>
        <v>0</v>
      </c>
      <c r="G95" s="62">
        <f>ESE!AD96</f>
        <v>0</v>
      </c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</row>
    <row r="96" spans="1:23" ht="16.5" customHeight="1" x14ac:dyDescent="0.25">
      <c r="A96" s="59" t="str">
        <f>ESE!A97</f>
        <v>Student 86</v>
      </c>
      <c r="B96" s="115" t="s">
        <v>39</v>
      </c>
      <c r="C96" s="62">
        <f>ESE!Z97</f>
        <v>0</v>
      </c>
      <c r="D96" s="62">
        <f>ESE!AA97</f>
        <v>0</v>
      </c>
      <c r="E96" s="62">
        <f>ESE!AB97</f>
        <v>0</v>
      </c>
      <c r="F96" s="62">
        <f>ESE!AC97</f>
        <v>0</v>
      </c>
      <c r="G96" s="62">
        <f>ESE!AD97</f>
        <v>0</v>
      </c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</row>
    <row r="97" spans="1:23" ht="16.5" customHeight="1" x14ac:dyDescent="0.25">
      <c r="A97" s="59" t="str">
        <f>ESE!A98</f>
        <v>Student 87</v>
      </c>
      <c r="B97" s="115" t="s">
        <v>39</v>
      </c>
      <c r="C97" s="62">
        <f>ESE!Z98</f>
        <v>0</v>
      </c>
      <c r="D97" s="62">
        <f>ESE!AA98</f>
        <v>0</v>
      </c>
      <c r="E97" s="62">
        <f>ESE!AB98</f>
        <v>0</v>
      </c>
      <c r="F97" s="62">
        <f>ESE!AC98</f>
        <v>0</v>
      </c>
      <c r="G97" s="62">
        <f>ESE!AD98</f>
        <v>0</v>
      </c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</row>
    <row r="98" spans="1:23" ht="16.5" customHeight="1" x14ac:dyDescent="0.25">
      <c r="A98" s="59" t="str">
        <f>ESE!A99</f>
        <v>Student 88</v>
      </c>
      <c r="B98" s="115" t="s">
        <v>39</v>
      </c>
      <c r="C98" s="62">
        <f>ESE!Z99</f>
        <v>0</v>
      </c>
      <c r="D98" s="62">
        <f>ESE!AA99</f>
        <v>0</v>
      </c>
      <c r="E98" s="62">
        <f>ESE!AB99</f>
        <v>0</v>
      </c>
      <c r="F98" s="62">
        <f>ESE!AC99</f>
        <v>0</v>
      </c>
      <c r="G98" s="62">
        <f>ESE!AD99</f>
        <v>0</v>
      </c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</row>
    <row r="99" spans="1:23" ht="16.5" customHeight="1" x14ac:dyDescent="0.25">
      <c r="A99" s="59" t="str">
        <f>ESE!A100</f>
        <v>Student 89</v>
      </c>
      <c r="B99" s="115" t="s">
        <v>39</v>
      </c>
      <c r="C99" s="62">
        <f>ESE!Z100</f>
        <v>0</v>
      </c>
      <c r="D99" s="62">
        <f>ESE!AA100</f>
        <v>0</v>
      </c>
      <c r="E99" s="62">
        <f>ESE!AB100</f>
        <v>0</v>
      </c>
      <c r="F99" s="62">
        <f>ESE!AC100</f>
        <v>0</v>
      </c>
      <c r="G99" s="62">
        <f>ESE!AD100</f>
        <v>0</v>
      </c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</row>
    <row r="100" spans="1:23" ht="16.5" customHeight="1" x14ac:dyDescent="0.25">
      <c r="A100" s="59" t="str">
        <f>ESE!A101</f>
        <v>Student 90</v>
      </c>
      <c r="B100" s="115" t="s">
        <v>39</v>
      </c>
      <c r="C100" s="62">
        <f>ESE!Z101</f>
        <v>0</v>
      </c>
      <c r="D100" s="62">
        <f>ESE!AA101</f>
        <v>0</v>
      </c>
      <c r="E100" s="62">
        <f>ESE!AB101</f>
        <v>0</v>
      </c>
      <c r="F100" s="62">
        <f>ESE!AC101</f>
        <v>0</v>
      </c>
      <c r="G100" s="62">
        <f>ESE!AD101</f>
        <v>0</v>
      </c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</row>
    <row r="101" spans="1:23" ht="16.5" customHeight="1" x14ac:dyDescent="0.25">
      <c r="A101" s="59" t="str">
        <f>ESE!A102</f>
        <v>Student 91</v>
      </c>
      <c r="B101" s="115" t="s">
        <v>39</v>
      </c>
      <c r="C101" s="62">
        <f>ESE!Z102</f>
        <v>0</v>
      </c>
      <c r="D101" s="62">
        <f>ESE!AA102</f>
        <v>0</v>
      </c>
      <c r="E101" s="62">
        <f>ESE!AB102</f>
        <v>0</v>
      </c>
      <c r="F101" s="62">
        <f>ESE!AC102</f>
        <v>0</v>
      </c>
      <c r="G101" s="62">
        <f>ESE!AD102</f>
        <v>0</v>
      </c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</row>
    <row r="102" spans="1:23" ht="16.5" customHeight="1" x14ac:dyDescent="0.25">
      <c r="A102" s="59" t="str">
        <f>ESE!A103</f>
        <v>Student 92</v>
      </c>
      <c r="B102" s="115" t="s">
        <v>39</v>
      </c>
      <c r="C102" s="62">
        <f>ESE!Z103</f>
        <v>0</v>
      </c>
      <c r="D102" s="62">
        <f>ESE!AA103</f>
        <v>0</v>
      </c>
      <c r="E102" s="62">
        <f>ESE!AB103</f>
        <v>0</v>
      </c>
      <c r="F102" s="62">
        <f>ESE!AC103</f>
        <v>0</v>
      </c>
      <c r="G102" s="62">
        <f>ESE!AD103</f>
        <v>0</v>
      </c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</row>
    <row r="103" spans="1:23" ht="16.5" customHeight="1" x14ac:dyDescent="0.25">
      <c r="A103" s="59" t="str">
        <f>ESE!A104</f>
        <v>Student 93</v>
      </c>
      <c r="B103" s="115" t="s">
        <v>39</v>
      </c>
      <c r="C103" s="62">
        <f>ESE!Z104</f>
        <v>0</v>
      </c>
      <c r="D103" s="62">
        <f>ESE!AA104</f>
        <v>0</v>
      </c>
      <c r="E103" s="62">
        <f>ESE!AB104</f>
        <v>0</v>
      </c>
      <c r="F103" s="62">
        <f>ESE!AC104</f>
        <v>0</v>
      </c>
      <c r="G103" s="62">
        <f>ESE!AD104</f>
        <v>0</v>
      </c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</row>
    <row r="104" spans="1:23" ht="16.5" customHeight="1" x14ac:dyDescent="0.25">
      <c r="A104" s="59" t="str">
        <f>ESE!A105</f>
        <v>Student 94</v>
      </c>
      <c r="B104" s="115" t="s">
        <v>39</v>
      </c>
      <c r="C104" s="62">
        <f>ESE!Z105</f>
        <v>0</v>
      </c>
      <c r="D104" s="62">
        <f>ESE!AA105</f>
        <v>0</v>
      </c>
      <c r="E104" s="62">
        <f>ESE!AB105</f>
        <v>0</v>
      </c>
      <c r="F104" s="62">
        <f>ESE!AC105</f>
        <v>0</v>
      </c>
      <c r="G104" s="62">
        <f>ESE!AD105</f>
        <v>0</v>
      </c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</row>
    <row r="105" spans="1:23" ht="16.5" customHeight="1" x14ac:dyDescent="0.25">
      <c r="A105" s="59" t="str">
        <f>ESE!A106</f>
        <v>Student 95</v>
      </c>
      <c r="B105" s="115" t="s">
        <v>39</v>
      </c>
      <c r="C105" s="62">
        <f>ESE!Z106</f>
        <v>0</v>
      </c>
      <c r="D105" s="62">
        <f>ESE!AA106</f>
        <v>0</v>
      </c>
      <c r="E105" s="62">
        <f>ESE!AB106</f>
        <v>0</v>
      </c>
      <c r="F105" s="62">
        <f>ESE!AC106</f>
        <v>0</v>
      </c>
      <c r="G105" s="62">
        <f>ESE!AD106</f>
        <v>0</v>
      </c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</row>
    <row r="106" spans="1:23" ht="16.5" customHeight="1" x14ac:dyDescent="0.25">
      <c r="A106" s="59" t="str">
        <f>ESE!A107</f>
        <v>Student 96</v>
      </c>
      <c r="B106" s="115" t="s">
        <v>39</v>
      </c>
      <c r="C106" s="62">
        <f>ESE!Z107</f>
        <v>0</v>
      </c>
      <c r="D106" s="62">
        <f>ESE!AA107</f>
        <v>0</v>
      </c>
      <c r="E106" s="62">
        <f>ESE!AB107</f>
        <v>0</v>
      </c>
      <c r="F106" s="62">
        <f>ESE!AC107</f>
        <v>0</v>
      </c>
      <c r="G106" s="62">
        <f>ESE!AD107</f>
        <v>0</v>
      </c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</row>
    <row r="107" spans="1:23" ht="16.5" customHeight="1" x14ac:dyDescent="0.25">
      <c r="A107" s="59" t="str">
        <f>ESE!A108</f>
        <v>Student 97</v>
      </c>
      <c r="B107" s="115" t="s">
        <v>39</v>
      </c>
      <c r="C107" s="62">
        <f>ESE!Z108</f>
        <v>0</v>
      </c>
      <c r="D107" s="62">
        <f>ESE!AA108</f>
        <v>0</v>
      </c>
      <c r="E107" s="62">
        <f>ESE!AB108</f>
        <v>0</v>
      </c>
      <c r="F107" s="62">
        <f>ESE!AC108</f>
        <v>0</v>
      </c>
      <c r="G107" s="62">
        <f>ESE!AD108</f>
        <v>0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</row>
    <row r="108" spans="1:23" ht="16.5" customHeight="1" x14ac:dyDescent="0.25">
      <c r="A108" s="59" t="str">
        <f>ESE!A109</f>
        <v>Student 98</v>
      </c>
      <c r="B108" s="115" t="s">
        <v>39</v>
      </c>
      <c r="C108" s="62">
        <f>ESE!Z109</f>
        <v>0</v>
      </c>
      <c r="D108" s="62">
        <f>ESE!AA109</f>
        <v>0</v>
      </c>
      <c r="E108" s="62">
        <f>ESE!AB109</f>
        <v>0</v>
      </c>
      <c r="F108" s="62">
        <f>ESE!AC109</f>
        <v>0</v>
      </c>
      <c r="G108" s="62">
        <f>ESE!AD109</f>
        <v>0</v>
      </c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</row>
    <row r="109" spans="1:23" ht="16.5" customHeight="1" x14ac:dyDescent="0.25">
      <c r="A109" s="59" t="str">
        <f>ESE!A110</f>
        <v>Student 99</v>
      </c>
      <c r="B109" s="115" t="s">
        <v>39</v>
      </c>
      <c r="C109" s="62">
        <f>ESE!Z110</f>
        <v>0</v>
      </c>
      <c r="D109" s="62">
        <f>ESE!AA110</f>
        <v>0</v>
      </c>
      <c r="E109" s="62">
        <f>ESE!AB110</f>
        <v>0</v>
      </c>
      <c r="F109" s="62">
        <f>ESE!AC110</f>
        <v>0</v>
      </c>
      <c r="G109" s="62">
        <f>ESE!AD110</f>
        <v>0</v>
      </c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</row>
    <row r="110" spans="1:23" ht="16.5" customHeight="1" x14ac:dyDescent="0.25">
      <c r="A110" s="59" t="str">
        <f>ESE!A111</f>
        <v>Student 100</v>
      </c>
      <c r="B110" s="115" t="s">
        <v>39</v>
      </c>
      <c r="C110" s="62">
        <f>ESE!Z111</f>
        <v>0</v>
      </c>
      <c r="D110" s="62">
        <f>ESE!AA111</f>
        <v>0</v>
      </c>
      <c r="E110" s="62">
        <f>ESE!AB111</f>
        <v>0</v>
      </c>
      <c r="F110" s="62">
        <f>ESE!AC111</f>
        <v>0</v>
      </c>
      <c r="G110" s="62">
        <f>ESE!AD111</f>
        <v>0</v>
      </c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</row>
    <row r="111" spans="1:23" ht="16.5" customHeight="1" x14ac:dyDescent="0.25">
      <c r="A111" s="59" t="str">
        <f>ESE!A112</f>
        <v>Student 101</v>
      </c>
      <c r="B111" s="115" t="s">
        <v>39</v>
      </c>
      <c r="C111" s="62">
        <f>ESE!Z112</f>
        <v>0</v>
      </c>
      <c r="D111" s="62">
        <f>ESE!AA112</f>
        <v>0</v>
      </c>
      <c r="E111" s="62">
        <f>ESE!AB112</f>
        <v>0</v>
      </c>
      <c r="F111" s="62">
        <f>ESE!AC112</f>
        <v>0</v>
      </c>
      <c r="G111" s="62">
        <f>ESE!AD112</f>
        <v>0</v>
      </c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</row>
    <row r="112" spans="1:23" ht="16.5" customHeight="1" x14ac:dyDescent="0.25">
      <c r="A112" s="59" t="str">
        <f>ESE!A113</f>
        <v>Student 102</v>
      </c>
      <c r="B112" s="115" t="s">
        <v>39</v>
      </c>
      <c r="C112" s="62">
        <f>ESE!Z113</f>
        <v>0</v>
      </c>
      <c r="D112" s="62">
        <f>ESE!AA113</f>
        <v>0</v>
      </c>
      <c r="E112" s="62">
        <f>ESE!AB113</f>
        <v>0</v>
      </c>
      <c r="F112" s="62">
        <f>ESE!AC113</f>
        <v>0</v>
      </c>
      <c r="G112" s="62">
        <f>ESE!AD113</f>
        <v>0</v>
      </c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</row>
    <row r="113" spans="1:23" ht="16.5" customHeight="1" x14ac:dyDescent="0.25">
      <c r="A113" s="59" t="str">
        <f>ESE!A114</f>
        <v>Student 103</v>
      </c>
      <c r="B113" s="115" t="s">
        <v>39</v>
      </c>
      <c r="C113" s="62">
        <f>ESE!Z114</f>
        <v>0</v>
      </c>
      <c r="D113" s="62">
        <f>ESE!AA114</f>
        <v>0</v>
      </c>
      <c r="E113" s="62">
        <f>ESE!AB114</f>
        <v>0</v>
      </c>
      <c r="F113" s="62">
        <f>ESE!AC114</f>
        <v>0</v>
      </c>
      <c r="G113" s="62">
        <f>ESE!AD114</f>
        <v>0</v>
      </c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</row>
    <row r="114" spans="1:23" ht="16.5" customHeight="1" x14ac:dyDescent="0.25">
      <c r="A114" s="59" t="str">
        <f>ESE!A115</f>
        <v>Student 104</v>
      </c>
      <c r="B114" s="115" t="s">
        <v>39</v>
      </c>
      <c r="C114" s="62">
        <f>ESE!Z115</f>
        <v>0</v>
      </c>
      <c r="D114" s="62">
        <f>ESE!AA115</f>
        <v>0</v>
      </c>
      <c r="E114" s="62">
        <f>ESE!AB115</f>
        <v>0</v>
      </c>
      <c r="F114" s="62">
        <f>ESE!AC115</f>
        <v>0</v>
      </c>
      <c r="G114" s="62">
        <f>ESE!AD115</f>
        <v>0</v>
      </c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</row>
    <row r="115" spans="1:23" ht="16.5" customHeight="1" x14ac:dyDescent="0.25">
      <c r="A115" s="59" t="str">
        <f>ESE!A116</f>
        <v>Student 105</v>
      </c>
      <c r="B115" s="115" t="s">
        <v>39</v>
      </c>
      <c r="C115" s="62">
        <f>ESE!Z116</f>
        <v>0</v>
      </c>
      <c r="D115" s="62">
        <f>ESE!AA116</f>
        <v>0</v>
      </c>
      <c r="E115" s="62">
        <f>ESE!AB116</f>
        <v>0</v>
      </c>
      <c r="F115" s="62">
        <f>ESE!AC116</f>
        <v>0</v>
      </c>
      <c r="G115" s="62">
        <f>ESE!AD116</f>
        <v>0</v>
      </c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</row>
    <row r="116" spans="1:23" ht="16.5" customHeight="1" x14ac:dyDescent="0.25">
      <c r="A116" s="59" t="str">
        <f>ESE!A117</f>
        <v>Student 106</v>
      </c>
      <c r="B116" s="115" t="s">
        <v>39</v>
      </c>
      <c r="C116" s="62">
        <f>ESE!Z117</f>
        <v>0</v>
      </c>
      <c r="D116" s="62">
        <f>ESE!AA117</f>
        <v>0</v>
      </c>
      <c r="E116" s="62">
        <f>ESE!AB117</f>
        <v>0</v>
      </c>
      <c r="F116" s="62">
        <f>ESE!AC117</f>
        <v>0</v>
      </c>
      <c r="G116" s="62">
        <f>ESE!AD117</f>
        <v>0</v>
      </c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</row>
    <row r="117" spans="1:23" ht="16.5" customHeight="1" x14ac:dyDescent="0.25">
      <c r="A117" s="59" t="str">
        <f>ESE!A118</f>
        <v>Student 107</v>
      </c>
      <c r="B117" s="115" t="s">
        <v>39</v>
      </c>
      <c r="C117" s="62">
        <f>ESE!Z118</f>
        <v>0</v>
      </c>
      <c r="D117" s="62">
        <f>ESE!AA118</f>
        <v>0</v>
      </c>
      <c r="E117" s="62">
        <f>ESE!AB118</f>
        <v>0</v>
      </c>
      <c r="F117" s="62">
        <f>ESE!AC118</f>
        <v>0</v>
      </c>
      <c r="G117" s="62">
        <f>ESE!AD118</f>
        <v>0</v>
      </c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</row>
    <row r="118" spans="1:23" ht="16.5" customHeight="1" x14ac:dyDescent="0.25">
      <c r="A118" s="59" t="str">
        <f>ESE!A119</f>
        <v>Student 108</v>
      </c>
      <c r="B118" s="115" t="s">
        <v>39</v>
      </c>
      <c r="C118" s="62">
        <f>ESE!Z119</f>
        <v>0</v>
      </c>
      <c r="D118" s="62">
        <f>ESE!AA119</f>
        <v>0</v>
      </c>
      <c r="E118" s="62">
        <f>ESE!AB119</f>
        <v>0</v>
      </c>
      <c r="F118" s="62">
        <f>ESE!AC119</f>
        <v>0</v>
      </c>
      <c r="G118" s="62">
        <f>ESE!AD119</f>
        <v>0</v>
      </c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</row>
    <row r="119" spans="1:23" ht="16.5" customHeight="1" x14ac:dyDescent="0.25">
      <c r="A119" s="59" t="str">
        <f>ESE!A120</f>
        <v>Student 109</v>
      </c>
      <c r="B119" s="115" t="s">
        <v>39</v>
      </c>
      <c r="C119" s="62">
        <f>ESE!Z120</f>
        <v>0</v>
      </c>
      <c r="D119" s="62">
        <f>ESE!AA120</f>
        <v>0</v>
      </c>
      <c r="E119" s="62">
        <f>ESE!AB120</f>
        <v>0</v>
      </c>
      <c r="F119" s="62">
        <f>ESE!AC120</f>
        <v>0</v>
      </c>
      <c r="G119" s="62">
        <f>ESE!AD120</f>
        <v>0</v>
      </c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</row>
    <row r="120" spans="1:23" ht="16.5" customHeight="1" x14ac:dyDescent="0.25">
      <c r="A120" s="59" t="str">
        <f>ESE!A121</f>
        <v>Student 110</v>
      </c>
      <c r="B120" s="115" t="s">
        <v>39</v>
      </c>
      <c r="C120" s="62">
        <f>ESE!Z121</f>
        <v>0</v>
      </c>
      <c r="D120" s="62">
        <f>ESE!AA121</f>
        <v>0</v>
      </c>
      <c r="E120" s="62">
        <f>ESE!AB121</f>
        <v>0</v>
      </c>
      <c r="F120" s="62">
        <f>ESE!AC121</f>
        <v>0</v>
      </c>
      <c r="G120" s="62">
        <f>ESE!AD121</f>
        <v>0</v>
      </c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</row>
    <row r="121" spans="1:23" ht="16.5" customHeight="1" x14ac:dyDescent="0.25">
      <c r="A121" s="59" t="str">
        <f>ESE!A122</f>
        <v>Student 111</v>
      </c>
      <c r="B121" s="115" t="s">
        <v>39</v>
      </c>
      <c r="C121" s="62">
        <f>ESE!Z122</f>
        <v>0</v>
      </c>
      <c r="D121" s="62">
        <f>ESE!AA122</f>
        <v>0</v>
      </c>
      <c r="E121" s="62">
        <f>ESE!AB122</f>
        <v>0</v>
      </c>
      <c r="F121" s="62">
        <f>ESE!AC122</f>
        <v>0</v>
      </c>
      <c r="G121" s="62">
        <f>ESE!AD122</f>
        <v>0</v>
      </c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</row>
    <row r="122" spans="1:23" ht="16.5" customHeight="1" x14ac:dyDescent="0.25">
      <c r="A122" s="59" t="str">
        <f>ESE!A123</f>
        <v>Student 112</v>
      </c>
      <c r="B122" s="115" t="s">
        <v>39</v>
      </c>
      <c r="C122" s="62">
        <f>ESE!Z123</f>
        <v>0</v>
      </c>
      <c r="D122" s="62">
        <f>ESE!AA123</f>
        <v>0</v>
      </c>
      <c r="E122" s="62">
        <f>ESE!AB123</f>
        <v>0</v>
      </c>
      <c r="F122" s="62">
        <f>ESE!AC123</f>
        <v>0</v>
      </c>
      <c r="G122" s="62">
        <f>ESE!AD123</f>
        <v>0</v>
      </c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</row>
    <row r="123" spans="1:23" ht="16.5" customHeight="1" x14ac:dyDescent="0.25">
      <c r="A123" s="59" t="str">
        <f>ESE!A124</f>
        <v>Student 113</v>
      </c>
      <c r="B123" s="115" t="s">
        <v>39</v>
      </c>
      <c r="C123" s="62">
        <f>ESE!Z124</f>
        <v>0</v>
      </c>
      <c r="D123" s="62">
        <f>ESE!AA124</f>
        <v>0</v>
      </c>
      <c r="E123" s="62">
        <f>ESE!AB124</f>
        <v>0</v>
      </c>
      <c r="F123" s="62">
        <f>ESE!AC124</f>
        <v>0</v>
      </c>
      <c r="G123" s="62">
        <f>ESE!AD124</f>
        <v>0</v>
      </c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</row>
    <row r="124" spans="1:23" ht="16.5" customHeight="1" x14ac:dyDescent="0.25">
      <c r="A124" s="59" t="str">
        <f>ESE!A125</f>
        <v>Student 114</v>
      </c>
      <c r="B124" s="115" t="s">
        <v>39</v>
      </c>
      <c r="C124" s="62">
        <f>ESE!Z125</f>
        <v>0</v>
      </c>
      <c r="D124" s="62">
        <f>ESE!AA125</f>
        <v>0</v>
      </c>
      <c r="E124" s="62">
        <f>ESE!AB125</f>
        <v>0</v>
      </c>
      <c r="F124" s="62">
        <f>ESE!AC125</f>
        <v>0</v>
      </c>
      <c r="G124" s="62">
        <f>ESE!AD125</f>
        <v>0</v>
      </c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</row>
    <row r="125" spans="1:23" ht="16.5" customHeight="1" x14ac:dyDescent="0.25">
      <c r="A125" s="59" t="str">
        <f>ESE!A126</f>
        <v>Student 115</v>
      </c>
      <c r="B125" s="115" t="s">
        <v>39</v>
      </c>
      <c r="C125" s="62">
        <f>ESE!Z126</f>
        <v>0</v>
      </c>
      <c r="D125" s="62">
        <f>ESE!AA126</f>
        <v>0</v>
      </c>
      <c r="E125" s="62">
        <f>ESE!AB126</f>
        <v>0</v>
      </c>
      <c r="F125" s="62">
        <f>ESE!AC126</f>
        <v>0</v>
      </c>
      <c r="G125" s="62">
        <f>ESE!AD126</f>
        <v>0</v>
      </c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</row>
    <row r="126" spans="1:23" ht="16.5" customHeight="1" x14ac:dyDescent="0.25">
      <c r="A126" s="59" t="str">
        <f>ESE!A127</f>
        <v>Student 116</v>
      </c>
      <c r="B126" s="115" t="s">
        <v>39</v>
      </c>
      <c r="C126" s="62">
        <f>ESE!Z127</f>
        <v>0</v>
      </c>
      <c r="D126" s="62">
        <f>ESE!AA127</f>
        <v>0</v>
      </c>
      <c r="E126" s="62">
        <f>ESE!AB127</f>
        <v>0</v>
      </c>
      <c r="F126" s="62">
        <f>ESE!AC127</f>
        <v>0</v>
      </c>
      <c r="G126" s="62">
        <f>ESE!AD127</f>
        <v>0</v>
      </c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</row>
    <row r="127" spans="1:23" ht="16.5" customHeight="1" x14ac:dyDescent="0.25">
      <c r="A127" s="59" t="str">
        <f>ESE!A128</f>
        <v>Student 117</v>
      </c>
      <c r="B127" s="115" t="s">
        <v>39</v>
      </c>
      <c r="C127" s="62">
        <f>ESE!Z128</f>
        <v>0</v>
      </c>
      <c r="D127" s="62">
        <f>ESE!AA128</f>
        <v>0</v>
      </c>
      <c r="E127" s="62">
        <f>ESE!AB128</f>
        <v>0</v>
      </c>
      <c r="F127" s="62">
        <f>ESE!AC128</f>
        <v>0</v>
      </c>
      <c r="G127" s="62">
        <f>ESE!AD128</f>
        <v>0</v>
      </c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</row>
    <row r="128" spans="1:23" ht="16.5" customHeight="1" x14ac:dyDescent="0.25">
      <c r="A128" s="59" t="str">
        <f>ESE!A129</f>
        <v>Student 118</v>
      </c>
      <c r="B128" s="115" t="s">
        <v>39</v>
      </c>
      <c r="C128" s="62">
        <f>ESE!Z129</f>
        <v>0</v>
      </c>
      <c r="D128" s="62">
        <f>ESE!AA129</f>
        <v>0</v>
      </c>
      <c r="E128" s="62">
        <f>ESE!AB129</f>
        <v>0</v>
      </c>
      <c r="F128" s="62">
        <f>ESE!AC129</f>
        <v>0</v>
      </c>
      <c r="G128" s="62">
        <f>ESE!AD129</f>
        <v>0</v>
      </c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</row>
    <row r="129" spans="1:23" ht="16.5" customHeight="1" x14ac:dyDescent="0.25">
      <c r="A129" s="59" t="str">
        <f>ESE!A130</f>
        <v>Student 119</v>
      </c>
      <c r="B129" s="115" t="s">
        <v>39</v>
      </c>
      <c r="C129" s="62">
        <f>ESE!Z130</f>
        <v>0</v>
      </c>
      <c r="D129" s="62">
        <f>ESE!AA130</f>
        <v>0</v>
      </c>
      <c r="E129" s="62">
        <f>ESE!AB130</f>
        <v>0</v>
      </c>
      <c r="F129" s="62">
        <f>ESE!AC130</f>
        <v>0</v>
      </c>
      <c r="G129" s="62">
        <f>ESE!AD130</f>
        <v>0</v>
      </c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</row>
    <row r="130" spans="1:23" ht="16.5" customHeight="1" x14ac:dyDescent="0.25">
      <c r="A130" s="59" t="str">
        <f>ESE!A131</f>
        <v>Student 120</v>
      </c>
      <c r="B130" s="115" t="s">
        <v>39</v>
      </c>
      <c r="C130" s="62">
        <f>ESE!Z131</f>
        <v>0</v>
      </c>
      <c r="D130" s="62">
        <f>ESE!AA131</f>
        <v>0</v>
      </c>
      <c r="E130" s="62">
        <f>ESE!AB131</f>
        <v>0</v>
      </c>
      <c r="F130" s="62">
        <f>ESE!AC131</f>
        <v>0</v>
      </c>
      <c r="G130" s="62">
        <f>ESE!AD131</f>
        <v>0</v>
      </c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</row>
    <row r="131" spans="1:23" ht="16.5" customHeight="1" x14ac:dyDescent="0.25">
      <c r="A131" s="59" t="str">
        <f>ESE!A132</f>
        <v>Student 121</v>
      </c>
      <c r="B131" s="115" t="s">
        <v>39</v>
      </c>
      <c r="C131" s="62">
        <f>ESE!Z132</f>
        <v>0</v>
      </c>
      <c r="D131" s="62">
        <f>ESE!AA132</f>
        <v>0</v>
      </c>
      <c r="E131" s="62">
        <f>ESE!AB132</f>
        <v>0</v>
      </c>
      <c r="F131" s="62">
        <f>ESE!AC132</f>
        <v>0</v>
      </c>
      <c r="G131" s="62">
        <f>ESE!AD132</f>
        <v>0</v>
      </c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</row>
    <row r="132" spans="1:23" ht="16.5" customHeight="1" x14ac:dyDescent="0.25">
      <c r="A132" s="59" t="str">
        <f>ESE!A133</f>
        <v>Student 122</v>
      </c>
      <c r="B132" s="115" t="s">
        <v>39</v>
      </c>
      <c r="C132" s="62">
        <f>ESE!Z133</f>
        <v>0</v>
      </c>
      <c r="D132" s="62">
        <f>ESE!AA133</f>
        <v>0</v>
      </c>
      <c r="E132" s="62">
        <f>ESE!AB133</f>
        <v>0</v>
      </c>
      <c r="F132" s="62">
        <f>ESE!AC133</f>
        <v>0</v>
      </c>
      <c r="G132" s="62">
        <f>ESE!AD133</f>
        <v>0</v>
      </c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</row>
    <row r="133" spans="1:23" ht="16.5" customHeight="1" x14ac:dyDescent="0.25">
      <c r="A133" s="59" t="str">
        <f>ESE!A134</f>
        <v>Student 123</v>
      </c>
      <c r="B133" s="115" t="s">
        <v>39</v>
      </c>
      <c r="C133" s="62">
        <f>ESE!Z134</f>
        <v>0</v>
      </c>
      <c r="D133" s="62">
        <f>ESE!AA134</f>
        <v>0</v>
      </c>
      <c r="E133" s="62">
        <f>ESE!AB134</f>
        <v>0</v>
      </c>
      <c r="F133" s="62">
        <f>ESE!AC134</f>
        <v>0</v>
      </c>
      <c r="G133" s="62">
        <f>ESE!AD134</f>
        <v>0</v>
      </c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</row>
    <row r="134" spans="1:23" ht="16.5" customHeight="1" x14ac:dyDescent="0.25">
      <c r="A134" s="59" t="str">
        <f>ESE!A135</f>
        <v>Student 124</v>
      </c>
      <c r="B134" s="115" t="s">
        <v>39</v>
      </c>
      <c r="C134" s="62">
        <f>ESE!Z135</f>
        <v>0</v>
      </c>
      <c r="D134" s="62">
        <f>ESE!AA135</f>
        <v>0</v>
      </c>
      <c r="E134" s="62">
        <f>ESE!AB135</f>
        <v>0</v>
      </c>
      <c r="F134" s="62">
        <f>ESE!AC135</f>
        <v>0</v>
      </c>
      <c r="G134" s="62">
        <f>ESE!AD135</f>
        <v>0</v>
      </c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</row>
    <row r="135" spans="1:23" ht="16.5" customHeight="1" x14ac:dyDescent="0.25">
      <c r="A135" s="59" t="str">
        <f>ESE!A136</f>
        <v>Student 125</v>
      </c>
      <c r="B135" s="115" t="s">
        <v>39</v>
      </c>
      <c r="C135" s="62">
        <f>ESE!Z136</f>
        <v>0</v>
      </c>
      <c r="D135" s="62">
        <f>ESE!AA136</f>
        <v>0</v>
      </c>
      <c r="E135" s="62">
        <f>ESE!AB136</f>
        <v>0</v>
      </c>
      <c r="F135" s="62">
        <f>ESE!AC136</f>
        <v>0</v>
      </c>
      <c r="G135" s="62">
        <f>ESE!AD136</f>
        <v>0</v>
      </c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</row>
    <row r="136" spans="1:23" ht="16.5" customHeight="1" x14ac:dyDescent="0.25">
      <c r="A136" s="59" t="str">
        <f>ESE!A137</f>
        <v>Student 126</v>
      </c>
      <c r="B136" s="115" t="s">
        <v>39</v>
      </c>
      <c r="C136" s="62">
        <f>ESE!Z137</f>
        <v>0</v>
      </c>
      <c r="D136" s="62">
        <f>ESE!AA137</f>
        <v>0</v>
      </c>
      <c r="E136" s="62">
        <f>ESE!AB137</f>
        <v>0</v>
      </c>
      <c r="F136" s="62">
        <f>ESE!AC137</f>
        <v>0</v>
      </c>
      <c r="G136" s="62">
        <f>ESE!AD137</f>
        <v>0</v>
      </c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</row>
    <row r="137" spans="1:23" ht="16.5" customHeight="1" x14ac:dyDescent="0.25">
      <c r="A137" s="59" t="str">
        <f>ESE!A138</f>
        <v>Student 127</v>
      </c>
      <c r="B137" s="115" t="s">
        <v>39</v>
      </c>
      <c r="C137" s="62">
        <f>ESE!Z138</f>
        <v>0</v>
      </c>
      <c r="D137" s="62">
        <f>ESE!AA138</f>
        <v>0</v>
      </c>
      <c r="E137" s="62">
        <f>ESE!AB138</f>
        <v>0</v>
      </c>
      <c r="F137" s="62">
        <f>ESE!AC138</f>
        <v>0</v>
      </c>
      <c r="G137" s="62">
        <f>ESE!AD138</f>
        <v>0</v>
      </c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</row>
    <row r="138" spans="1:23" ht="16.5" customHeight="1" x14ac:dyDescent="0.25">
      <c r="A138" s="59" t="str">
        <f>ESE!A139</f>
        <v>Student 128</v>
      </c>
      <c r="B138" s="115" t="s">
        <v>39</v>
      </c>
      <c r="C138" s="62">
        <f>ESE!Z139</f>
        <v>0</v>
      </c>
      <c r="D138" s="62">
        <f>ESE!AA139</f>
        <v>0</v>
      </c>
      <c r="E138" s="62">
        <f>ESE!AB139</f>
        <v>0</v>
      </c>
      <c r="F138" s="62">
        <f>ESE!AC139</f>
        <v>0</v>
      </c>
      <c r="G138" s="62">
        <f>ESE!AD139</f>
        <v>0</v>
      </c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</row>
    <row r="139" spans="1:23" ht="16.5" customHeight="1" x14ac:dyDescent="0.25">
      <c r="A139" s="59" t="str">
        <f>ESE!A140</f>
        <v>Student 129</v>
      </c>
      <c r="B139" s="115" t="s">
        <v>39</v>
      </c>
      <c r="C139" s="62">
        <f>ESE!Z140</f>
        <v>0</v>
      </c>
      <c r="D139" s="62">
        <f>ESE!AA140</f>
        <v>0</v>
      </c>
      <c r="E139" s="62">
        <f>ESE!AB140</f>
        <v>0</v>
      </c>
      <c r="F139" s="62">
        <f>ESE!AC140</f>
        <v>0</v>
      </c>
      <c r="G139" s="62">
        <f>ESE!AD140</f>
        <v>0</v>
      </c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</row>
    <row r="140" spans="1:23" ht="16.5" customHeight="1" x14ac:dyDescent="0.25">
      <c r="A140" s="59" t="str">
        <f>ESE!A141</f>
        <v>Student 130</v>
      </c>
      <c r="B140" s="115" t="s">
        <v>39</v>
      </c>
      <c r="C140" s="62">
        <f>ESE!Z141</f>
        <v>0</v>
      </c>
      <c r="D140" s="62">
        <f>ESE!AA141</f>
        <v>0</v>
      </c>
      <c r="E140" s="62">
        <f>ESE!AB141</f>
        <v>0</v>
      </c>
      <c r="F140" s="62">
        <f>ESE!AC141</f>
        <v>0</v>
      </c>
      <c r="G140" s="62">
        <f>ESE!AD141</f>
        <v>0</v>
      </c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</row>
    <row r="141" spans="1:23" ht="16.5" customHeight="1" x14ac:dyDescent="0.25">
      <c r="A141" s="59" t="str">
        <f>ESE!A142</f>
        <v>Student 131</v>
      </c>
      <c r="B141" s="115" t="s">
        <v>39</v>
      </c>
      <c r="C141" s="62">
        <f>ESE!Z142</f>
        <v>0</v>
      </c>
      <c r="D141" s="62">
        <f>ESE!AA142</f>
        <v>0</v>
      </c>
      <c r="E141" s="62">
        <f>ESE!AB142</f>
        <v>0</v>
      </c>
      <c r="F141" s="62">
        <f>ESE!AC142</f>
        <v>0</v>
      </c>
      <c r="G141" s="62">
        <f>ESE!AD142</f>
        <v>0</v>
      </c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</row>
    <row r="142" spans="1:23" ht="16.5" customHeight="1" x14ac:dyDescent="0.25">
      <c r="A142" s="59" t="str">
        <f>ESE!A143</f>
        <v>Student 132</v>
      </c>
      <c r="B142" s="115" t="s">
        <v>39</v>
      </c>
      <c r="C142" s="62">
        <f>ESE!Z143</f>
        <v>0</v>
      </c>
      <c r="D142" s="62">
        <f>ESE!AA143</f>
        <v>0</v>
      </c>
      <c r="E142" s="62">
        <f>ESE!AB143</f>
        <v>0</v>
      </c>
      <c r="F142" s="62">
        <f>ESE!AC143</f>
        <v>0</v>
      </c>
      <c r="G142" s="62">
        <f>ESE!AD143</f>
        <v>0</v>
      </c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</row>
    <row r="143" spans="1:23" ht="16.5" customHeight="1" x14ac:dyDescent="0.25">
      <c r="A143" s="59" t="str">
        <f>ESE!A144</f>
        <v>Student 133</v>
      </c>
      <c r="B143" s="115" t="s">
        <v>39</v>
      </c>
      <c r="C143" s="62">
        <f>ESE!Z144</f>
        <v>0</v>
      </c>
      <c r="D143" s="62">
        <f>ESE!AA144</f>
        <v>0</v>
      </c>
      <c r="E143" s="62">
        <f>ESE!AB144</f>
        <v>0</v>
      </c>
      <c r="F143" s="62">
        <f>ESE!AC144</f>
        <v>0</v>
      </c>
      <c r="G143" s="62">
        <f>ESE!AD144</f>
        <v>0</v>
      </c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</row>
    <row r="144" spans="1:23" ht="16.5" customHeight="1" x14ac:dyDescent="0.25">
      <c r="A144" s="59" t="str">
        <f>ESE!A145</f>
        <v>Student 134</v>
      </c>
      <c r="B144" s="115" t="s">
        <v>39</v>
      </c>
      <c r="C144" s="62">
        <f>ESE!Z145</f>
        <v>0</v>
      </c>
      <c r="D144" s="62">
        <f>ESE!AA145</f>
        <v>0</v>
      </c>
      <c r="E144" s="62">
        <f>ESE!AB145</f>
        <v>0</v>
      </c>
      <c r="F144" s="62">
        <f>ESE!AC145</f>
        <v>0</v>
      </c>
      <c r="G144" s="62">
        <f>ESE!AD145</f>
        <v>0</v>
      </c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</row>
    <row r="145" spans="1:23" ht="16.5" customHeight="1" x14ac:dyDescent="0.25">
      <c r="A145" s="59" t="str">
        <f>ESE!A146</f>
        <v>Student 135</v>
      </c>
      <c r="B145" s="115" t="s">
        <v>39</v>
      </c>
      <c r="C145" s="62">
        <f>ESE!Z146</f>
        <v>0</v>
      </c>
      <c r="D145" s="62">
        <f>ESE!AA146</f>
        <v>0</v>
      </c>
      <c r="E145" s="62">
        <f>ESE!AB146</f>
        <v>0</v>
      </c>
      <c r="F145" s="62">
        <f>ESE!AC146</f>
        <v>0</v>
      </c>
      <c r="G145" s="62">
        <f>ESE!AD146</f>
        <v>0</v>
      </c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</row>
    <row r="146" spans="1:23" ht="16.5" customHeight="1" x14ac:dyDescent="0.25">
      <c r="A146" s="59" t="str">
        <f>ESE!A147</f>
        <v>Student 136</v>
      </c>
      <c r="B146" s="115" t="s">
        <v>39</v>
      </c>
      <c r="C146" s="62">
        <f>ESE!Z147</f>
        <v>0</v>
      </c>
      <c r="D146" s="62">
        <f>ESE!AA147</f>
        <v>0</v>
      </c>
      <c r="E146" s="62">
        <f>ESE!AB147</f>
        <v>0</v>
      </c>
      <c r="F146" s="62">
        <f>ESE!AC147</f>
        <v>0</v>
      </c>
      <c r="G146" s="62">
        <f>ESE!AD147</f>
        <v>0</v>
      </c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</row>
    <row r="147" spans="1:23" ht="16.5" customHeight="1" x14ac:dyDescent="0.25">
      <c r="A147" s="59" t="str">
        <f>ESE!A148</f>
        <v>Student 137</v>
      </c>
      <c r="B147" s="115" t="s">
        <v>39</v>
      </c>
      <c r="C147" s="62">
        <f>ESE!Z148</f>
        <v>0</v>
      </c>
      <c r="D147" s="62">
        <f>ESE!AA148</f>
        <v>0</v>
      </c>
      <c r="E147" s="62">
        <f>ESE!AB148</f>
        <v>0</v>
      </c>
      <c r="F147" s="62">
        <f>ESE!AC148</f>
        <v>0</v>
      </c>
      <c r="G147" s="62">
        <f>ESE!AD148</f>
        <v>0</v>
      </c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</row>
    <row r="148" spans="1:23" ht="16.5" customHeight="1" x14ac:dyDescent="0.25">
      <c r="A148" s="59" t="str">
        <f>ESE!A149</f>
        <v>Student 138</v>
      </c>
      <c r="B148" s="115" t="s">
        <v>39</v>
      </c>
      <c r="C148" s="62">
        <f>ESE!Z149</f>
        <v>0</v>
      </c>
      <c r="D148" s="62">
        <f>ESE!AA149</f>
        <v>0</v>
      </c>
      <c r="E148" s="62">
        <f>ESE!AB149</f>
        <v>0</v>
      </c>
      <c r="F148" s="62">
        <f>ESE!AC149</f>
        <v>0</v>
      </c>
      <c r="G148" s="62">
        <f>ESE!AD149</f>
        <v>0</v>
      </c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</row>
    <row r="149" spans="1:23" ht="16.5" customHeight="1" x14ac:dyDescent="0.25">
      <c r="A149" s="59" t="str">
        <f>ESE!A150</f>
        <v>Student 139</v>
      </c>
      <c r="B149" s="115" t="s">
        <v>39</v>
      </c>
      <c r="C149" s="62">
        <f>ESE!Z150</f>
        <v>0</v>
      </c>
      <c r="D149" s="62">
        <f>ESE!AA150</f>
        <v>0</v>
      </c>
      <c r="E149" s="62">
        <f>ESE!AB150</f>
        <v>0</v>
      </c>
      <c r="F149" s="62">
        <f>ESE!AC150</f>
        <v>0</v>
      </c>
      <c r="G149" s="62">
        <f>ESE!AD150</f>
        <v>0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</row>
    <row r="150" spans="1:23" ht="16.5" customHeight="1" x14ac:dyDescent="0.25">
      <c r="A150" s="59" t="str">
        <f>ESE!A151</f>
        <v>Student 140</v>
      </c>
      <c r="B150" s="115" t="s">
        <v>39</v>
      </c>
      <c r="C150" s="62">
        <f>ESE!Z151</f>
        <v>0</v>
      </c>
      <c r="D150" s="62">
        <f>ESE!AA151</f>
        <v>0</v>
      </c>
      <c r="E150" s="62">
        <f>ESE!AB151</f>
        <v>0</v>
      </c>
      <c r="F150" s="62">
        <f>ESE!AC151</f>
        <v>0</v>
      </c>
      <c r="G150" s="62">
        <f>ESE!AD151</f>
        <v>0</v>
      </c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</row>
    <row r="151" spans="1:23" ht="16.5" customHeight="1" x14ac:dyDescent="0.25">
      <c r="A151" s="59" t="str">
        <f>ESE!A152</f>
        <v>Student 141</v>
      </c>
      <c r="B151" s="115" t="s">
        <v>39</v>
      </c>
      <c r="C151" s="62">
        <f>ESE!Z152</f>
        <v>0</v>
      </c>
      <c r="D151" s="62">
        <f>ESE!AA152</f>
        <v>0</v>
      </c>
      <c r="E151" s="62">
        <f>ESE!AB152</f>
        <v>0</v>
      </c>
      <c r="F151" s="62">
        <f>ESE!AC152</f>
        <v>0</v>
      </c>
      <c r="G151" s="62">
        <f>ESE!AD152</f>
        <v>0</v>
      </c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</row>
    <row r="152" spans="1:23" ht="16.5" customHeight="1" x14ac:dyDescent="0.25">
      <c r="A152" s="59" t="str">
        <f>ESE!A153</f>
        <v>Student 142</v>
      </c>
      <c r="B152" s="115" t="s">
        <v>39</v>
      </c>
      <c r="C152" s="62">
        <f>ESE!Z153</f>
        <v>0</v>
      </c>
      <c r="D152" s="62">
        <f>ESE!AA153</f>
        <v>0</v>
      </c>
      <c r="E152" s="62">
        <f>ESE!AB153</f>
        <v>0</v>
      </c>
      <c r="F152" s="62">
        <f>ESE!AC153</f>
        <v>0</v>
      </c>
      <c r="G152" s="62">
        <f>ESE!AD153</f>
        <v>0</v>
      </c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</row>
    <row r="153" spans="1:23" ht="16.5" customHeight="1" x14ac:dyDescent="0.25">
      <c r="A153" s="59" t="str">
        <f>ESE!A154</f>
        <v>Student 143</v>
      </c>
      <c r="B153" s="115" t="s">
        <v>39</v>
      </c>
      <c r="C153" s="62">
        <f>ESE!Z154</f>
        <v>0</v>
      </c>
      <c r="D153" s="62">
        <f>ESE!AA154</f>
        <v>0</v>
      </c>
      <c r="E153" s="62">
        <f>ESE!AB154</f>
        <v>0</v>
      </c>
      <c r="F153" s="62">
        <f>ESE!AC154</f>
        <v>0</v>
      </c>
      <c r="G153" s="62">
        <f>ESE!AD154</f>
        <v>0</v>
      </c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</row>
    <row r="154" spans="1:23" ht="16.5" customHeight="1" x14ac:dyDescent="0.25">
      <c r="A154" s="59" t="str">
        <f>ESE!A155</f>
        <v>Student 144</v>
      </c>
      <c r="B154" s="115" t="s">
        <v>39</v>
      </c>
      <c r="C154" s="62">
        <f>ESE!Z155</f>
        <v>0</v>
      </c>
      <c r="D154" s="62">
        <f>ESE!AA155</f>
        <v>0</v>
      </c>
      <c r="E154" s="62">
        <f>ESE!AB155</f>
        <v>0</v>
      </c>
      <c r="F154" s="62">
        <f>ESE!AC155</f>
        <v>0</v>
      </c>
      <c r="G154" s="62">
        <f>ESE!AD155</f>
        <v>0</v>
      </c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</row>
    <row r="155" spans="1:23" ht="16.5" customHeight="1" x14ac:dyDescent="0.25">
      <c r="A155" s="59" t="str">
        <f>ESE!A156</f>
        <v>Student 145</v>
      </c>
      <c r="B155" s="115" t="s">
        <v>39</v>
      </c>
      <c r="C155" s="62">
        <f>ESE!Z156</f>
        <v>0</v>
      </c>
      <c r="D155" s="62">
        <f>ESE!AA156</f>
        <v>0</v>
      </c>
      <c r="E155" s="62">
        <f>ESE!AB156</f>
        <v>0</v>
      </c>
      <c r="F155" s="62">
        <f>ESE!AC156</f>
        <v>0</v>
      </c>
      <c r="G155" s="62">
        <f>ESE!AD156</f>
        <v>0</v>
      </c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</row>
    <row r="156" spans="1:23" ht="16.5" customHeight="1" x14ac:dyDescent="0.25">
      <c r="A156" s="59" t="str">
        <f>ESE!A157</f>
        <v>Student 146</v>
      </c>
      <c r="B156" s="115" t="s">
        <v>39</v>
      </c>
      <c r="C156" s="62">
        <f>ESE!Z157</f>
        <v>0</v>
      </c>
      <c r="D156" s="62">
        <f>ESE!AA157</f>
        <v>0</v>
      </c>
      <c r="E156" s="62">
        <f>ESE!AB157</f>
        <v>0</v>
      </c>
      <c r="F156" s="62">
        <f>ESE!AC157</f>
        <v>0</v>
      </c>
      <c r="G156" s="62">
        <f>ESE!AD157</f>
        <v>0</v>
      </c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</row>
    <row r="157" spans="1:23" ht="16.5" customHeight="1" x14ac:dyDescent="0.25">
      <c r="A157" s="59" t="str">
        <f>ESE!A158</f>
        <v>Student 147</v>
      </c>
      <c r="B157" s="115" t="s">
        <v>39</v>
      </c>
      <c r="C157" s="62">
        <f>ESE!Z158</f>
        <v>0</v>
      </c>
      <c r="D157" s="62">
        <f>ESE!AA158</f>
        <v>0</v>
      </c>
      <c r="E157" s="62">
        <f>ESE!AB158</f>
        <v>0</v>
      </c>
      <c r="F157" s="62">
        <f>ESE!AC158</f>
        <v>0</v>
      </c>
      <c r="G157" s="62">
        <f>ESE!AD158</f>
        <v>0</v>
      </c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</row>
    <row r="158" spans="1:23" ht="16.5" customHeight="1" x14ac:dyDescent="0.25">
      <c r="A158" s="59" t="str">
        <f>ESE!A159</f>
        <v>Student 148</v>
      </c>
      <c r="B158" s="115" t="s">
        <v>39</v>
      </c>
      <c r="C158" s="62">
        <f>ESE!Z159</f>
        <v>0</v>
      </c>
      <c r="D158" s="62">
        <f>ESE!AA159</f>
        <v>0</v>
      </c>
      <c r="E158" s="62">
        <f>ESE!AB159</f>
        <v>0</v>
      </c>
      <c r="F158" s="62">
        <f>ESE!AC159</f>
        <v>0</v>
      </c>
      <c r="G158" s="62">
        <f>ESE!AD159</f>
        <v>0</v>
      </c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</row>
    <row r="159" spans="1:23" ht="16.5" customHeight="1" x14ac:dyDescent="0.25">
      <c r="A159" s="59" t="str">
        <f>ESE!A160</f>
        <v>Student 149</v>
      </c>
      <c r="B159" s="115" t="s">
        <v>39</v>
      </c>
      <c r="C159" s="62">
        <f>ESE!Z160</f>
        <v>0</v>
      </c>
      <c r="D159" s="62">
        <f>ESE!AA160</f>
        <v>0</v>
      </c>
      <c r="E159" s="62">
        <f>ESE!AB160</f>
        <v>0</v>
      </c>
      <c r="F159" s="62">
        <f>ESE!AC160</f>
        <v>0</v>
      </c>
      <c r="G159" s="62">
        <f>ESE!AD160</f>
        <v>0</v>
      </c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</row>
    <row r="160" spans="1:23" ht="16.5" customHeight="1" x14ac:dyDescent="0.25">
      <c r="A160" s="59" t="str">
        <f>ESE!A161</f>
        <v>Student 150</v>
      </c>
      <c r="B160" s="115" t="s">
        <v>39</v>
      </c>
      <c r="C160" s="62">
        <f>ESE!Z161</f>
        <v>0</v>
      </c>
      <c r="D160" s="62">
        <f>ESE!AA161</f>
        <v>0</v>
      </c>
      <c r="E160" s="62">
        <f>ESE!AB161</f>
        <v>0</v>
      </c>
      <c r="F160" s="62">
        <f>ESE!AC161</f>
        <v>0</v>
      </c>
      <c r="G160" s="62">
        <f>ESE!AD161</f>
        <v>0</v>
      </c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</row>
    <row r="161" spans="1:23" ht="16.5" customHeight="1" x14ac:dyDescent="0.25">
      <c r="A161" s="59" t="str">
        <f>ESE!A162</f>
        <v>Student 151</v>
      </c>
      <c r="B161" s="115" t="s">
        <v>39</v>
      </c>
      <c r="C161" s="62">
        <f>ESE!Z162</f>
        <v>0</v>
      </c>
      <c r="D161" s="62">
        <f>ESE!AA162</f>
        <v>0</v>
      </c>
      <c r="E161" s="62">
        <f>ESE!AB162</f>
        <v>0</v>
      </c>
      <c r="F161" s="62">
        <f>ESE!AC162</f>
        <v>0</v>
      </c>
      <c r="G161" s="62">
        <f>ESE!AD162</f>
        <v>0</v>
      </c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</row>
    <row r="162" spans="1:23" ht="16.5" customHeight="1" x14ac:dyDescent="0.25">
      <c r="A162" s="59" t="str">
        <f>ESE!A163</f>
        <v>Student 152</v>
      </c>
      <c r="B162" s="115" t="s">
        <v>39</v>
      </c>
      <c r="C162" s="62">
        <f>ESE!Z163</f>
        <v>0</v>
      </c>
      <c r="D162" s="62">
        <f>ESE!AA163</f>
        <v>0</v>
      </c>
      <c r="E162" s="62">
        <f>ESE!AB163</f>
        <v>0</v>
      </c>
      <c r="F162" s="62">
        <f>ESE!AC163</f>
        <v>0</v>
      </c>
      <c r="G162" s="62">
        <f>ESE!AD163</f>
        <v>0</v>
      </c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</row>
    <row r="163" spans="1:23" ht="16.5" customHeight="1" x14ac:dyDescent="0.25">
      <c r="A163" s="59" t="str">
        <f>ESE!A164</f>
        <v>Student 153</v>
      </c>
      <c r="B163" s="115" t="s">
        <v>39</v>
      </c>
      <c r="C163" s="62">
        <f>ESE!Z164</f>
        <v>0</v>
      </c>
      <c r="D163" s="62">
        <f>ESE!AA164</f>
        <v>0</v>
      </c>
      <c r="E163" s="62">
        <f>ESE!AB164</f>
        <v>0</v>
      </c>
      <c r="F163" s="62">
        <f>ESE!AC164</f>
        <v>0</v>
      </c>
      <c r="G163" s="62">
        <f>ESE!AD164</f>
        <v>0</v>
      </c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</row>
    <row r="164" spans="1:23" ht="16.5" customHeight="1" x14ac:dyDescent="0.25">
      <c r="A164" s="59" t="str">
        <f>ESE!A165</f>
        <v>Student 154</v>
      </c>
      <c r="B164" s="115" t="s">
        <v>39</v>
      </c>
      <c r="C164" s="62">
        <f>ESE!Z165</f>
        <v>0</v>
      </c>
      <c r="D164" s="62">
        <f>ESE!AA165</f>
        <v>0</v>
      </c>
      <c r="E164" s="62">
        <f>ESE!AB165</f>
        <v>0</v>
      </c>
      <c r="F164" s="62">
        <f>ESE!AC165</f>
        <v>0</v>
      </c>
      <c r="G164" s="62">
        <f>ESE!AD165</f>
        <v>0</v>
      </c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</row>
    <row r="165" spans="1:23" ht="16.5" customHeight="1" x14ac:dyDescent="0.25">
      <c r="A165" s="59" t="str">
        <f>ESE!A166</f>
        <v>Student 155</v>
      </c>
      <c r="B165" s="115" t="s">
        <v>39</v>
      </c>
      <c r="C165" s="62">
        <f>ESE!Z166</f>
        <v>0</v>
      </c>
      <c r="D165" s="62">
        <f>ESE!AA166</f>
        <v>0</v>
      </c>
      <c r="E165" s="62">
        <f>ESE!AB166</f>
        <v>0</v>
      </c>
      <c r="F165" s="62">
        <f>ESE!AC166</f>
        <v>0</v>
      </c>
      <c r="G165" s="62">
        <f>ESE!AD166</f>
        <v>0</v>
      </c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</row>
    <row r="166" spans="1:23" ht="16.5" customHeight="1" x14ac:dyDescent="0.25">
      <c r="A166" s="59" t="str">
        <f>ESE!A167</f>
        <v>Student 156</v>
      </c>
      <c r="B166" s="115" t="s">
        <v>39</v>
      </c>
      <c r="C166" s="62">
        <f>ESE!Z167</f>
        <v>0</v>
      </c>
      <c r="D166" s="62">
        <f>ESE!AA167</f>
        <v>0</v>
      </c>
      <c r="E166" s="62">
        <f>ESE!AB167</f>
        <v>0</v>
      </c>
      <c r="F166" s="62">
        <f>ESE!AC167</f>
        <v>0</v>
      </c>
      <c r="G166" s="62">
        <f>ESE!AD167</f>
        <v>0</v>
      </c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</row>
    <row r="167" spans="1:23" ht="16.5" customHeight="1" x14ac:dyDescent="0.25">
      <c r="A167" s="59" t="str">
        <f>ESE!A168</f>
        <v>Student 157</v>
      </c>
      <c r="B167" s="115" t="s">
        <v>39</v>
      </c>
      <c r="C167" s="62">
        <f>ESE!Z168</f>
        <v>0</v>
      </c>
      <c r="D167" s="62">
        <f>ESE!AA168</f>
        <v>0</v>
      </c>
      <c r="E167" s="62">
        <f>ESE!AB168</f>
        <v>0</v>
      </c>
      <c r="F167" s="62">
        <f>ESE!AC168</f>
        <v>0</v>
      </c>
      <c r="G167" s="62">
        <f>ESE!AD168</f>
        <v>0</v>
      </c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</row>
    <row r="168" spans="1:23" ht="16.5" customHeight="1" x14ac:dyDescent="0.25">
      <c r="A168" s="59" t="str">
        <f>ESE!A169</f>
        <v>Student 158</v>
      </c>
      <c r="B168" s="115" t="s">
        <v>39</v>
      </c>
      <c r="C168" s="62">
        <f>ESE!Z169</f>
        <v>0</v>
      </c>
      <c r="D168" s="62">
        <f>ESE!AA169</f>
        <v>0</v>
      </c>
      <c r="E168" s="62">
        <f>ESE!AB169</f>
        <v>0</v>
      </c>
      <c r="F168" s="62">
        <f>ESE!AC169</f>
        <v>0</v>
      </c>
      <c r="G168" s="62">
        <f>ESE!AD169</f>
        <v>0</v>
      </c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</row>
    <row r="169" spans="1:23" ht="16.5" customHeight="1" x14ac:dyDescent="0.25">
      <c r="A169" s="59" t="str">
        <f>ESE!A170</f>
        <v>Student 159</v>
      </c>
      <c r="B169" s="115" t="s">
        <v>39</v>
      </c>
      <c r="C169" s="62">
        <f>ESE!Z170</f>
        <v>0</v>
      </c>
      <c r="D169" s="62">
        <f>ESE!AA170</f>
        <v>0</v>
      </c>
      <c r="E169" s="62">
        <f>ESE!AB170</f>
        <v>0</v>
      </c>
      <c r="F169" s="62">
        <f>ESE!AC170</f>
        <v>0</v>
      </c>
      <c r="G169" s="62">
        <f>ESE!AD170</f>
        <v>0</v>
      </c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</row>
    <row r="170" spans="1:23" ht="16.5" customHeight="1" x14ac:dyDescent="0.25">
      <c r="A170" s="59" t="str">
        <f>ESE!A171</f>
        <v>Student 160</v>
      </c>
      <c r="B170" s="115" t="s">
        <v>39</v>
      </c>
      <c r="C170" s="62">
        <f>ESE!Z171</f>
        <v>0</v>
      </c>
      <c r="D170" s="62">
        <f>ESE!AA171</f>
        <v>0</v>
      </c>
      <c r="E170" s="62">
        <f>ESE!AB171</f>
        <v>0</v>
      </c>
      <c r="F170" s="62">
        <f>ESE!AC171</f>
        <v>0</v>
      </c>
      <c r="G170" s="62">
        <f>ESE!AD171</f>
        <v>0</v>
      </c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</row>
    <row r="171" spans="1:23" ht="16.5" customHeight="1" x14ac:dyDescent="0.25">
      <c r="A171" s="59" t="str">
        <f>ESE!A172</f>
        <v>Student 161</v>
      </c>
      <c r="B171" s="115" t="s">
        <v>39</v>
      </c>
      <c r="C171" s="62">
        <f>ESE!Z172</f>
        <v>0</v>
      </c>
      <c r="D171" s="62">
        <f>ESE!AA172</f>
        <v>0</v>
      </c>
      <c r="E171" s="62">
        <f>ESE!AB172</f>
        <v>0</v>
      </c>
      <c r="F171" s="62">
        <f>ESE!AC172</f>
        <v>0</v>
      </c>
      <c r="G171" s="62">
        <f>ESE!AD172</f>
        <v>0</v>
      </c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</row>
    <row r="172" spans="1:23" ht="16.5" customHeight="1" x14ac:dyDescent="0.25">
      <c r="A172" s="59" t="str">
        <f>ESE!A173</f>
        <v>Student 162</v>
      </c>
      <c r="B172" s="115" t="s">
        <v>39</v>
      </c>
      <c r="C172" s="62">
        <f>ESE!Z173</f>
        <v>0</v>
      </c>
      <c r="D172" s="62">
        <f>ESE!AA173</f>
        <v>0</v>
      </c>
      <c r="E172" s="62">
        <f>ESE!AB173</f>
        <v>0</v>
      </c>
      <c r="F172" s="62">
        <f>ESE!AC173</f>
        <v>0</v>
      </c>
      <c r="G172" s="62">
        <f>ESE!AD173</f>
        <v>0</v>
      </c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</row>
    <row r="173" spans="1:23" ht="16.5" customHeight="1" x14ac:dyDescent="0.25">
      <c r="A173" s="59" t="str">
        <f>ESE!A174</f>
        <v>Student 163</v>
      </c>
      <c r="B173" s="115" t="s">
        <v>39</v>
      </c>
      <c r="C173" s="62">
        <f>ESE!Z174</f>
        <v>0</v>
      </c>
      <c r="D173" s="62">
        <f>ESE!AA174</f>
        <v>0</v>
      </c>
      <c r="E173" s="62">
        <f>ESE!AB174</f>
        <v>0</v>
      </c>
      <c r="F173" s="62">
        <f>ESE!AC174</f>
        <v>0</v>
      </c>
      <c r="G173" s="62">
        <f>ESE!AD174</f>
        <v>0</v>
      </c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</row>
    <row r="174" spans="1:23" ht="16.5" customHeight="1" x14ac:dyDescent="0.25">
      <c r="A174" s="59" t="str">
        <f>ESE!A175</f>
        <v>Student 164</v>
      </c>
      <c r="B174" s="115" t="s">
        <v>39</v>
      </c>
      <c r="C174" s="62">
        <f>ESE!Z175</f>
        <v>0</v>
      </c>
      <c r="D174" s="62">
        <f>ESE!AA175</f>
        <v>0</v>
      </c>
      <c r="E174" s="62">
        <f>ESE!AB175</f>
        <v>0</v>
      </c>
      <c r="F174" s="62">
        <f>ESE!AC175</f>
        <v>0</v>
      </c>
      <c r="G174" s="62">
        <f>ESE!AD175</f>
        <v>0</v>
      </c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</row>
    <row r="175" spans="1:23" ht="16.5" customHeight="1" x14ac:dyDescent="0.25">
      <c r="A175" s="59" t="str">
        <f>ESE!A176</f>
        <v>Student 165</v>
      </c>
      <c r="B175" s="115" t="s">
        <v>39</v>
      </c>
      <c r="C175" s="62">
        <f>ESE!Z176</f>
        <v>0</v>
      </c>
      <c r="D175" s="62">
        <f>ESE!AA176</f>
        <v>0</v>
      </c>
      <c r="E175" s="62">
        <f>ESE!AB176</f>
        <v>0</v>
      </c>
      <c r="F175" s="62">
        <f>ESE!AC176</f>
        <v>0</v>
      </c>
      <c r="G175" s="62">
        <f>ESE!AD176</f>
        <v>0</v>
      </c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</row>
    <row r="176" spans="1:23" ht="16.5" customHeight="1" x14ac:dyDescent="0.25">
      <c r="A176" s="59" t="str">
        <f>ESE!A177</f>
        <v>Student 166</v>
      </c>
      <c r="B176" s="115" t="s">
        <v>39</v>
      </c>
      <c r="C176" s="62">
        <f>ESE!Z177</f>
        <v>0</v>
      </c>
      <c r="D176" s="62">
        <f>ESE!AA177</f>
        <v>0</v>
      </c>
      <c r="E176" s="62">
        <f>ESE!AB177</f>
        <v>0</v>
      </c>
      <c r="F176" s="62">
        <f>ESE!AC177</f>
        <v>0</v>
      </c>
      <c r="G176" s="62">
        <f>ESE!AD177</f>
        <v>0</v>
      </c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</row>
    <row r="177" spans="1:23" ht="16.5" customHeight="1" x14ac:dyDescent="0.25">
      <c r="A177" s="59" t="str">
        <f>ESE!A178</f>
        <v>Student 167</v>
      </c>
      <c r="B177" s="115" t="s">
        <v>39</v>
      </c>
      <c r="C177" s="62">
        <f>ESE!Z178</f>
        <v>0</v>
      </c>
      <c r="D177" s="62">
        <f>ESE!AA178</f>
        <v>0</v>
      </c>
      <c r="E177" s="62">
        <f>ESE!AB178</f>
        <v>0</v>
      </c>
      <c r="F177" s="62">
        <f>ESE!AC178</f>
        <v>0</v>
      </c>
      <c r="G177" s="62">
        <f>ESE!AD178</f>
        <v>0</v>
      </c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</row>
    <row r="178" spans="1:23" ht="16.5" customHeight="1" x14ac:dyDescent="0.25">
      <c r="A178" s="59" t="str">
        <f>ESE!A179</f>
        <v>Student 168</v>
      </c>
      <c r="B178" s="115" t="s">
        <v>39</v>
      </c>
      <c r="C178" s="62">
        <f>ESE!Z179</f>
        <v>0</v>
      </c>
      <c r="D178" s="62">
        <f>ESE!AA179</f>
        <v>0</v>
      </c>
      <c r="E178" s="62">
        <f>ESE!AB179</f>
        <v>0</v>
      </c>
      <c r="F178" s="62">
        <f>ESE!AC179</f>
        <v>0</v>
      </c>
      <c r="G178" s="62">
        <f>ESE!AD179</f>
        <v>0</v>
      </c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</row>
    <row r="179" spans="1:23" ht="16.5" customHeight="1" x14ac:dyDescent="0.25">
      <c r="A179" s="59" t="str">
        <f>ESE!A180</f>
        <v>Student 169</v>
      </c>
      <c r="B179" s="115" t="s">
        <v>39</v>
      </c>
      <c r="C179" s="62">
        <f>ESE!Z180</f>
        <v>0</v>
      </c>
      <c r="D179" s="62">
        <f>ESE!AA180</f>
        <v>0</v>
      </c>
      <c r="E179" s="62">
        <f>ESE!AB180</f>
        <v>0</v>
      </c>
      <c r="F179" s="62">
        <f>ESE!AC180</f>
        <v>0</v>
      </c>
      <c r="G179" s="62">
        <f>ESE!AD180</f>
        <v>0</v>
      </c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</row>
    <row r="180" spans="1:23" ht="16.5" customHeight="1" x14ac:dyDescent="0.25">
      <c r="A180" s="59" t="str">
        <f>ESE!A181</f>
        <v>Student 170</v>
      </c>
      <c r="B180" s="115" t="s">
        <v>39</v>
      </c>
      <c r="C180" s="62">
        <f>ESE!Z181</f>
        <v>0</v>
      </c>
      <c r="D180" s="62">
        <f>ESE!AA181</f>
        <v>0</v>
      </c>
      <c r="E180" s="62">
        <f>ESE!AB181</f>
        <v>0</v>
      </c>
      <c r="F180" s="62">
        <f>ESE!AC181</f>
        <v>0</v>
      </c>
      <c r="G180" s="62">
        <f>ESE!AD181</f>
        <v>0</v>
      </c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</row>
    <row r="181" spans="1:23" ht="16.5" customHeight="1" x14ac:dyDescent="0.25">
      <c r="A181" s="59" t="str">
        <f>ESE!A182</f>
        <v>Student 171</v>
      </c>
      <c r="B181" s="115" t="s">
        <v>39</v>
      </c>
      <c r="C181" s="62">
        <f>ESE!Z182</f>
        <v>0</v>
      </c>
      <c r="D181" s="62">
        <f>ESE!AA182</f>
        <v>0</v>
      </c>
      <c r="E181" s="62">
        <f>ESE!AB182</f>
        <v>0</v>
      </c>
      <c r="F181" s="62">
        <f>ESE!AC182</f>
        <v>0</v>
      </c>
      <c r="G181" s="62">
        <f>ESE!AD182</f>
        <v>0</v>
      </c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</row>
    <row r="182" spans="1:23" ht="16.5" customHeight="1" x14ac:dyDescent="0.25">
      <c r="A182" s="59" t="str">
        <f>ESE!A183</f>
        <v>Student 172</v>
      </c>
      <c r="B182" s="115" t="s">
        <v>39</v>
      </c>
      <c r="C182" s="62">
        <f>ESE!Z183</f>
        <v>0</v>
      </c>
      <c r="D182" s="62">
        <f>ESE!AA183</f>
        <v>0</v>
      </c>
      <c r="E182" s="62">
        <f>ESE!AB183</f>
        <v>0</v>
      </c>
      <c r="F182" s="62">
        <f>ESE!AC183</f>
        <v>0</v>
      </c>
      <c r="G182" s="62">
        <f>ESE!AD183</f>
        <v>0</v>
      </c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</row>
    <row r="183" spans="1:23" ht="16.5" customHeight="1" x14ac:dyDescent="0.25">
      <c r="A183" s="59" t="str">
        <f>ESE!A184</f>
        <v>Student 173</v>
      </c>
      <c r="B183" s="115" t="s">
        <v>39</v>
      </c>
      <c r="C183" s="62">
        <f>ESE!Z184</f>
        <v>0</v>
      </c>
      <c r="D183" s="62">
        <f>ESE!AA184</f>
        <v>0</v>
      </c>
      <c r="E183" s="62">
        <f>ESE!AB184</f>
        <v>0</v>
      </c>
      <c r="F183" s="62">
        <f>ESE!AC184</f>
        <v>0</v>
      </c>
      <c r="G183" s="62">
        <f>ESE!AD184</f>
        <v>0</v>
      </c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</row>
    <row r="184" spans="1:23" ht="16.5" customHeight="1" x14ac:dyDescent="0.25">
      <c r="A184" s="59" t="str">
        <f>ESE!A185</f>
        <v>Student 174</v>
      </c>
      <c r="B184" s="115" t="s">
        <v>39</v>
      </c>
      <c r="C184" s="62">
        <f>ESE!Z185</f>
        <v>0</v>
      </c>
      <c r="D184" s="62">
        <f>ESE!AA185</f>
        <v>0</v>
      </c>
      <c r="E184" s="62">
        <f>ESE!AB185</f>
        <v>0</v>
      </c>
      <c r="F184" s="62">
        <f>ESE!AC185</f>
        <v>0</v>
      </c>
      <c r="G184" s="62">
        <f>ESE!AD185</f>
        <v>0</v>
      </c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</row>
    <row r="185" spans="1:23" ht="16.5" customHeight="1" x14ac:dyDescent="0.25">
      <c r="A185" s="59" t="str">
        <f>ESE!A186</f>
        <v>Student 175</v>
      </c>
      <c r="B185" s="115" t="s">
        <v>39</v>
      </c>
      <c r="C185" s="62">
        <f>ESE!Z186</f>
        <v>0</v>
      </c>
      <c r="D185" s="62">
        <f>ESE!AA186</f>
        <v>0</v>
      </c>
      <c r="E185" s="62">
        <f>ESE!AB186</f>
        <v>0</v>
      </c>
      <c r="F185" s="62">
        <f>ESE!AC186</f>
        <v>0</v>
      </c>
      <c r="G185" s="62">
        <f>ESE!AD186</f>
        <v>0</v>
      </c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</row>
    <row r="186" spans="1:23" ht="16.5" customHeight="1" x14ac:dyDescent="0.25">
      <c r="A186" s="59" t="str">
        <f>ESE!A187</f>
        <v>Student 176</v>
      </c>
      <c r="B186" s="115" t="s">
        <v>39</v>
      </c>
      <c r="C186" s="62">
        <f>ESE!Z187</f>
        <v>0</v>
      </c>
      <c r="D186" s="62">
        <f>ESE!AA187</f>
        <v>0</v>
      </c>
      <c r="E186" s="62">
        <f>ESE!AB187</f>
        <v>0</v>
      </c>
      <c r="F186" s="62">
        <f>ESE!AC187</f>
        <v>0</v>
      </c>
      <c r="G186" s="62">
        <f>ESE!AD187</f>
        <v>0</v>
      </c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</row>
    <row r="187" spans="1:23" ht="16.5" customHeight="1" x14ac:dyDescent="0.25">
      <c r="A187" s="59" t="str">
        <f>ESE!A188</f>
        <v>Student 177</v>
      </c>
      <c r="B187" s="115" t="s">
        <v>39</v>
      </c>
      <c r="C187" s="62">
        <f>ESE!Z188</f>
        <v>0</v>
      </c>
      <c r="D187" s="62">
        <f>ESE!AA188</f>
        <v>0</v>
      </c>
      <c r="E187" s="62">
        <f>ESE!AB188</f>
        <v>0</v>
      </c>
      <c r="F187" s="62">
        <f>ESE!AC188</f>
        <v>0</v>
      </c>
      <c r="G187" s="62">
        <f>ESE!AD188</f>
        <v>0</v>
      </c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</row>
    <row r="188" spans="1:23" ht="16.5" customHeight="1" x14ac:dyDescent="0.25">
      <c r="A188" s="59" t="str">
        <f>ESE!A189</f>
        <v>Student 178</v>
      </c>
      <c r="B188" s="115" t="s">
        <v>39</v>
      </c>
      <c r="C188" s="62">
        <f>ESE!Z189</f>
        <v>0</v>
      </c>
      <c r="D188" s="62">
        <f>ESE!AA189</f>
        <v>0</v>
      </c>
      <c r="E188" s="62">
        <f>ESE!AB189</f>
        <v>0</v>
      </c>
      <c r="F188" s="62">
        <f>ESE!AC189</f>
        <v>0</v>
      </c>
      <c r="G188" s="62">
        <f>ESE!AD189</f>
        <v>0</v>
      </c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</row>
    <row r="189" spans="1:23" ht="16.5" customHeight="1" x14ac:dyDescent="0.25">
      <c r="A189" s="59" t="str">
        <f>ESE!A190</f>
        <v>Student 179</v>
      </c>
      <c r="B189" s="115" t="s">
        <v>39</v>
      </c>
      <c r="C189" s="62">
        <f>ESE!Z190</f>
        <v>0</v>
      </c>
      <c r="D189" s="62">
        <f>ESE!AA190</f>
        <v>0</v>
      </c>
      <c r="E189" s="62">
        <f>ESE!AB190</f>
        <v>0</v>
      </c>
      <c r="F189" s="62">
        <f>ESE!AC190</f>
        <v>0</v>
      </c>
      <c r="G189" s="62">
        <f>ESE!AD190</f>
        <v>0</v>
      </c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</row>
    <row r="190" spans="1:23" ht="16.5" customHeight="1" x14ac:dyDescent="0.25">
      <c r="A190" s="59" t="str">
        <f>ESE!A191</f>
        <v>Student 180</v>
      </c>
      <c r="B190" s="115" t="s">
        <v>39</v>
      </c>
      <c r="C190" s="62">
        <f>ESE!Z191</f>
        <v>0</v>
      </c>
      <c r="D190" s="62">
        <f>ESE!AA191</f>
        <v>0</v>
      </c>
      <c r="E190" s="62">
        <f>ESE!AB191</f>
        <v>0</v>
      </c>
      <c r="F190" s="62">
        <f>ESE!AC191</f>
        <v>0</v>
      </c>
      <c r="G190" s="62">
        <f>ESE!AD191</f>
        <v>0</v>
      </c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</row>
    <row r="191" spans="1:23" ht="16.5" customHeight="1" x14ac:dyDescent="0.25">
      <c r="A191" s="59" t="str">
        <f>ESE!A192</f>
        <v>Student 181</v>
      </c>
      <c r="B191" s="115" t="s">
        <v>39</v>
      </c>
      <c r="C191" s="62">
        <f>ESE!Z192</f>
        <v>0</v>
      </c>
      <c r="D191" s="62">
        <f>ESE!AA192</f>
        <v>0</v>
      </c>
      <c r="E191" s="62">
        <f>ESE!AB192</f>
        <v>0</v>
      </c>
      <c r="F191" s="62">
        <f>ESE!AC192</f>
        <v>0</v>
      </c>
      <c r="G191" s="62">
        <f>ESE!AD192</f>
        <v>0</v>
      </c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</row>
    <row r="192" spans="1:23" ht="16.5" customHeight="1" x14ac:dyDescent="0.25">
      <c r="A192" s="59" t="str">
        <f>ESE!A193</f>
        <v>Student 182</v>
      </c>
      <c r="B192" s="115" t="s">
        <v>39</v>
      </c>
      <c r="C192" s="62">
        <f>ESE!Z193</f>
        <v>0</v>
      </c>
      <c r="D192" s="62">
        <f>ESE!AA193</f>
        <v>0</v>
      </c>
      <c r="E192" s="62">
        <f>ESE!AB193</f>
        <v>0</v>
      </c>
      <c r="F192" s="62">
        <f>ESE!AC193</f>
        <v>0</v>
      </c>
      <c r="G192" s="62">
        <f>ESE!AD193</f>
        <v>0</v>
      </c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</row>
    <row r="193" spans="1:23" ht="16.5" customHeight="1" x14ac:dyDescent="0.25">
      <c r="A193" s="59" t="str">
        <f>ESE!A194</f>
        <v>Student 183</v>
      </c>
      <c r="B193" s="115" t="s">
        <v>39</v>
      </c>
      <c r="C193" s="62">
        <f>ESE!Z194</f>
        <v>0</v>
      </c>
      <c r="D193" s="62">
        <f>ESE!AA194</f>
        <v>0</v>
      </c>
      <c r="E193" s="62">
        <f>ESE!AB194</f>
        <v>0</v>
      </c>
      <c r="F193" s="62">
        <f>ESE!AC194</f>
        <v>0</v>
      </c>
      <c r="G193" s="62">
        <f>ESE!AD194</f>
        <v>0</v>
      </c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</row>
    <row r="194" spans="1:23" ht="16.5" customHeight="1" x14ac:dyDescent="0.25">
      <c r="A194" s="59" t="str">
        <f>ESE!A195</f>
        <v>Student 184</v>
      </c>
      <c r="B194" s="115" t="s">
        <v>39</v>
      </c>
      <c r="C194" s="62">
        <f>ESE!Z195</f>
        <v>0</v>
      </c>
      <c r="D194" s="62">
        <f>ESE!AA195</f>
        <v>0</v>
      </c>
      <c r="E194" s="62">
        <f>ESE!AB195</f>
        <v>0</v>
      </c>
      <c r="F194" s="62">
        <f>ESE!AC195</f>
        <v>0</v>
      </c>
      <c r="G194" s="62">
        <f>ESE!AD195</f>
        <v>0</v>
      </c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</row>
    <row r="195" spans="1:23" ht="16.5" customHeight="1" x14ac:dyDescent="0.25">
      <c r="A195" s="59" t="str">
        <f>ESE!A196</f>
        <v>Student 185</v>
      </c>
      <c r="B195" s="115" t="s">
        <v>39</v>
      </c>
      <c r="C195" s="62">
        <f>ESE!Z196</f>
        <v>0</v>
      </c>
      <c r="D195" s="62">
        <f>ESE!AA196</f>
        <v>0</v>
      </c>
      <c r="E195" s="62">
        <f>ESE!AB196</f>
        <v>0</v>
      </c>
      <c r="F195" s="62">
        <f>ESE!AC196</f>
        <v>0</v>
      </c>
      <c r="G195" s="62">
        <f>ESE!AD196</f>
        <v>0</v>
      </c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</row>
    <row r="196" spans="1:23" ht="16.5" customHeight="1" x14ac:dyDescent="0.25">
      <c r="A196" s="59" t="str">
        <f>ESE!A197</f>
        <v>Student 186</v>
      </c>
      <c r="B196" s="115" t="s">
        <v>39</v>
      </c>
      <c r="C196" s="62">
        <f>ESE!Z197</f>
        <v>0</v>
      </c>
      <c r="D196" s="62">
        <f>ESE!AA197</f>
        <v>0</v>
      </c>
      <c r="E196" s="62">
        <f>ESE!AB197</f>
        <v>0</v>
      </c>
      <c r="F196" s="62">
        <f>ESE!AC197</f>
        <v>0</v>
      </c>
      <c r="G196" s="62">
        <f>ESE!AD197</f>
        <v>0</v>
      </c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</row>
    <row r="197" spans="1:23" ht="16.5" customHeight="1" x14ac:dyDescent="0.25">
      <c r="A197" s="59" t="str">
        <f>ESE!A198</f>
        <v>Student 187</v>
      </c>
      <c r="B197" s="115" t="s">
        <v>39</v>
      </c>
      <c r="C197" s="62">
        <f>ESE!Z198</f>
        <v>0</v>
      </c>
      <c r="D197" s="62">
        <f>ESE!AA198</f>
        <v>0</v>
      </c>
      <c r="E197" s="62">
        <f>ESE!AB198</f>
        <v>0</v>
      </c>
      <c r="F197" s="62">
        <f>ESE!AC198</f>
        <v>0</v>
      </c>
      <c r="G197" s="62">
        <f>ESE!AD198</f>
        <v>0</v>
      </c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</row>
    <row r="198" spans="1:23" ht="16.5" customHeight="1" x14ac:dyDescent="0.25">
      <c r="A198" s="59" t="str">
        <f>ESE!A199</f>
        <v>Student 188</v>
      </c>
      <c r="B198" s="115" t="s">
        <v>39</v>
      </c>
      <c r="C198" s="62">
        <f>ESE!Z199</f>
        <v>0</v>
      </c>
      <c r="D198" s="62">
        <f>ESE!AA199</f>
        <v>0</v>
      </c>
      <c r="E198" s="62">
        <f>ESE!AB199</f>
        <v>0</v>
      </c>
      <c r="F198" s="62">
        <f>ESE!AC199</f>
        <v>0</v>
      </c>
      <c r="G198" s="62">
        <f>ESE!AD199</f>
        <v>0</v>
      </c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</row>
    <row r="199" spans="1:23" ht="16.5" customHeight="1" x14ac:dyDescent="0.25">
      <c r="A199" s="59" t="str">
        <f>ESE!A200</f>
        <v>Student 189</v>
      </c>
      <c r="B199" s="115" t="s">
        <v>39</v>
      </c>
      <c r="C199" s="62">
        <f>ESE!Z200</f>
        <v>0</v>
      </c>
      <c r="D199" s="62">
        <f>ESE!AA200</f>
        <v>0</v>
      </c>
      <c r="E199" s="62">
        <f>ESE!AB200</f>
        <v>0</v>
      </c>
      <c r="F199" s="62">
        <f>ESE!AC200</f>
        <v>0</v>
      </c>
      <c r="G199" s="62">
        <f>ESE!AD200</f>
        <v>0</v>
      </c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</row>
    <row r="200" spans="1:23" ht="16.5" customHeight="1" x14ac:dyDescent="0.25">
      <c r="A200" s="59" t="str">
        <f>ESE!A201</f>
        <v>Student 190</v>
      </c>
      <c r="B200" s="115" t="s">
        <v>39</v>
      </c>
      <c r="C200" s="62">
        <f>ESE!Z201</f>
        <v>0</v>
      </c>
      <c r="D200" s="62">
        <f>ESE!AA201</f>
        <v>0</v>
      </c>
      <c r="E200" s="62">
        <f>ESE!AB201</f>
        <v>0</v>
      </c>
      <c r="F200" s="62">
        <f>ESE!AC201</f>
        <v>0</v>
      </c>
      <c r="G200" s="62">
        <f>ESE!AD201</f>
        <v>0</v>
      </c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</row>
    <row r="201" spans="1:23" ht="16.5" customHeight="1" x14ac:dyDescent="0.25">
      <c r="A201" s="59" t="str">
        <f>ESE!A202</f>
        <v>Student 191</v>
      </c>
      <c r="B201" s="115" t="s">
        <v>39</v>
      </c>
      <c r="C201" s="62">
        <f>ESE!Z202</f>
        <v>0</v>
      </c>
      <c r="D201" s="62">
        <f>ESE!AA202</f>
        <v>0</v>
      </c>
      <c r="E201" s="62">
        <f>ESE!AB202</f>
        <v>0</v>
      </c>
      <c r="F201" s="62">
        <f>ESE!AC202</f>
        <v>0</v>
      </c>
      <c r="G201" s="62">
        <f>ESE!AD202</f>
        <v>0</v>
      </c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</row>
    <row r="202" spans="1:23" ht="16.5" customHeight="1" x14ac:dyDescent="0.25">
      <c r="A202" s="59" t="str">
        <f>ESE!A203</f>
        <v>Student 192</v>
      </c>
      <c r="B202" s="115" t="s">
        <v>39</v>
      </c>
      <c r="C202" s="62">
        <f>ESE!Z203</f>
        <v>0</v>
      </c>
      <c r="D202" s="62">
        <f>ESE!AA203</f>
        <v>0</v>
      </c>
      <c r="E202" s="62">
        <f>ESE!AB203</f>
        <v>0</v>
      </c>
      <c r="F202" s="62">
        <f>ESE!AC203</f>
        <v>0</v>
      </c>
      <c r="G202" s="62">
        <f>ESE!AD203</f>
        <v>0</v>
      </c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</row>
    <row r="203" spans="1:23" ht="16.5" customHeight="1" x14ac:dyDescent="0.25">
      <c r="A203" s="59" t="str">
        <f>ESE!A204</f>
        <v>Student 193</v>
      </c>
      <c r="B203" s="115" t="s">
        <v>39</v>
      </c>
      <c r="C203" s="62">
        <f>ESE!Z204</f>
        <v>0</v>
      </c>
      <c r="D203" s="62">
        <f>ESE!AA204</f>
        <v>0</v>
      </c>
      <c r="E203" s="62">
        <f>ESE!AB204</f>
        <v>0</v>
      </c>
      <c r="F203" s="62">
        <f>ESE!AC204</f>
        <v>0</v>
      </c>
      <c r="G203" s="62">
        <f>ESE!AD204</f>
        <v>0</v>
      </c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</row>
    <row r="204" spans="1:23" ht="16.5" customHeight="1" x14ac:dyDescent="0.25">
      <c r="A204" s="59" t="str">
        <f>ESE!A205</f>
        <v>Student 194</v>
      </c>
      <c r="B204" s="115" t="s">
        <v>39</v>
      </c>
      <c r="C204" s="62">
        <f>ESE!Z205</f>
        <v>0</v>
      </c>
      <c r="D204" s="62">
        <f>ESE!AA205</f>
        <v>0</v>
      </c>
      <c r="E204" s="62">
        <f>ESE!AB205</f>
        <v>0</v>
      </c>
      <c r="F204" s="62">
        <f>ESE!AC205</f>
        <v>0</v>
      </c>
      <c r="G204" s="62">
        <f>ESE!AD205</f>
        <v>0</v>
      </c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</row>
    <row r="205" spans="1:23" ht="16.5" customHeight="1" x14ac:dyDescent="0.25">
      <c r="A205" s="59" t="str">
        <f>ESE!A206</f>
        <v>Student 195</v>
      </c>
      <c r="B205" s="115" t="s">
        <v>39</v>
      </c>
      <c r="C205" s="62">
        <f>ESE!Z206</f>
        <v>0</v>
      </c>
      <c r="D205" s="62">
        <f>ESE!AA206</f>
        <v>0</v>
      </c>
      <c r="E205" s="62">
        <f>ESE!AB206</f>
        <v>0</v>
      </c>
      <c r="F205" s="62">
        <f>ESE!AC206</f>
        <v>0</v>
      </c>
      <c r="G205" s="62">
        <f>ESE!AD206</f>
        <v>0</v>
      </c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</row>
    <row r="206" spans="1:23" ht="16.5" customHeight="1" x14ac:dyDescent="0.25">
      <c r="A206" s="59" t="str">
        <f>ESE!A207</f>
        <v>Student 196</v>
      </c>
      <c r="B206" s="115" t="s">
        <v>39</v>
      </c>
      <c r="C206" s="62">
        <f>ESE!Z207</f>
        <v>0</v>
      </c>
      <c r="D206" s="62">
        <f>ESE!AA207</f>
        <v>0</v>
      </c>
      <c r="E206" s="62">
        <f>ESE!AB207</f>
        <v>0</v>
      </c>
      <c r="F206" s="62">
        <f>ESE!AC207</f>
        <v>0</v>
      </c>
      <c r="G206" s="62">
        <f>ESE!AD207</f>
        <v>0</v>
      </c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</row>
    <row r="207" spans="1:23" ht="16.5" customHeight="1" x14ac:dyDescent="0.25">
      <c r="A207" s="59" t="str">
        <f>ESE!A208</f>
        <v>Student 197</v>
      </c>
      <c r="B207" s="115" t="s">
        <v>39</v>
      </c>
      <c r="C207" s="62">
        <f>ESE!Z208</f>
        <v>0</v>
      </c>
      <c r="D207" s="62">
        <f>ESE!AA208</f>
        <v>0</v>
      </c>
      <c r="E207" s="62">
        <f>ESE!AB208</f>
        <v>0</v>
      </c>
      <c r="F207" s="62">
        <f>ESE!AC208</f>
        <v>0</v>
      </c>
      <c r="G207" s="62">
        <f>ESE!AD208</f>
        <v>0</v>
      </c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</row>
    <row r="208" spans="1:23" ht="16.5" customHeight="1" x14ac:dyDescent="0.25">
      <c r="A208" s="59" t="str">
        <f>ESE!A209</f>
        <v>Student 198</v>
      </c>
      <c r="B208" s="115" t="s">
        <v>39</v>
      </c>
      <c r="C208" s="62">
        <f>ESE!Z209</f>
        <v>0</v>
      </c>
      <c r="D208" s="62">
        <f>ESE!AA209</f>
        <v>0</v>
      </c>
      <c r="E208" s="62">
        <f>ESE!AB209</f>
        <v>0</v>
      </c>
      <c r="F208" s="62">
        <f>ESE!AC209</f>
        <v>0</v>
      </c>
      <c r="G208" s="62">
        <f>ESE!AD209</f>
        <v>0</v>
      </c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</row>
    <row r="209" spans="1:23" ht="16.5" customHeight="1" x14ac:dyDescent="0.25">
      <c r="A209" s="59" t="str">
        <f>ESE!A210</f>
        <v>Student 199</v>
      </c>
      <c r="B209" s="115" t="s">
        <v>39</v>
      </c>
      <c r="C209" s="62">
        <f>ESE!Z210</f>
        <v>0</v>
      </c>
      <c r="D209" s="62">
        <f>ESE!AA210</f>
        <v>0</v>
      </c>
      <c r="E209" s="62">
        <f>ESE!AB210</f>
        <v>0</v>
      </c>
      <c r="F209" s="62">
        <f>ESE!AC210</f>
        <v>0</v>
      </c>
      <c r="G209" s="62">
        <f>ESE!AD210</f>
        <v>0</v>
      </c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</row>
    <row r="210" spans="1:23" ht="16.5" customHeight="1" x14ac:dyDescent="0.25">
      <c r="A210" s="59" t="str">
        <f>ESE!A211</f>
        <v>Student 200</v>
      </c>
      <c r="B210" s="115" t="s">
        <v>39</v>
      </c>
      <c r="C210" s="62">
        <f>ESE!Z211</f>
        <v>0</v>
      </c>
      <c r="D210" s="62">
        <f>ESE!AA211</f>
        <v>0</v>
      </c>
      <c r="E210" s="62">
        <f>ESE!AB211</f>
        <v>0</v>
      </c>
      <c r="F210" s="62">
        <f>ESE!AC211</f>
        <v>0</v>
      </c>
      <c r="G210" s="62">
        <f>ESE!AD211</f>
        <v>0</v>
      </c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</row>
    <row r="211" spans="1:23" ht="16.5" customHeight="1" x14ac:dyDescent="0.25">
      <c r="A211" s="59" t="str">
        <f>ESE!A212</f>
        <v>Student 201</v>
      </c>
      <c r="B211" s="115" t="s">
        <v>39</v>
      </c>
      <c r="C211" s="62">
        <f>ESE!Z212</f>
        <v>0</v>
      </c>
      <c r="D211" s="62">
        <f>ESE!AA212</f>
        <v>0</v>
      </c>
      <c r="E211" s="62">
        <f>ESE!AB212</f>
        <v>0</v>
      </c>
      <c r="F211" s="62">
        <f>ESE!AC212</f>
        <v>0</v>
      </c>
      <c r="G211" s="62">
        <f>ESE!AD212</f>
        <v>0</v>
      </c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</row>
    <row r="212" spans="1:23" ht="16.5" customHeight="1" x14ac:dyDescent="0.25">
      <c r="A212" s="59" t="str">
        <f>ESE!A213</f>
        <v>Student 202</v>
      </c>
      <c r="B212" s="115" t="s">
        <v>39</v>
      </c>
      <c r="C212" s="62">
        <f>ESE!Z213</f>
        <v>0</v>
      </c>
      <c r="D212" s="62">
        <f>ESE!AA213</f>
        <v>0</v>
      </c>
      <c r="E212" s="62">
        <f>ESE!AB213</f>
        <v>0</v>
      </c>
      <c r="F212" s="62">
        <f>ESE!AC213</f>
        <v>0</v>
      </c>
      <c r="G212" s="62">
        <f>ESE!AD213</f>
        <v>0</v>
      </c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</row>
    <row r="213" spans="1:23" ht="16.5" customHeight="1" x14ac:dyDescent="0.25">
      <c r="A213" s="59" t="str">
        <f>ESE!A214</f>
        <v>Student 203</v>
      </c>
      <c r="B213" s="115" t="s">
        <v>39</v>
      </c>
      <c r="C213" s="62">
        <f>ESE!Z214</f>
        <v>0</v>
      </c>
      <c r="D213" s="62">
        <f>ESE!AA214</f>
        <v>0</v>
      </c>
      <c r="E213" s="62">
        <f>ESE!AB214</f>
        <v>0</v>
      </c>
      <c r="F213" s="62">
        <f>ESE!AC214</f>
        <v>0</v>
      </c>
      <c r="G213" s="62">
        <f>ESE!AD214</f>
        <v>0</v>
      </c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</row>
    <row r="214" spans="1:23" ht="16.5" customHeight="1" x14ac:dyDescent="0.25">
      <c r="A214" s="59" t="str">
        <f>ESE!A215</f>
        <v>Student 204</v>
      </c>
      <c r="B214" s="115" t="s">
        <v>39</v>
      </c>
      <c r="C214" s="62">
        <f>ESE!Z215</f>
        <v>0</v>
      </c>
      <c r="D214" s="62">
        <f>ESE!AA215</f>
        <v>0</v>
      </c>
      <c r="E214" s="62">
        <f>ESE!AB215</f>
        <v>0</v>
      </c>
      <c r="F214" s="62">
        <f>ESE!AC215</f>
        <v>0</v>
      </c>
      <c r="G214" s="62">
        <f>ESE!AD215</f>
        <v>0</v>
      </c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</row>
    <row r="215" spans="1:23" ht="16.5" customHeight="1" x14ac:dyDescent="0.25">
      <c r="A215" s="59" t="str">
        <f>ESE!A216</f>
        <v>Student 205</v>
      </c>
      <c r="B215" s="115" t="s">
        <v>39</v>
      </c>
      <c r="C215" s="62">
        <f>ESE!Z216</f>
        <v>0</v>
      </c>
      <c r="D215" s="62">
        <f>ESE!AA216</f>
        <v>0</v>
      </c>
      <c r="E215" s="62">
        <f>ESE!AB216</f>
        <v>0</v>
      </c>
      <c r="F215" s="62">
        <f>ESE!AC216</f>
        <v>0</v>
      </c>
      <c r="G215" s="62">
        <f>ESE!AD216</f>
        <v>0</v>
      </c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</row>
    <row r="216" spans="1:23" ht="16.5" customHeight="1" x14ac:dyDescent="0.25">
      <c r="A216" s="59" t="str">
        <f>ESE!A217</f>
        <v>Student 206</v>
      </c>
      <c r="B216" s="115" t="s">
        <v>39</v>
      </c>
      <c r="C216" s="62">
        <f>ESE!Z217</f>
        <v>0</v>
      </c>
      <c r="D216" s="62">
        <f>ESE!AA217</f>
        <v>0</v>
      </c>
      <c r="E216" s="62">
        <f>ESE!AB217</f>
        <v>0</v>
      </c>
      <c r="F216" s="62">
        <f>ESE!AC217</f>
        <v>0</v>
      </c>
      <c r="G216" s="62">
        <f>ESE!AD217</f>
        <v>0</v>
      </c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</row>
    <row r="217" spans="1:23" ht="16.5" customHeight="1" x14ac:dyDescent="0.25">
      <c r="A217" s="59" t="str">
        <f>ESE!A218</f>
        <v>Student 207</v>
      </c>
      <c r="B217" s="115" t="s">
        <v>39</v>
      </c>
      <c r="C217" s="62">
        <f>ESE!Z218</f>
        <v>0</v>
      </c>
      <c r="D217" s="62">
        <f>ESE!AA218</f>
        <v>0</v>
      </c>
      <c r="E217" s="62">
        <f>ESE!AB218</f>
        <v>0</v>
      </c>
      <c r="F217" s="62">
        <f>ESE!AC218</f>
        <v>0</v>
      </c>
      <c r="G217" s="62">
        <f>ESE!AD218</f>
        <v>0</v>
      </c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</row>
    <row r="218" spans="1:23" ht="16.5" customHeight="1" x14ac:dyDescent="0.25">
      <c r="A218" s="59" t="str">
        <f>ESE!A219</f>
        <v>Student 208</v>
      </c>
      <c r="B218" s="115" t="s">
        <v>39</v>
      </c>
      <c r="C218" s="62">
        <f>ESE!Z219</f>
        <v>0</v>
      </c>
      <c r="D218" s="62">
        <f>ESE!AA219</f>
        <v>0</v>
      </c>
      <c r="E218" s="62">
        <f>ESE!AB219</f>
        <v>0</v>
      </c>
      <c r="F218" s="62">
        <f>ESE!AC219</f>
        <v>0</v>
      </c>
      <c r="G218" s="62">
        <f>ESE!AD219</f>
        <v>0</v>
      </c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</row>
    <row r="219" spans="1:23" ht="16.5" customHeight="1" x14ac:dyDescent="0.25">
      <c r="A219" s="59" t="str">
        <f>ESE!A220</f>
        <v>Student 209</v>
      </c>
      <c r="B219" s="115" t="s">
        <v>39</v>
      </c>
      <c r="C219" s="62">
        <f>ESE!Z220</f>
        <v>0</v>
      </c>
      <c r="D219" s="62">
        <f>ESE!AA220</f>
        <v>0</v>
      </c>
      <c r="E219" s="62">
        <f>ESE!AB220</f>
        <v>0</v>
      </c>
      <c r="F219" s="62">
        <f>ESE!AC220</f>
        <v>0</v>
      </c>
      <c r="G219" s="62">
        <f>ESE!AD220</f>
        <v>0</v>
      </c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</row>
    <row r="220" spans="1:23" ht="16.5" customHeight="1" x14ac:dyDescent="0.25">
      <c r="A220" s="59" t="str">
        <f>ESE!A221</f>
        <v>Student 210</v>
      </c>
      <c r="B220" s="115" t="s">
        <v>39</v>
      </c>
      <c r="C220" s="62">
        <f>ESE!Z221</f>
        <v>0</v>
      </c>
      <c r="D220" s="62">
        <f>ESE!AA221</f>
        <v>0</v>
      </c>
      <c r="E220" s="62">
        <f>ESE!AB221</f>
        <v>0</v>
      </c>
      <c r="F220" s="62">
        <f>ESE!AC221</f>
        <v>0</v>
      </c>
      <c r="G220" s="62">
        <f>ESE!AD221</f>
        <v>0</v>
      </c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</row>
    <row r="221" spans="1:23" ht="16.5" customHeight="1" x14ac:dyDescent="0.25">
      <c r="A221" s="59" t="str">
        <f>ESE!A222</f>
        <v>Student 211</v>
      </c>
      <c r="B221" s="115" t="s">
        <v>39</v>
      </c>
      <c r="C221" s="62">
        <f>ESE!Z222</f>
        <v>0</v>
      </c>
      <c r="D221" s="62">
        <f>ESE!AA222</f>
        <v>0</v>
      </c>
      <c r="E221" s="62">
        <f>ESE!AB222</f>
        <v>0</v>
      </c>
      <c r="F221" s="62">
        <f>ESE!AC222</f>
        <v>0</v>
      </c>
      <c r="G221" s="62">
        <f>ESE!AD222</f>
        <v>0</v>
      </c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</row>
    <row r="222" spans="1:23" ht="16.5" customHeight="1" x14ac:dyDescent="0.25">
      <c r="A222" s="59" t="str">
        <f>ESE!A223</f>
        <v>Student 212</v>
      </c>
      <c r="B222" s="115" t="s">
        <v>39</v>
      </c>
      <c r="C222" s="62">
        <f>ESE!Z223</f>
        <v>0</v>
      </c>
      <c r="D222" s="62">
        <f>ESE!AA223</f>
        <v>0</v>
      </c>
      <c r="E222" s="62">
        <f>ESE!AB223</f>
        <v>0</v>
      </c>
      <c r="F222" s="62">
        <f>ESE!AC223</f>
        <v>0</v>
      </c>
      <c r="G222" s="62">
        <f>ESE!AD223</f>
        <v>0</v>
      </c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</row>
    <row r="223" spans="1:23" ht="16.5" customHeight="1" x14ac:dyDescent="0.25">
      <c r="A223" s="59" t="str">
        <f>ESE!A224</f>
        <v>Student 213</v>
      </c>
      <c r="B223" s="115" t="s">
        <v>39</v>
      </c>
      <c r="C223" s="62">
        <f>ESE!Z224</f>
        <v>0</v>
      </c>
      <c r="D223" s="62">
        <f>ESE!AA224</f>
        <v>0</v>
      </c>
      <c r="E223" s="62">
        <f>ESE!AB224</f>
        <v>0</v>
      </c>
      <c r="F223" s="62">
        <f>ESE!AC224</f>
        <v>0</v>
      </c>
      <c r="G223" s="62">
        <f>ESE!AD224</f>
        <v>0</v>
      </c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</row>
    <row r="224" spans="1:23" ht="16.5" customHeight="1" x14ac:dyDescent="0.25">
      <c r="A224" s="59" t="str">
        <f>ESE!A225</f>
        <v>Student 214</v>
      </c>
      <c r="B224" s="115" t="s">
        <v>39</v>
      </c>
      <c r="C224" s="62">
        <f>ESE!Z225</f>
        <v>0</v>
      </c>
      <c r="D224" s="62">
        <f>ESE!AA225</f>
        <v>0</v>
      </c>
      <c r="E224" s="62">
        <f>ESE!AB225</f>
        <v>0</v>
      </c>
      <c r="F224" s="62">
        <f>ESE!AC225</f>
        <v>0</v>
      </c>
      <c r="G224" s="62">
        <f>ESE!AD225</f>
        <v>0</v>
      </c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</row>
    <row r="225" spans="1:23" ht="16.5" customHeight="1" x14ac:dyDescent="0.25">
      <c r="A225" s="59" t="str">
        <f>ESE!A226</f>
        <v>Student 215</v>
      </c>
      <c r="B225" s="115" t="s">
        <v>39</v>
      </c>
      <c r="C225" s="62">
        <f>ESE!Z226</f>
        <v>0</v>
      </c>
      <c r="D225" s="62">
        <f>ESE!AA226</f>
        <v>0</v>
      </c>
      <c r="E225" s="62">
        <f>ESE!AB226</f>
        <v>0</v>
      </c>
      <c r="F225" s="62">
        <f>ESE!AC226</f>
        <v>0</v>
      </c>
      <c r="G225" s="62">
        <f>ESE!AD226</f>
        <v>0</v>
      </c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</row>
    <row r="226" spans="1:23" ht="16.5" customHeight="1" x14ac:dyDescent="0.25">
      <c r="A226" s="59" t="str">
        <f>ESE!A227</f>
        <v>Student 216</v>
      </c>
      <c r="B226" s="115" t="s">
        <v>39</v>
      </c>
      <c r="C226" s="62">
        <f>ESE!Z227</f>
        <v>0</v>
      </c>
      <c r="D226" s="62">
        <f>ESE!AA227</f>
        <v>0</v>
      </c>
      <c r="E226" s="62">
        <f>ESE!AB227</f>
        <v>0</v>
      </c>
      <c r="F226" s="62">
        <f>ESE!AC227</f>
        <v>0</v>
      </c>
      <c r="G226" s="62">
        <f>ESE!AD227</f>
        <v>0</v>
      </c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</row>
    <row r="227" spans="1:23" ht="16.5" customHeight="1" x14ac:dyDescent="0.25">
      <c r="A227" s="59" t="str">
        <f>ESE!A228</f>
        <v>Student 217</v>
      </c>
      <c r="B227" s="115" t="s">
        <v>39</v>
      </c>
      <c r="C227" s="62">
        <f>ESE!Z228</f>
        <v>0</v>
      </c>
      <c r="D227" s="62">
        <f>ESE!AA228</f>
        <v>0</v>
      </c>
      <c r="E227" s="62">
        <f>ESE!AB228</f>
        <v>0</v>
      </c>
      <c r="F227" s="62">
        <f>ESE!AC228</f>
        <v>0</v>
      </c>
      <c r="G227" s="62">
        <f>ESE!AD228</f>
        <v>0</v>
      </c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</row>
    <row r="228" spans="1:23" ht="16.5" customHeight="1" x14ac:dyDescent="0.25">
      <c r="A228" s="59" t="str">
        <f>ESE!A229</f>
        <v>Student 218</v>
      </c>
      <c r="B228" s="115" t="s">
        <v>39</v>
      </c>
      <c r="C228" s="62">
        <f>ESE!Z229</f>
        <v>0</v>
      </c>
      <c r="D228" s="62">
        <f>ESE!AA229</f>
        <v>0</v>
      </c>
      <c r="E228" s="62">
        <f>ESE!AB229</f>
        <v>0</v>
      </c>
      <c r="F228" s="62">
        <f>ESE!AC229</f>
        <v>0</v>
      </c>
      <c r="G228" s="62">
        <f>ESE!AD229</f>
        <v>0</v>
      </c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</row>
    <row r="229" spans="1:23" ht="16.5" customHeight="1" x14ac:dyDescent="0.25">
      <c r="A229" s="59" t="str">
        <f>ESE!A230</f>
        <v>Student 219</v>
      </c>
      <c r="B229" s="115" t="s">
        <v>39</v>
      </c>
      <c r="C229" s="62">
        <f>ESE!Z230</f>
        <v>0</v>
      </c>
      <c r="D229" s="62">
        <f>ESE!AA230</f>
        <v>0</v>
      </c>
      <c r="E229" s="62">
        <f>ESE!AB230</f>
        <v>0</v>
      </c>
      <c r="F229" s="62">
        <f>ESE!AC230</f>
        <v>0</v>
      </c>
      <c r="G229" s="62">
        <f>ESE!AD230</f>
        <v>0</v>
      </c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</row>
    <row r="230" spans="1:23" ht="16.5" customHeight="1" x14ac:dyDescent="0.25">
      <c r="A230" s="59" t="str">
        <f>ESE!A231</f>
        <v>Student 220</v>
      </c>
      <c r="B230" s="115" t="s">
        <v>39</v>
      </c>
      <c r="C230" s="62">
        <f>ESE!Z231</f>
        <v>0</v>
      </c>
      <c r="D230" s="62">
        <f>ESE!AA231</f>
        <v>0</v>
      </c>
      <c r="E230" s="62">
        <f>ESE!AB231</f>
        <v>0</v>
      </c>
      <c r="F230" s="62">
        <f>ESE!AC231</f>
        <v>0</v>
      </c>
      <c r="G230" s="62">
        <f>ESE!AD231</f>
        <v>0</v>
      </c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</row>
    <row r="231" spans="1:23" ht="16.5" customHeight="1" x14ac:dyDescent="0.25">
      <c r="A231" s="59" t="str">
        <f>ESE!A232</f>
        <v>Student 221</v>
      </c>
      <c r="B231" s="115" t="s">
        <v>39</v>
      </c>
      <c r="C231" s="62">
        <f>ESE!Z232</f>
        <v>0</v>
      </c>
      <c r="D231" s="62">
        <f>ESE!AA232</f>
        <v>0</v>
      </c>
      <c r="E231" s="62">
        <f>ESE!AB232</f>
        <v>0</v>
      </c>
      <c r="F231" s="62">
        <f>ESE!AC232</f>
        <v>0</v>
      </c>
      <c r="G231" s="62">
        <f>ESE!AD232</f>
        <v>0</v>
      </c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</row>
    <row r="232" spans="1:23" ht="16.5" customHeight="1" x14ac:dyDescent="0.25">
      <c r="A232" s="59" t="str">
        <f>ESE!A233</f>
        <v>Student 222</v>
      </c>
      <c r="B232" s="115" t="s">
        <v>39</v>
      </c>
      <c r="C232" s="62">
        <f>ESE!Z233</f>
        <v>0</v>
      </c>
      <c r="D232" s="62">
        <f>ESE!AA233</f>
        <v>0</v>
      </c>
      <c r="E232" s="62">
        <f>ESE!AB233</f>
        <v>0</v>
      </c>
      <c r="F232" s="62">
        <f>ESE!AC233</f>
        <v>0</v>
      </c>
      <c r="G232" s="62">
        <f>ESE!AD233</f>
        <v>0</v>
      </c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</row>
    <row r="233" spans="1:23" ht="16.5" customHeight="1" x14ac:dyDescent="0.25">
      <c r="A233" s="59" t="str">
        <f>ESE!A234</f>
        <v>Student 223</v>
      </c>
      <c r="B233" s="115" t="s">
        <v>39</v>
      </c>
      <c r="C233" s="62">
        <f>ESE!Z234</f>
        <v>0</v>
      </c>
      <c r="D233" s="62">
        <f>ESE!AA234</f>
        <v>0</v>
      </c>
      <c r="E233" s="62">
        <f>ESE!AB234</f>
        <v>0</v>
      </c>
      <c r="F233" s="62">
        <f>ESE!AC234</f>
        <v>0</v>
      </c>
      <c r="G233" s="62">
        <f>ESE!AD234</f>
        <v>0</v>
      </c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</row>
    <row r="234" spans="1:23" ht="16.5" customHeight="1" x14ac:dyDescent="0.25">
      <c r="A234" s="59" t="str">
        <f>ESE!A235</f>
        <v>Student 224</v>
      </c>
      <c r="B234" s="115" t="s">
        <v>39</v>
      </c>
      <c r="C234" s="62">
        <f>ESE!Z235</f>
        <v>0</v>
      </c>
      <c r="D234" s="62">
        <f>ESE!AA235</f>
        <v>0</v>
      </c>
      <c r="E234" s="62">
        <f>ESE!AB235</f>
        <v>0</v>
      </c>
      <c r="F234" s="62">
        <f>ESE!AC235</f>
        <v>0</v>
      </c>
      <c r="G234" s="62">
        <f>ESE!AD235</f>
        <v>0</v>
      </c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</row>
    <row r="235" spans="1:23" ht="16.5" customHeight="1" x14ac:dyDescent="0.25">
      <c r="A235" s="59" t="str">
        <f>ESE!A236</f>
        <v>Student 225</v>
      </c>
      <c r="B235" s="115" t="s">
        <v>39</v>
      </c>
      <c r="C235" s="62">
        <f>ESE!Z236</f>
        <v>0</v>
      </c>
      <c r="D235" s="62">
        <f>ESE!AA236</f>
        <v>0</v>
      </c>
      <c r="E235" s="62">
        <f>ESE!AB236</f>
        <v>0</v>
      </c>
      <c r="F235" s="62">
        <f>ESE!AC236</f>
        <v>0</v>
      </c>
      <c r="G235" s="62">
        <f>ESE!AD236</f>
        <v>0</v>
      </c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</row>
    <row r="236" spans="1:23" ht="16.5" customHeight="1" x14ac:dyDescent="0.25">
      <c r="A236" s="59" t="str">
        <f>ESE!A237</f>
        <v>Student 226</v>
      </c>
      <c r="B236" s="115" t="s">
        <v>39</v>
      </c>
      <c r="C236" s="62">
        <f>ESE!Z237</f>
        <v>0</v>
      </c>
      <c r="D236" s="62">
        <f>ESE!AA237</f>
        <v>0</v>
      </c>
      <c r="E236" s="62">
        <f>ESE!AB237</f>
        <v>0</v>
      </c>
      <c r="F236" s="62">
        <f>ESE!AC237</f>
        <v>0</v>
      </c>
      <c r="G236" s="62">
        <f>ESE!AD237</f>
        <v>0</v>
      </c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</row>
    <row r="237" spans="1:23" ht="16.5" customHeight="1" x14ac:dyDescent="0.25">
      <c r="A237" s="59" t="str">
        <f>ESE!A238</f>
        <v>Student 227</v>
      </c>
      <c r="B237" s="115" t="s">
        <v>39</v>
      </c>
      <c r="C237" s="62">
        <f>ESE!Z238</f>
        <v>0</v>
      </c>
      <c r="D237" s="62">
        <f>ESE!AA238</f>
        <v>0</v>
      </c>
      <c r="E237" s="62">
        <f>ESE!AB238</f>
        <v>0</v>
      </c>
      <c r="F237" s="62">
        <f>ESE!AC238</f>
        <v>0</v>
      </c>
      <c r="G237" s="62">
        <f>ESE!AD238</f>
        <v>0</v>
      </c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</row>
    <row r="238" spans="1:23" ht="16.5" customHeight="1" x14ac:dyDescent="0.25">
      <c r="A238" s="59" t="str">
        <f>ESE!A239</f>
        <v>Student 228</v>
      </c>
      <c r="B238" s="115" t="s">
        <v>39</v>
      </c>
      <c r="C238" s="62">
        <f>ESE!Z239</f>
        <v>0</v>
      </c>
      <c r="D238" s="62">
        <f>ESE!AA239</f>
        <v>0</v>
      </c>
      <c r="E238" s="62">
        <f>ESE!AB239</f>
        <v>0</v>
      </c>
      <c r="F238" s="62">
        <f>ESE!AC239</f>
        <v>0</v>
      </c>
      <c r="G238" s="62">
        <f>ESE!AD239</f>
        <v>0</v>
      </c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</row>
    <row r="239" spans="1:23" ht="16.5" customHeight="1" x14ac:dyDescent="0.25">
      <c r="A239" s="59" t="str">
        <f>ESE!A240</f>
        <v>Student 229</v>
      </c>
      <c r="B239" s="115" t="s">
        <v>39</v>
      </c>
      <c r="C239" s="62">
        <f>ESE!Z240</f>
        <v>0</v>
      </c>
      <c r="D239" s="62">
        <f>ESE!AA240</f>
        <v>0</v>
      </c>
      <c r="E239" s="62">
        <f>ESE!AB240</f>
        <v>0</v>
      </c>
      <c r="F239" s="62">
        <f>ESE!AC240</f>
        <v>0</v>
      </c>
      <c r="G239" s="62">
        <f>ESE!AD240</f>
        <v>0</v>
      </c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</row>
    <row r="240" spans="1:23" ht="16.5" customHeight="1" x14ac:dyDescent="0.25">
      <c r="A240" s="59" t="str">
        <f>ESE!A241</f>
        <v>Student 230</v>
      </c>
      <c r="B240" s="115" t="s">
        <v>39</v>
      </c>
      <c r="C240" s="62">
        <f>ESE!Z241</f>
        <v>0</v>
      </c>
      <c r="D240" s="62">
        <f>ESE!AA241</f>
        <v>0</v>
      </c>
      <c r="E240" s="62">
        <f>ESE!AB241</f>
        <v>0</v>
      </c>
      <c r="F240" s="62">
        <f>ESE!AC241</f>
        <v>0</v>
      </c>
      <c r="G240" s="62">
        <f>ESE!AD241</f>
        <v>0</v>
      </c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</row>
    <row r="241" spans="1:23" ht="16.5" customHeight="1" x14ac:dyDescent="0.25">
      <c r="A241" s="59" t="str">
        <f>ESE!A242</f>
        <v>Student 231</v>
      </c>
      <c r="B241" s="115" t="s">
        <v>39</v>
      </c>
      <c r="C241" s="62">
        <f>ESE!Z242</f>
        <v>0</v>
      </c>
      <c r="D241" s="62">
        <f>ESE!AA242</f>
        <v>0</v>
      </c>
      <c r="E241" s="62">
        <f>ESE!AB242</f>
        <v>0</v>
      </c>
      <c r="F241" s="62">
        <f>ESE!AC242</f>
        <v>0</v>
      </c>
      <c r="G241" s="62">
        <f>ESE!AD242</f>
        <v>0</v>
      </c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</row>
    <row r="242" spans="1:23" ht="16.5" customHeight="1" x14ac:dyDescent="0.25">
      <c r="A242" s="59" t="str">
        <f>ESE!A243</f>
        <v>Student 232</v>
      </c>
      <c r="B242" s="115" t="s">
        <v>39</v>
      </c>
      <c r="C242" s="62">
        <f>ESE!Z243</f>
        <v>0</v>
      </c>
      <c r="D242" s="62">
        <f>ESE!AA243</f>
        <v>0</v>
      </c>
      <c r="E242" s="62">
        <f>ESE!AB243</f>
        <v>0</v>
      </c>
      <c r="F242" s="62">
        <f>ESE!AC243</f>
        <v>0</v>
      </c>
      <c r="G242" s="62">
        <f>ESE!AD243</f>
        <v>0</v>
      </c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</row>
    <row r="243" spans="1:23" ht="16.5" customHeight="1" x14ac:dyDescent="0.25">
      <c r="A243" s="59" t="str">
        <f>ESE!A244</f>
        <v>Student 233</v>
      </c>
      <c r="B243" s="115" t="s">
        <v>39</v>
      </c>
      <c r="C243" s="62">
        <f>ESE!Z244</f>
        <v>0</v>
      </c>
      <c r="D243" s="62">
        <f>ESE!AA244</f>
        <v>0</v>
      </c>
      <c r="E243" s="62">
        <f>ESE!AB244</f>
        <v>0</v>
      </c>
      <c r="F243" s="62">
        <f>ESE!AC244</f>
        <v>0</v>
      </c>
      <c r="G243" s="62">
        <f>ESE!AD244</f>
        <v>0</v>
      </c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</row>
    <row r="244" spans="1:23" ht="16.5" customHeight="1" x14ac:dyDescent="0.25">
      <c r="A244" s="59" t="str">
        <f>ESE!A245</f>
        <v>Student 234</v>
      </c>
      <c r="B244" s="115" t="s">
        <v>39</v>
      </c>
      <c r="C244" s="62">
        <f>ESE!Z245</f>
        <v>0</v>
      </c>
      <c r="D244" s="62">
        <f>ESE!AA245</f>
        <v>0</v>
      </c>
      <c r="E244" s="62">
        <f>ESE!AB245</f>
        <v>0</v>
      </c>
      <c r="F244" s="62">
        <f>ESE!AC245</f>
        <v>0</v>
      </c>
      <c r="G244" s="62">
        <f>ESE!AD245</f>
        <v>0</v>
      </c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</row>
    <row r="245" spans="1:23" ht="16.5" customHeight="1" x14ac:dyDescent="0.25">
      <c r="A245" s="59" t="str">
        <f>ESE!A246</f>
        <v>Student 235</v>
      </c>
      <c r="B245" s="115" t="s">
        <v>39</v>
      </c>
      <c r="C245" s="62">
        <f>ESE!Z246</f>
        <v>0</v>
      </c>
      <c r="D245" s="62">
        <f>ESE!AA246</f>
        <v>0</v>
      </c>
      <c r="E245" s="62">
        <f>ESE!AB246</f>
        <v>0</v>
      </c>
      <c r="F245" s="62">
        <f>ESE!AC246</f>
        <v>0</v>
      </c>
      <c r="G245" s="62">
        <f>ESE!AD246</f>
        <v>0</v>
      </c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</row>
    <row r="246" spans="1:23" ht="16.5" customHeight="1" x14ac:dyDescent="0.25">
      <c r="A246" s="59" t="str">
        <f>ESE!A247</f>
        <v>Student 236</v>
      </c>
      <c r="B246" s="115" t="s">
        <v>39</v>
      </c>
      <c r="C246" s="62">
        <f>ESE!Z247</f>
        <v>0</v>
      </c>
      <c r="D246" s="62">
        <f>ESE!AA247</f>
        <v>0</v>
      </c>
      <c r="E246" s="62">
        <f>ESE!AB247</f>
        <v>0</v>
      </c>
      <c r="F246" s="62">
        <f>ESE!AC247</f>
        <v>0</v>
      </c>
      <c r="G246" s="62">
        <f>ESE!AD247</f>
        <v>0</v>
      </c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</row>
    <row r="247" spans="1:23" ht="16.5" customHeight="1" x14ac:dyDescent="0.25">
      <c r="A247" s="59" t="str">
        <f>ESE!A248</f>
        <v>Student 237</v>
      </c>
      <c r="B247" s="115" t="s">
        <v>39</v>
      </c>
      <c r="C247" s="62">
        <f>ESE!Z248</f>
        <v>0</v>
      </c>
      <c r="D247" s="62">
        <f>ESE!AA248</f>
        <v>0</v>
      </c>
      <c r="E247" s="62">
        <f>ESE!AB248</f>
        <v>0</v>
      </c>
      <c r="F247" s="62">
        <f>ESE!AC248</f>
        <v>0</v>
      </c>
      <c r="G247" s="62">
        <f>ESE!AD248</f>
        <v>0</v>
      </c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</row>
    <row r="248" spans="1:23" ht="16.5" customHeight="1" x14ac:dyDescent="0.25">
      <c r="A248" s="59" t="str">
        <f>ESE!A249</f>
        <v>Student 238</v>
      </c>
      <c r="B248" s="115" t="s">
        <v>39</v>
      </c>
      <c r="C248" s="62">
        <f>ESE!Z249</f>
        <v>0</v>
      </c>
      <c r="D248" s="62">
        <f>ESE!AA249</f>
        <v>0</v>
      </c>
      <c r="E248" s="62">
        <f>ESE!AB249</f>
        <v>0</v>
      </c>
      <c r="F248" s="62">
        <f>ESE!AC249</f>
        <v>0</v>
      </c>
      <c r="G248" s="62">
        <f>ESE!AD249</f>
        <v>0</v>
      </c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</row>
    <row r="249" spans="1:23" ht="16.5" customHeight="1" x14ac:dyDescent="0.25">
      <c r="A249" s="59" t="str">
        <f>ESE!A250</f>
        <v>Student 239</v>
      </c>
      <c r="B249" s="115" t="s">
        <v>39</v>
      </c>
      <c r="C249" s="62">
        <f>ESE!Z250</f>
        <v>0</v>
      </c>
      <c r="D249" s="62">
        <f>ESE!AA250</f>
        <v>0</v>
      </c>
      <c r="E249" s="62">
        <f>ESE!AB250</f>
        <v>0</v>
      </c>
      <c r="F249" s="62">
        <f>ESE!AC250</f>
        <v>0</v>
      </c>
      <c r="G249" s="62">
        <f>ESE!AD250</f>
        <v>0</v>
      </c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</row>
    <row r="250" spans="1:23" ht="16.5" customHeight="1" x14ac:dyDescent="0.25">
      <c r="A250" s="59" t="str">
        <f>ESE!A251</f>
        <v>Student 240</v>
      </c>
      <c r="B250" s="115" t="s">
        <v>39</v>
      </c>
      <c r="C250" s="62">
        <f>ESE!Z251</f>
        <v>0</v>
      </c>
      <c r="D250" s="62">
        <f>ESE!AA251</f>
        <v>0</v>
      </c>
      <c r="E250" s="62">
        <f>ESE!AB251</f>
        <v>0</v>
      </c>
      <c r="F250" s="62">
        <f>ESE!AC251</f>
        <v>0</v>
      </c>
      <c r="G250" s="62">
        <f>ESE!AD251</f>
        <v>0</v>
      </c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</row>
    <row r="251" spans="1:23" ht="16.5" customHeight="1" x14ac:dyDescent="0.25">
      <c r="A251" s="59" t="str">
        <f>ESE!A252</f>
        <v>Student 241</v>
      </c>
      <c r="B251" s="115" t="s">
        <v>39</v>
      </c>
      <c r="C251" s="62">
        <f>ESE!Z252</f>
        <v>0</v>
      </c>
      <c r="D251" s="62">
        <f>ESE!AA252</f>
        <v>0</v>
      </c>
      <c r="E251" s="62">
        <f>ESE!AB252</f>
        <v>0</v>
      </c>
      <c r="F251" s="62">
        <f>ESE!AC252</f>
        <v>0</v>
      </c>
      <c r="G251" s="62">
        <f>ESE!AD252</f>
        <v>0</v>
      </c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</row>
    <row r="252" spans="1:23" ht="16.5" customHeight="1" x14ac:dyDescent="0.25">
      <c r="A252" s="59" t="str">
        <f>ESE!A253</f>
        <v>Student 242</v>
      </c>
      <c r="B252" s="115" t="s">
        <v>39</v>
      </c>
      <c r="C252" s="62">
        <f>ESE!Z253</f>
        <v>0</v>
      </c>
      <c r="D252" s="62">
        <f>ESE!AA253</f>
        <v>0</v>
      </c>
      <c r="E252" s="62">
        <f>ESE!AB253</f>
        <v>0</v>
      </c>
      <c r="F252" s="62">
        <f>ESE!AC253</f>
        <v>0</v>
      </c>
      <c r="G252" s="62">
        <f>ESE!AD253</f>
        <v>0</v>
      </c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</row>
    <row r="253" spans="1:23" ht="16.5" customHeight="1" x14ac:dyDescent="0.25">
      <c r="A253" s="59" t="str">
        <f>ESE!A254</f>
        <v>Student 243</v>
      </c>
      <c r="B253" s="115" t="s">
        <v>39</v>
      </c>
      <c r="C253" s="62">
        <f>ESE!Z254</f>
        <v>0</v>
      </c>
      <c r="D253" s="62">
        <f>ESE!AA254</f>
        <v>0</v>
      </c>
      <c r="E253" s="62">
        <f>ESE!AB254</f>
        <v>0</v>
      </c>
      <c r="F253" s="62">
        <f>ESE!AC254</f>
        <v>0</v>
      </c>
      <c r="G253" s="62">
        <f>ESE!AD254</f>
        <v>0</v>
      </c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</row>
    <row r="254" spans="1:23" ht="16.5" customHeight="1" x14ac:dyDescent="0.25">
      <c r="A254" s="59" t="str">
        <f>ESE!A255</f>
        <v>Student 244</v>
      </c>
      <c r="B254" s="115" t="s">
        <v>39</v>
      </c>
      <c r="C254" s="62">
        <f>ESE!Z255</f>
        <v>0</v>
      </c>
      <c r="D254" s="62">
        <f>ESE!AA255</f>
        <v>0</v>
      </c>
      <c r="E254" s="62">
        <f>ESE!AB255</f>
        <v>0</v>
      </c>
      <c r="F254" s="62">
        <f>ESE!AC255</f>
        <v>0</v>
      </c>
      <c r="G254" s="62">
        <f>ESE!AD255</f>
        <v>0</v>
      </c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</row>
    <row r="255" spans="1:23" ht="16.5" customHeight="1" x14ac:dyDescent="0.25">
      <c r="A255" s="59" t="str">
        <f>ESE!A256</f>
        <v>Student 245</v>
      </c>
      <c r="B255" s="115" t="s">
        <v>39</v>
      </c>
      <c r="C255" s="62">
        <f>ESE!Z256</f>
        <v>0</v>
      </c>
      <c r="D255" s="62">
        <f>ESE!AA256</f>
        <v>0</v>
      </c>
      <c r="E255" s="62">
        <f>ESE!AB256</f>
        <v>0</v>
      </c>
      <c r="F255" s="62">
        <f>ESE!AC256</f>
        <v>0</v>
      </c>
      <c r="G255" s="62">
        <f>ESE!AD256</f>
        <v>0</v>
      </c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</row>
    <row r="256" spans="1:23" ht="16.5" customHeight="1" x14ac:dyDescent="0.25">
      <c r="A256" s="59" t="str">
        <f>ESE!A257</f>
        <v>Student 246</v>
      </c>
      <c r="B256" s="115" t="s">
        <v>39</v>
      </c>
      <c r="C256" s="62">
        <f>ESE!Z257</f>
        <v>0</v>
      </c>
      <c r="D256" s="62">
        <f>ESE!AA257</f>
        <v>0</v>
      </c>
      <c r="E256" s="62">
        <f>ESE!AB257</f>
        <v>0</v>
      </c>
      <c r="F256" s="62">
        <f>ESE!AC257</f>
        <v>0</v>
      </c>
      <c r="G256" s="62">
        <f>ESE!AD257</f>
        <v>0</v>
      </c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</row>
    <row r="257" spans="1:23" ht="16.5" customHeight="1" x14ac:dyDescent="0.25">
      <c r="A257" s="59" t="str">
        <f>ESE!A258</f>
        <v>Student 247</v>
      </c>
      <c r="B257" s="115" t="s">
        <v>39</v>
      </c>
      <c r="C257" s="62">
        <f>ESE!Z258</f>
        <v>0</v>
      </c>
      <c r="D257" s="62">
        <f>ESE!AA258</f>
        <v>0</v>
      </c>
      <c r="E257" s="62">
        <f>ESE!AB258</f>
        <v>0</v>
      </c>
      <c r="F257" s="62">
        <f>ESE!AC258</f>
        <v>0</v>
      </c>
      <c r="G257" s="62">
        <f>ESE!AD258</f>
        <v>0</v>
      </c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</row>
    <row r="258" spans="1:23" ht="16.5" customHeight="1" x14ac:dyDescent="0.25">
      <c r="A258" s="59" t="str">
        <f>ESE!A259</f>
        <v>Student 248</v>
      </c>
      <c r="B258" s="115" t="s">
        <v>39</v>
      </c>
      <c r="C258" s="62">
        <f>ESE!Z259</f>
        <v>0</v>
      </c>
      <c r="D258" s="62">
        <f>ESE!AA259</f>
        <v>0</v>
      </c>
      <c r="E258" s="62">
        <f>ESE!AB259</f>
        <v>0</v>
      </c>
      <c r="F258" s="62">
        <f>ESE!AC259</f>
        <v>0</v>
      </c>
      <c r="G258" s="62">
        <f>ESE!AD259</f>
        <v>0</v>
      </c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</row>
    <row r="259" spans="1:23" ht="16.5" customHeight="1" x14ac:dyDescent="0.25">
      <c r="A259" s="59" t="str">
        <f>ESE!A260</f>
        <v>Student 249</v>
      </c>
      <c r="B259" s="115" t="s">
        <v>39</v>
      </c>
      <c r="C259" s="62">
        <f>ESE!Z260</f>
        <v>0</v>
      </c>
      <c r="D259" s="62">
        <f>ESE!AA260</f>
        <v>0</v>
      </c>
      <c r="E259" s="62">
        <f>ESE!AB260</f>
        <v>0</v>
      </c>
      <c r="F259" s="62">
        <f>ESE!AC260</f>
        <v>0</v>
      </c>
      <c r="G259" s="62">
        <f>ESE!AD260</f>
        <v>0</v>
      </c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</row>
    <row r="260" spans="1:23" ht="16.5" customHeight="1" x14ac:dyDescent="0.25">
      <c r="A260" s="59" t="str">
        <f>ESE!A261</f>
        <v>Student 250</v>
      </c>
      <c r="B260" s="115" t="s">
        <v>39</v>
      </c>
      <c r="C260" s="62">
        <f>ESE!Z261</f>
        <v>0</v>
      </c>
      <c r="D260" s="62">
        <f>ESE!AA261</f>
        <v>0</v>
      </c>
      <c r="E260" s="62">
        <f>ESE!AB261</f>
        <v>0</v>
      </c>
      <c r="F260" s="62">
        <f>ESE!AC261</f>
        <v>0</v>
      </c>
      <c r="G260" s="62">
        <f>ESE!AD261</f>
        <v>0</v>
      </c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</row>
    <row r="261" spans="1:23" ht="16.5" customHeight="1" x14ac:dyDescent="0.25">
      <c r="A261" s="59" t="str">
        <f>ESE!A262</f>
        <v>Student 251</v>
      </c>
      <c r="B261" s="115" t="s">
        <v>39</v>
      </c>
      <c r="C261" s="62">
        <f>ESE!Z262</f>
        <v>0</v>
      </c>
      <c r="D261" s="62">
        <f>ESE!AA262</f>
        <v>0</v>
      </c>
      <c r="E261" s="62">
        <f>ESE!AB262</f>
        <v>0</v>
      </c>
      <c r="F261" s="62">
        <f>ESE!AC262</f>
        <v>0</v>
      </c>
      <c r="G261" s="62">
        <f>ESE!AD262</f>
        <v>0</v>
      </c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</row>
    <row r="262" spans="1:23" ht="16.5" customHeight="1" x14ac:dyDescent="0.25">
      <c r="A262" s="59" t="str">
        <f>ESE!A263</f>
        <v>Student 252</v>
      </c>
      <c r="B262" s="115" t="s">
        <v>39</v>
      </c>
      <c r="C262" s="62">
        <f>ESE!Z263</f>
        <v>0</v>
      </c>
      <c r="D262" s="62">
        <f>ESE!AA263</f>
        <v>0</v>
      </c>
      <c r="E262" s="62">
        <f>ESE!AB263</f>
        <v>0</v>
      </c>
      <c r="F262" s="62">
        <f>ESE!AC263</f>
        <v>0</v>
      </c>
      <c r="G262" s="62">
        <f>ESE!AD263</f>
        <v>0</v>
      </c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</row>
    <row r="263" spans="1:23" ht="16.5" customHeight="1" x14ac:dyDescent="0.25">
      <c r="A263" s="59" t="str">
        <f>ESE!A264</f>
        <v>Student 253</v>
      </c>
      <c r="B263" s="115" t="s">
        <v>39</v>
      </c>
      <c r="C263" s="62">
        <f>ESE!Z264</f>
        <v>0</v>
      </c>
      <c r="D263" s="62">
        <f>ESE!AA264</f>
        <v>0</v>
      </c>
      <c r="E263" s="62">
        <f>ESE!AB264</f>
        <v>0</v>
      </c>
      <c r="F263" s="62">
        <f>ESE!AC264</f>
        <v>0</v>
      </c>
      <c r="G263" s="62">
        <f>ESE!AD264</f>
        <v>0</v>
      </c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</row>
    <row r="264" spans="1:23" ht="16.5" customHeight="1" x14ac:dyDescent="0.25">
      <c r="A264" s="59" t="str">
        <f>ESE!A265</f>
        <v>Student 254</v>
      </c>
      <c r="B264" s="115" t="s">
        <v>39</v>
      </c>
      <c r="C264" s="62">
        <f>ESE!Z265</f>
        <v>0</v>
      </c>
      <c r="D264" s="62">
        <f>ESE!AA265</f>
        <v>0</v>
      </c>
      <c r="E264" s="62">
        <f>ESE!AB265</f>
        <v>0</v>
      </c>
      <c r="F264" s="62">
        <f>ESE!AC265</f>
        <v>0</v>
      </c>
      <c r="G264" s="62">
        <f>ESE!AD265</f>
        <v>0</v>
      </c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</row>
    <row r="265" spans="1:23" ht="16.5" customHeight="1" x14ac:dyDescent="0.25">
      <c r="A265" s="59" t="str">
        <f>ESE!A266</f>
        <v>Student 255</v>
      </c>
      <c r="B265" s="115" t="s">
        <v>39</v>
      </c>
      <c r="C265" s="62">
        <f>ESE!Z266</f>
        <v>0</v>
      </c>
      <c r="D265" s="62">
        <f>ESE!AA266</f>
        <v>0</v>
      </c>
      <c r="E265" s="62">
        <f>ESE!AB266</f>
        <v>0</v>
      </c>
      <c r="F265" s="62">
        <f>ESE!AC266</f>
        <v>0</v>
      </c>
      <c r="G265" s="62">
        <f>ESE!AD266</f>
        <v>0</v>
      </c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</row>
    <row r="266" spans="1:23" ht="16.5" customHeight="1" x14ac:dyDescent="0.25">
      <c r="A266" s="59" t="str">
        <f>ESE!A267</f>
        <v>Student 256</v>
      </c>
      <c r="B266" s="115" t="s">
        <v>39</v>
      </c>
      <c r="C266" s="62">
        <f>ESE!Z267</f>
        <v>0</v>
      </c>
      <c r="D266" s="62">
        <f>ESE!AA267</f>
        <v>0</v>
      </c>
      <c r="E266" s="62">
        <f>ESE!AB267</f>
        <v>0</v>
      </c>
      <c r="F266" s="62">
        <f>ESE!AC267</f>
        <v>0</v>
      </c>
      <c r="G266" s="62">
        <f>ESE!AD267</f>
        <v>0</v>
      </c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</row>
    <row r="267" spans="1:23" ht="16.5" customHeight="1" x14ac:dyDescent="0.25">
      <c r="A267" s="59" t="str">
        <f>ESE!A268</f>
        <v>Student 257</v>
      </c>
      <c r="B267" s="115" t="s">
        <v>39</v>
      </c>
      <c r="C267" s="62">
        <f>ESE!Z268</f>
        <v>0</v>
      </c>
      <c r="D267" s="62">
        <f>ESE!AA268</f>
        <v>0</v>
      </c>
      <c r="E267" s="62">
        <f>ESE!AB268</f>
        <v>0</v>
      </c>
      <c r="F267" s="62">
        <f>ESE!AC268</f>
        <v>0</v>
      </c>
      <c r="G267" s="62">
        <f>ESE!AD268</f>
        <v>0</v>
      </c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</row>
    <row r="268" spans="1:23" ht="16.5" customHeight="1" x14ac:dyDescent="0.25">
      <c r="A268" s="59" t="str">
        <f>ESE!A269</f>
        <v>Student 258</v>
      </c>
      <c r="B268" s="115" t="s">
        <v>39</v>
      </c>
      <c r="C268" s="62">
        <f>ESE!Z269</f>
        <v>0</v>
      </c>
      <c r="D268" s="62">
        <f>ESE!AA269</f>
        <v>0</v>
      </c>
      <c r="E268" s="62">
        <f>ESE!AB269</f>
        <v>0</v>
      </c>
      <c r="F268" s="62">
        <f>ESE!AC269</f>
        <v>0</v>
      </c>
      <c r="G268" s="62">
        <f>ESE!AD269</f>
        <v>0</v>
      </c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</row>
    <row r="269" spans="1:23" ht="16.5" customHeight="1" x14ac:dyDescent="0.25">
      <c r="A269" s="59" t="str">
        <f>ESE!A270</f>
        <v>Student 259</v>
      </c>
      <c r="B269" s="115" t="s">
        <v>39</v>
      </c>
      <c r="C269" s="62">
        <f>ESE!Z270</f>
        <v>0</v>
      </c>
      <c r="D269" s="62">
        <f>ESE!AA270</f>
        <v>0</v>
      </c>
      <c r="E269" s="62">
        <f>ESE!AB270</f>
        <v>0</v>
      </c>
      <c r="F269" s="62">
        <f>ESE!AC270</f>
        <v>0</v>
      </c>
      <c r="G269" s="62">
        <f>ESE!AD270</f>
        <v>0</v>
      </c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</row>
    <row r="270" spans="1:23" ht="16.5" customHeight="1" x14ac:dyDescent="0.25">
      <c r="A270" s="59" t="str">
        <f>ESE!A271</f>
        <v>Student 260</v>
      </c>
      <c r="B270" s="115" t="s">
        <v>39</v>
      </c>
      <c r="C270" s="62">
        <f>ESE!Z271</f>
        <v>0</v>
      </c>
      <c r="D270" s="62">
        <f>ESE!AA271</f>
        <v>0</v>
      </c>
      <c r="E270" s="62">
        <f>ESE!AB271</f>
        <v>0</v>
      </c>
      <c r="F270" s="62">
        <f>ESE!AC271</f>
        <v>0</v>
      </c>
      <c r="G270" s="62">
        <f>ESE!AD271</f>
        <v>0</v>
      </c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</row>
    <row r="271" spans="1:23" ht="16.5" customHeight="1" x14ac:dyDescent="0.25">
      <c r="A271" s="59" t="str">
        <f>ESE!A272</f>
        <v>Student 261</v>
      </c>
      <c r="B271" s="115" t="s">
        <v>39</v>
      </c>
      <c r="C271" s="62">
        <f>ESE!Z272</f>
        <v>0</v>
      </c>
      <c r="D271" s="62">
        <f>ESE!AA272</f>
        <v>0</v>
      </c>
      <c r="E271" s="62">
        <f>ESE!AB272</f>
        <v>0</v>
      </c>
      <c r="F271" s="62">
        <f>ESE!AC272</f>
        <v>0</v>
      </c>
      <c r="G271" s="62">
        <f>ESE!AD272</f>
        <v>0</v>
      </c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</row>
    <row r="272" spans="1:23" ht="16.5" customHeight="1" x14ac:dyDescent="0.25">
      <c r="A272" s="59" t="str">
        <f>ESE!A273</f>
        <v>Student 262</v>
      </c>
      <c r="B272" s="115" t="s">
        <v>39</v>
      </c>
      <c r="C272" s="62">
        <f>ESE!Z273</f>
        <v>0</v>
      </c>
      <c r="D272" s="62">
        <f>ESE!AA273</f>
        <v>0</v>
      </c>
      <c r="E272" s="62">
        <f>ESE!AB273</f>
        <v>0</v>
      </c>
      <c r="F272" s="62">
        <f>ESE!AC273</f>
        <v>0</v>
      </c>
      <c r="G272" s="62">
        <f>ESE!AD273</f>
        <v>0</v>
      </c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</row>
    <row r="273" spans="1:23" ht="16.5" customHeight="1" x14ac:dyDescent="0.25">
      <c r="A273" s="59" t="str">
        <f>ESE!A274</f>
        <v>Student 263</v>
      </c>
      <c r="B273" s="115" t="s">
        <v>39</v>
      </c>
      <c r="C273" s="62">
        <f>ESE!Z274</f>
        <v>0</v>
      </c>
      <c r="D273" s="62">
        <f>ESE!AA274</f>
        <v>0</v>
      </c>
      <c r="E273" s="62">
        <f>ESE!AB274</f>
        <v>0</v>
      </c>
      <c r="F273" s="62">
        <f>ESE!AC274</f>
        <v>0</v>
      </c>
      <c r="G273" s="62">
        <f>ESE!AD274</f>
        <v>0</v>
      </c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</row>
    <row r="274" spans="1:23" ht="16.5" customHeight="1" x14ac:dyDescent="0.25">
      <c r="A274" s="59" t="str">
        <f>ESE!A275</f>
        <v>Student 264</v>
      </c>
      <c r="B274" s="115" t="s">
        <v>39</v>
      </c>
      <c r="C274" s="62">
        <f>ESE!Z275</f>
        <v>0</v>
      </c>
      <c r="D274" s="62">
        <f>ESE!AA275</f>
        <v>0</v>
      </c>
      <c r="E274" s="62">
        <f>ESE!AB275</f>
        <v>0</v>
      </c>
      <c r="F274" s="62">
        <f>ESE!AC275</f>
        <v>0</v>
      </c>
      <c r="G274" s="62">
        <f>ESE!AD275</f>
        <v>0</v>
      </c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</row>
    <row r="275" spans="1:23" ht="16.5" customHeight="1" x14ac:dyDescent="0.25">
      <c r="A275" s="59" t="str">
        <f>ESE!A276</f>
        <v>Student 265</v>
      </c>
      <c r="B275" s="115" t="s">
        <v>39</v>
      </c>
      <c r="C275" s="62">
        <f>ESE!Z276</f>
        <v>0</v>
      </c>
      <c r="D275" s="62">
        <f>ESE!AA276</f>
        <v>0</v>
      </c>
      <c r="E275" s="62">
        <f>ESE!AB276</f>
        <v>0</v>
      </c>
      <c r="F275" s="62">
        <f>ESE!AC276</f>
        <v>0</v>
      </c>
      <c r="G275" s="62">
        <f>ESE!AD276</f>
        <v>0</v>
      </c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</row>
    <row r="276" spans="1:23" ht="16.5" customHeight="1" x14ac:dyDescent="0.25">
      <c r="A276" s="59" t="str">
        <f>ESE!A277</f>
        <v>Student 266</v>
      </c>
      <c r="B276" s="115" t="s">
        <v>39</v>
      </c>
      <c r="C276" s="62">
        <f>ESE!Z277</f>
        <v>0</v>
      </c>
      <c r="D276" s="62">
        <f>ESE!AA277</f>
        <v>0</v>
      </c>
      <c r="E276" s="62">
        <f>ESE!AB277</f>
        <v>0</v>
      </c>
      <c r="F276" s="62">
        <f>ESE!AC277</f>
        <v>0</v>
      </c>
      <c r="G276" s="62">
        <f>ESE!AD277</f>
        <v>0</v>
      </c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</row>
    <row r="277" spans="1:23" ht="16.5" customHeight="1" x14ac:dyDescent="0.25">
      <c r="A277" s="59" t="str">
        <f>ESE!A278</f>
        <v>Student 267</v>
      </c>
      <c r="B277" s="115" t="s">
        <v>39</v>
      </c>
      <c r="C277" s="62">
        <f>ESE!Z278</f>
        <v>0</v>
      </c>
      <c r="D277" s="62">
        <f>ESE!AA278</f>
        <v>0</v>
      </c>
      <c r="E277" s="62">
        <f>ESE!AB278</f>
        <v>0</v>
      </c>
      <c r="F277" s="62">
        <f>ESE!AC278</f>
        <v>0</v>
      </c>
      <c r="G277" s="62">
        <f>ESE!AD278</f>
        <v>0</v>
      </c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</row>
    <row r="278" spans="1:23" ht="16.5" customHeight="1" x14ac:dyDescent="0.25">
      <c r="A278" s="59" t="str">
        <f>ESE!A279</f>
        <v>Student 268</v>
      </c>
      <c r="B278" s="115" t="s">
        <v>39</v>
      </c>
      <c r="C278" s="62">
        <f>ESE!Z279</f>
        <v>0</v>
      </c>
      <c r="D278" s="62">
        <f>ESE!AA279</f>
        <v>0</v>
      </c>
      <c r="E278" s="62">
        <f>ESE!AB279</f>
        <v>0</v>
      </c>
      <c r="F278" s="62">
        <f>ESE!AC279</f>
        <v>0</v>
      </c>
      <c r="G278" s="62">
        <f>ESE!AD279</f>
        <v>0</v>
      </c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</row>
    <row r="279" spans="1:23" ht="16.5" customHeight="1" x14ac:dyDescent="0.25">
      <c r="A279" s="59" t="str">
        <f>ESE!A280</f>
        <v>Student 269</v>
      </c>
      <c r="B279" s="115" t="s">
        <v>39</v>
      </c>
      <c r="C279" s="62">
        <f>ESE!Z280</f>
        <v>0</v>
      </c>
      <c r="D279" s="62">
        <f>ESE!AA280</f>
        <v>0</v>
      </c>
      <c r="E279" s="62">
        <f>ESE!AB280</f>
        <v>0</v>
      </c>
      <c r="F279" s="62">
        <f>ESE!AC280</f>
        <v>0</v>
      </c>
      <c r="G279" s="62">
        <f>ESE!AD280</f>
        <v>0</v>
      </c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</row>
    <row r="280" spans="1:23" ht="16.5" customHeight="1" x14ac:dyDescent="0.25">
      <c r="A280" s="59" t="str">
        <f>ESE!A281</f>
        <v>Student 270</v>
      </c>
      <c r="B280" s="115" t="s">
        <v>39</v>
      </c>
      <c r="C280" s="62">
        <f>ESE!Z281</f>
        <v>0</v>
      </c>
      <c r="D280" s="62">
        <f>ESE!AA281</f>
        <v>0</v>
      </c>
      <c r="E280" s="62">
        <f>ESE!AB281</f>
        <v>0</v>
      </c>
      <c r="F280" s="62">
        <f>ESE!AC281</f>
        <v>0</v>
      </c>
      <c r="G280" s="62">
        <f>ESE!AD281</f>
        <v>0</v>
      </c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</row>
    <row r="281" spans="1:23" ht="16.5" customHeight="1" x14ac:dyDescent="0.25">
      <c r="A281" s="59" t="str">
        <f>ESE!A282</f>
        <v>Student 271</v>
      </c>
      <c r="B281" s="115" t="s">
        <v>39</v>
      </c>
      <c r="C281" s="62">
        <f>ESE!Z282</f>
        <v>0</v>
      </c>
      <c r="D281" s="62">
        <f>ESE!AA282</f>
        <v>0</v>
      </c>
      <c r="E281" s="62">
        <f>ESE!AB282</f>
        <v>0</v>
      </c>
      <c r="F281" s="62">
        <f>ESE!AC282</f>
        <v>0</v>
      </c>
      <c r="G281" s="62">
        <f>ESE!AD282</f>
        <v>0</v>
      </c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</row>
    <row r="282" spans="1:23" ht="16.5" customHeight="1" x14ac:dyDescent="0.25">
      <c r="A282" s="59" t="str">
        <f>ESE!A283</f>
        <v>Student 272</v>
      </c>
      <c r="B282" s="115" t="s">
        <v>39</v>
      </c>
      <c r="C282" s="62">
        <f>ESE!Z283</f>
        <v>0</v>
      </c>
      <c r="D282" s="62">
        <f>ESE!AA283</f>
        <v>0</v>
      </c>
      <c r="E282" s="62">
        <f>ESE!AB283</f>
        <v>0</v>
      </c>
      <c r="F282" s="62">
        <f>ESE!AC283</f>
        <v>0</v>
      </c>
      <c r="G282" s="62">
        <f>ESE!AD283</f>
        <v>0</v>
      </c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</row>
    <row r="283" spans="1:23" ht="16.5" customHeight="1" x14ac:dyDescent="0.25">
      <c r="A283" s="59" t="str">
        <f>ESE!A284</f>
        <v>Student 273</v>
      </c>
      <c r="B283" s="115" t="s">
        <v>39</v>
      </c>
      <c r="C283" s="62">
        <f>ESE!Z284</f>
        <v>0</v>
      </c>
      <c r="D283" s="62">
        <f>ESE!AA284</f>
        <v>0</v>
      </c>
      <c r="E283" s="62">
        <f>ESE!AB284</f>
        <v>0</v>
      </c>
      <c r="F283" s="62">
        <f>ESE!AC284</f>
        <v>0</v>
      </c>
      <c r="G283" s="62">
        <f>ESE!AD284</f>
        <v>0</v>
      </c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</row>
    <row r="284" spans="1:23" ht="16.5" customHeight="1" x14ac:dyDescent="0.25">
      <c r="A284" s="59" t="str">
        <f>ESE!A285</f>
        <v>Student 274</v>
      </c>
      <c r="B284" s="115" t="s">
        <v>39</v>
      </c>
      <c r="C284" s="62">
        <f>ESE!Z285</f>
        <v>0</v>
      </c>
      <c r="D284" s="62">
        <f>ESE!AA285</f>
        <v>0</v>
      </c>
      <c r="E284" s="62">
        <f>ESE!AB285</f>
        <v>0</v>
      </c>
      <c r="F284" s="62">
        <f>ESE!AC285</f>
        <v>0</v>
      </c>
      <c r="G284" s="62">
        <f>ESE!AD285</f>
        <v>0</v>
      </c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</row>
    <row r="285" spans="1:23" ht="16.5" customHeight="1" x14ac:dyDescent="0.25">
      <c r="A285" s="59" t="str">
        <f>ESE!A286</f>
        <v>Student 275</v>
      </c>
      <c r="B285" s="115" t="s">
        <v>39</v>
      </c>
      <c r="C285" s="62">
        <f>ESE!Z286</f>
        <v>0</v>
      </c>
      <c r="D285" s="62">
        <f>ESE!AA286</f>
        <v>0</v>
      </c>
      <c r="E285" s="62">
        <f>ESE!AB286</f>
        <v>0</v>
      </c>
      <c r="F285" s="62">
        <f>ESE!AC286</f>
        <v>0</v>
      </c>
      <c r="G285" s="62">
        <f>ESE!AD286</f>
        <v>0</v>
      </c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</row>
    <row r="286" spans="1:23" ht="16.5" customHeight="1" x14ac:dyDescent="0.25">
      <c r="A286" s="59" t="str">
        <f>ESE!A287</f>
        <v>Student 276</v>
      </c>
      <c r="B286" s="115" t="s">
        <v>39</v>
      </c>
      <c r="C286" s="62">
        <f>ESE!Z287</f>
        <v>0</v>
      </c>
      <c r="D286" s="62">
        <f>ESE!AA287</f>
        <v>0</v>
      </c>
      <c r="E286" s="62">
        <f>ESE!AB287</f>
        <v>0</v>
      </c>
      <c r="F286" s="62">
        <f>ESE!AC287</f>
        <v>0</v>
      </c>
      <c r="G286" s="62">
        <f>ESE!AD287</f>
        <v>0</v>
      </c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</row>
    <row r="287" spans="1:23" ht="16.5" customHeight="1" x14ac:dyDescent="0.25">
      <c r="A287" s="59" t="str">
        <f>ESE!A288</f>
        <v>Student 277</v>
      </c>
      <c r="B287" s="115" t="s">
        <v>39</v>
      </c>
      <c r="C287" s="62">
        <f>ESE!Z288</f>
        <v>0</v>
      </c>
      <c r="D287" s="62">
        <f>ESE!AA288</f>
        <v>0</v>
      </c>
      <c r="E287" s="62">
        <f>ESE!AB288</f>
        <v>0</v>
      </c>
      <c r="F287" s="62">
        <f>ESE!AC288</f>
        <v>0</v>
      </c>
      <c r="G287" s="62">
        <f>ESE!AD288</f>
        <v>0</v>
      </c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</row>
    <row r="288" spans="1:23" ht="16.5" customHeight="1" x14ac:dyDescent="0.25">
      <c r="A288" s="59" t="str">
        <f>ESE!A289</f>
        <v>Student 278</v>
      </c>
      <c r="B288" s="115" t="s">
        <v>39</v>
      </c>
      <c r="C288" s="62">
        <f>ESE!Z289</f>
        <v>0</v>
      </c>
      <c r="D288" s="62">
        <f>ESE!AA289</f>
        <v>0</v>
      </c>
      <c r="E288" s="62">
        <f>ESE!AB289</f>
        <v>0</v>
      </c>
      <c r="F288" s="62">
        <f>ESE!AC289</f>
        <v>0</v>
      </c>
      <c r="G288" s="62">
        <f>ESE!AD289</f>
        <v>0</v>
      </c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</row>
    <row r="289" spans="1:23" ht="16.5" customHeight="1" x14ac:dyDescent="0.25">
      <c r="A289" s="59" t="str">
        <f>ESE!A290</f>
        <v>Student 279</v>
      </c>
      <c r="B289" s="115" t="s">
        <v>39</v>
      </c>
      <c r="C289" s="62">
        <f>ESE!Z290</f>
        <v>0</v>
      </c>
      <c r="D289" s="62">
        <f>ESE!AA290</f>
        <v>0</v>
      </c>
      <c r="E289" s="62">
        <f>ESE!AB290</f>
        <v>0</v>
      </c>
      <c r="F289" s="62">
        <f>ESE!AC290</f>
        <v>0</v>
      </c>
      <c r="G289" s="62">
        <f>ESE!AD290</f>
        <v>0</v>
      </c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</row>
    <row r="290" spans="1:23" ht="16.5" customHeight="1" x14ac:dyDescent="0.25">
      <c r="A290" s="59" t="str">
        <f>ESE!A291</f>
        <v>Student 280</v>
      </c>
      <c r="B290" s="115" t="s">
        <v>39</v>
      </c>
      <c r="C290" s="62">
        <f>ESE!Z291</f>
        <v>0</v>
      </c>
      <c r="D290" s="62">
        <f>ESE!AA291</f>
        <v>0</v>
      </c>
      <c r="E290" s="62">
        <f>ESE!AB291</f>
        <v>0</v>
      </c>
      <c r="F290" s="62">
        <f>ESE!AC291</f>
        <v>0</v>
      </c>
      <c r="G290" s="62">
        <f>ESE!AD291</f>
        <v>0</v>
      </c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</row>
    <row r="291" spans="1:23" ht="16.5" customHeight="1" x14ac:dyDescent="0.25">
      <c r="A291" s="59" t="str">
        <f>ESE!A292</f>
        <v>Student 281</v>
      </c>
      <c r="B291" s="115" t="s">
        <v>39</v>
      </c>
      <c r="C291" s="62">
        <f>ESE!Z292</f>
        <v>0</v>
      </c>
      <c r="D291" s="62">
        <f>ESE!AA292</f>
        <v>0</v>
      </c>
      <c r="E291" s="62">
        <f>ESE!AB292</f>
        <v>0</v>
      </c>
      <c r="F291" s="62">
        <f>ESE!AC292</f>
        <v>0</v>
      </c>
      <c r="G291" s="62">
        <f>ESE!AD292</f>
        <v>0</v>
      </c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</row>
    <row r="292" spans="1:23" ht="16.5" customHeight="1" x14ac:dyDescent="0.25">
      <c r="A292" s="59" t="str">
        <f>ESE!A293</f>
        <v>Student 282</v>
      </c>
      <c r="B292" s="115" t="s">
        <v>39</v>
      </c>
      <c r="C292" s="62">
        <f>ESE!Z293</f>
        <v>0</v>
      </c>
      <c r="D292" s="62">
        <f>ESE!AA293</f>
        <v>0</v>
      </c>
      <c r="E292" s="62">
        <f>ESE!AB293</f>
        <v>0</v>
      </c>
      <c r="F292" s="62">
        <f>ESE!AC293</f>
        <v>0</v>
      </c>
      <c r="G292" s="62">
        <f>ESE!AD293</f>
        <v>0</v>
      </c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</row>
    <row r="293" spans="1:23" ht="16.5" customHeight="1" x14ac:dyDescent="0.25">
      <c r="A293" s="59" t="str">
        <f>ESE!A294</f>
        <v>Student 283</v>
      </c>
      <c r="B293" s="115" t="s">
        <v>39</v>
      </c>
      <c r="C293" s="62">
        <f>ESE!Z294</f>
        <v>0</v>
      </c>
      <c r="D293" s="62">
        <f>ESE!AA294</f>
        <v>0</v>
      </c>
      <c r="E293" s="62">
        <f>ESE!AB294</f>
        <v>0</v>
      </c>
      <c r="F293" s="62">
        <f>ESE!AC294</f>
        <v>0</v>
      </c>
      <c r="G293" s="62">
        <f>ESE!AD294</f>
        <v>0</v>
      </c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</row>
    <row r="294" spans="1:23" ht="16.5" customHeight="1" x14ac:dyDescent="0.25">
      <c r="A294" s="59" t="str">
        <f>ESE!A295</f>
        <v>Student 284</v>
      </c>
      <c r="B294" s="115" t="s">
        <v>39</v>
      </c>
      <c r="C294" s="62">
        <f>ESE!Z295</f>
        <v>0</v>
      </c>
      <c r="D294" s="62">
        <f>ESE!AA295</f>
        <v>0</v>
      </c>
      <c r="E294" s="62">
        <f>ESE!AB295</f>
        <v>0</v>
      </c>
      <c r="F294" s="62">
        <f>ESE!AC295</f>
        <v>0</v>
      </c>
      <c r="G294" s="62">
        <f>ESE!AD295</f>
        <v>0</v>
      </c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</row>
    <row r="295" spans="1:23" ht="16.5" customHeight="1" x14ac:dyDescent="0.25">
      <c r="A295" s="59" t="str">
        <f>ESE!A296</f>
        <v>Student 285</v>
      </c>
      <c r="B295" s="115" t="s">
        <v>39</v>
      </c>
      <c r="C295" s="62">
        <f>ESE!Z296</f>
        <v>0</v>
      </c>
      <c r="D295" s="62">
        <f>ESE!AA296</f>
        <v>0</v>
      </c>
      <c r="E295" s="62">
        <f>ESE!AB296</f>
        <v>0</v>
      </c>
      <c r="F295" s="62">
        <f>ESE!AC296</f>
        <v>0</v>
      </c>
      <c r="G295" s="62">
        <f>ESE!AD296</f>
        <v>0</v>
      </c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</row>
    <row r="296" spans="1:23" ht="16.5" customHeight="1" x14ac:dyDescent="0.25">
      <c r="A296" s="59" t="str">
        <f>ESE!A297</f>
        <v>Student 286</v>
      </c>
      <c r="B296" s="115" t="s">
        <v>39</v>
      </c>
      <c r="C296" s="62">
        <f>ESE!Z297</f>
        <v>0</v>
      </c>
      <c r="D296" s="62">
        <f>ESE!AA297</f>
        <v>0</v>
      </c>
      <c r="E296" s="62">
        <f>ESE!AB297</f>
        <v>0</v>
      </c>
      <c r="F296" s="62">
        <f>ESE!AC297</f>
        <v>0</v>
      </c>
      <c r="G296" s="62">
        <f>ESE!AD297</f>
        <v>0</v>
      </c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</row>
    <row r="297" spans="1:23" ht="16.5" customHeight="1" x14ac:dyDescent="0.25">
      <c r="A297" s="59" t="str">
        <f>ESE!A298</f>
        <v>Student 287</v>
      </c>
      <c r="B297" s="115" t="s">
        <v>39</v>
      </c>
      <c r="C297" s="62">
        <f>ESE!Z298</f>
        <v>0</v>
      </c>
      <c r="D297" s="62">
        <f>ESE!AA298</f>
        <v>0</v>
      </c>
      <c r="E297" s="62">
        <f>ESE!AB298</f>
        <v>0</v>
      </c>
      <c r="F297" s="62">
        <f>ESE!AC298</f>
        <v>0</v>
      </c>
      <c r="G297" s="62">
        <f>ESE!AD298</f>
        <v>0</v>
      </c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</row>
    <row r="298" spans="1:23" ht="16.5" customHeight="1" x14ac:dyDescent="0.25">
      <c r="A298" s="59" t="str">
        <f>ESE!A299</f>
        <v>Student 288</v>
      </c>
      <c r="B298" s="115" t="s">
        <v>39</v>
      </c>
      <c r="C298" s="62">
        <f>ESE!Z299</f>
        <v>0</v>
      </c>
      <c r="D298" s="62">
        <f>ESE!AA299</f>
        <v>0</v>
      </c>
      <c r="E298" s="62">
        <f>ESE!AB299</f>
        <v>0</v>
      </c>
      <c r="F298" s="62">
        <f>ESE!AC299</f>
        <v>0</v>
      </c>
      <c r="G298" s="62">
        <f>ESE!AD299</f>
        <v>0</v>
      </c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</row>
    <row r="299" spans="1:23" ht="16.5" customHeight="1" x14ac:dyDescent="0.25">
      <c r="A299" s="59" t="str">
        <f>ESE!A300</f>
        <v>Student 289</v>
      </c>
      <c r="B299" s="115" t="s">
        <v>39</v>
      </c>
      <c r="C299" s="62">
        <f>ESE!Z300</f>
        <v>0</v>
      </c>
      <c r="D299" s="62">
        <f>ESE!AA300</f>
        <v>0</v>
      </c>
      <c r="E299" s="62">
        <f>ESE!AB300</f>
        <v>0</v>
      </c>
      <c r="F299" s="62">
        <f>ESE!AC300</f>
        <v>0</v>
      </c>
      <c r="G299" s="62">
        <f>ESE!AD300</f>
        <v>0</v>
      </c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</row>
    <row r="300" spans="1:23" ht="16.5" customHeight="1" x14ac:dyDescent="0.25">
      <c r="A300" s="59" t="str">
        <f>ESE!A301</f>
        <v>Student 290</v>
      </c>
      <c r="B300" s="115" t="s">
        <v>39</v>
      </c>
      <c r="C300" s="62">
        <f>ESE!Z301</f>
        <v>0</v>
      </c>
      <c r="D300" s="62">
        <f>ESE!AA301</f>
        <v>0</v>
      </c>
      <c r="E300" s="62">
        <f>ESE!AB301</f>
        <v>0</v>
      </c>
      <c r="F300" s="62">
        <f>ESE!AC301</f>
        <v>0</v>
      </c>
      <c r="G300" s="62">
        <f>ESE!AD301</f>
        <v>0</v>
      </c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</row>
    <row r="301" spans="1:23" ht="16.5" customHeight="1" x14ac:dyDescent="0.25">
      <c r="A301" s="59" t="str">
        <f>ESE!A302</f>
        <v>Student 291</v>
      </c>
      <c r="B301" s="115" t="s">
        <v>39</v>
      </c>
      <c r="C301" s="62">
        <f>ESE!Z302</f>
        <v>0</v>
      </c>
      <c r="D301" s="62">
        <f>ESE!AA302</f>
        <v>0</v>
      </c>
      <c r="E301" s="62">
        <f>ESE!AB302</f>
        <v>0</v>
      </c>
      <c r="F301" s="62">
        <f>ESE!AC302</f>
        <v>0</v>
      </c>
      <c r="G301" s="62">
        <f>ESE!AD302</f>
        <v>0</v>
      </c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</row>
    <row r="302" spans="1:23" ht="16.5" customHeight="1" x14ac:dyDescent="0.25">
      <c r="A302" s="59" t="str">
        <f>ESE!A303</f>
        <v>Student 292</v>
      </c>
      <c r="B302" s="115" t="s">
        <v>39</v>
      </c>
      <c r="C302" s="62">
        <f>ESE!Z303</f>
        <v>0</v>
      </c>
      <c r="D302" s="62">
        <f>ESE!AA303</f>
        <v>0</v>
      </c>
      <c r="E302" s="62">
        <f>ESE!AB303</f>
        <v>0</v>
      </c>
      <c r="F302" s="62">
        <f>ESE!AC303</f>
        <v>0</v>
      </c>
      <c r="G302" s="62">
        <f>ESE!AD303</f>
        <v>0</v>
      </c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</row>
    <row r="303" spans="1:23" ht="16.5" customHeight="1" x14ac:dyDescent="0.25">
      <c r="A303" s="59" t="str">
        <f>ESE!A304</f>
        <v>Student 293</v>
      </c>
      <c r="B303" s="115" t="s">
        <v>39</v>
      </c>
      <c r="C303" s="62">
        <f>ESE!Z304</f>
        <v>0</v>
      </c>
      <c r="D303" s="62">
        <f>ESE!AA304</f>
        <v>0</v>
      </c>
      <c r="E303" s="62">
        <f>ESE!AB304</f>
        <v>0</v>
      </c>
      <c r="F303" s="62">
        <f>ESE!AC304</f>
        <v>0</v>
      </c>
      <c r="G303" s="62">
        <f>ESE!AD304</f>
        <v>0</v>
      </c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1:23" ht="16.5" customHeight="1" x14ac:dyDescent="0.25">
      <c r="A304" s="59" t="str">
        <f>ESE!A305</f>
        <v>Student 294</v>
      </c>
      <c r="B304" s="115" t="s">
        <v>39</v>
      </c>
      <c r="C304" s="62">
        <f>ESE!Z305</f>
        <v>0</v>
      </c>
      <c r="D304" s="62">
        <f>ESE!AA305</f>
        <v>0</v>
      </c>
      <c r="E304" s="62">
        <f>ESE!AB305</f>
        <v>0</v>
      </c>
      <c r="F304" s="62">
        <f>ESE!AC305</f>
        <v>0</v>
      </c>
      <c r="G304" s="62">
        <f>ESE!AD305</f>
        <v>0</v>
      </c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</row>
    <row r="305" spans="1:23" ht="16.5" customHeight="1" x14ac:dyDescent="0.25">
      <c r="A305" s="59" t="str">
        <f>ESE!A306</f>
        <v>Student 295</v>
      </c>
      <c r="B305" s="115" t="s">
        <v>39</v>
      </c>
      <c r="C305" s="62">
        <f>ESE!Z306</f>
        <v>0</v>
      </c>
      <c r="D305" s="62">
        <f>ESE!AA306</f>
        <v>0</v>
      </c>
      <c r="E305" s="62">
        <f>ESE!AB306</f>
        <v>0</v>
      </c>
      <c r="F305" s="62">
        <f>ESE!AC306</f>
        <v>0</v>
      </c>
      <c r="G305" s="62">
        <f>ESE!AD306</f>
        <v>0</v>
      </c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</row>
    <row r="306" spans="1:23" ht="16.5" customHeight="1" x14ac:dyDescent="0.25">
      <c r="A306" s="59" t="str">
        <f>ESE!A307</f>
        <v>Student 296</v>
      </c>
      <c r="B306" s="115" t="s">
        <v>39</v>
      </c>
      <c r="C306" s="62">
        <f>ESE!Z307</f>
        <v>0</v>
      </c>
      <c r="D306" s="62">
        <f>ESE!AA307</f>
        <v>0</v>
      </c>
      <c r="E306" s="62">
        <f>ESE!AB307</f>
        <v>0</v>
      </c>
      <c r="F306" s="62">
        <f>ESE!AC307</f>
        <v>0</v>
      </c>
      <c r="G306" s="62">
        <f>ESE!AD307</f>
        <v>0</v>
      </c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</row>
    <row r="307" spans="1:23" ht="16.5" customHeight="1" x14ac:dyDescent="0.25">
      <c r="A307" s="59" t="str">
        <f>ESE!A308</f>
        <v>Student 297</v>
      </c>
      <c r="B307" s="115" t="s">
        <v>39</v>
      </c>
      <c r="C307" s="62">
        <f>ESE!Z308</f>
        <v>0</v>
      </c>
      <c r="D307" s="62">
        <f>ESE!AA308</f>
        <v>0</v>
      </c>
      <c r="E307" s="62">
        <f>ESE!AB308</f>
        <v>0</v>
      </c>
      <c r="F307" s="62">
        <f>ESE!AC308</f>
        <v>0</v>
      </c>
      <c r="G307" s="62">
        <f>ESE!AD308</f>
        <v>0</v>
      </c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</row>
    <row r="308" spans="1:23" ht="16.5" customHeight="1" x14ac:dyDescent="0.25">
      <c r="A308" s="59" t="str">
        <f>ESE!A309</f>
        <v>Student 298</v>
      </c>
      <c r="B308" s="115" t="s">
        <v>39</v>
      </c>
      <c r="C308" s="62">
        <f>ESE!Z309</f>
        <v>0</v>
      </c>
      <c r="D308" s="62">
        <f>ESE!AA309</f>
        <v>0</v>
      </c>
      <c r="E308" s="62">
        <f>ESE!AB309</f>
        <v>0</v>
      </c>
      <c r="F308" s="62">
        <f>ESE!AC309</f>
        <v>0</v>
      </c>
      <c r="G308" s="62">
        <f>ESE!AD309</f>
        <v>0</v>
      </c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</row>
    <row r="309" spans="1:23" ht="16.5" customHeight="1" x14ac:dyDescent="0.25">
      <c r="A309" s="59" t="str">
        <f>ESE!A310</f>
        <v>Student 299</v>
      </c>
      <c r="B309" s="115" t="s">
        <v>39</v>
      </c>
      <c r="C309" s="62">
        <f>ESE!Z310</f>
        <v>0</v>
      </c>
      <c r="D309" s="62">
        <f>ESE!AA310</f>
        <v>0</v>
      </c>
      <c r="E309" s="62">
        <f>ESE!AB310</f>
        <v>0</v>
      </c>
      <c r="F309" s="62">
        <f>ESE!AC310</f>
        <v>0</v>
      </c>
      <c r="G309" s="62">
        <f>ESE!AD310</f>
        <v>0</v>
      </c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</row>
    <row r="310" spans="1:23" ht="16.5" customHeight="1" x14ac:dyDescent="0.25">
      <c r="A310" s="59" t="str">
        <f>ESE!A311</f>
        <v>Student 300</v>
      </c>
      <c r="B310" s="115" t="s">
        <v>39</v>
      </c>
      <c r="C310" s="62">
        <f>ESE!Z311</f>
        <v>0</v>
      </c>
      <c r="D310" s="62">
        <f>ESE!AA311</f>
        <v>0</v>
      </c>
      <c r="E310" s="62">
        <f>ESE!AB311</f>
        <v>0</v>
      </c>
      <c r="F310" s="62">
        <f>ESE!AC311</f>
        <v>0</v>
      </c>
      <c r="G310" s="62">
        <f>ESE!AD311</f>
        <v>0</v>
      </c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</row>
    <row r="311" spans="1:23" ht="16.5" customHeight="1" x14ac:dyDescent="0.25">
      <c r="A311" s="59" t="str">
        <f>ESE!A312</f>
        <v>Student 301</v>
      </c>
      <c r="B311" s="115" t="s">
        <v>39</v>
      </c>
      <c r="C311" s="62">
        <f>ESE!Z312</f>
        <v>0</v>
      </c>
      <c r="D311" s="62">
        <f>ESE!AA312</f>
        <v>0</v>
      </c>
      <c r="E311" s="62">
        <f>ESE!AB312</f>
        <v>0</v>
      </c>
      <c r="F311" s="62">
        <f>ESE!AC312</f>
        <v>0</v>
      </c>
      <c r="G311" s="62">
        <f>ESE!AD312</f>
        <v>0</v>
      </c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</row>
    <row r="312" spans="1:23" ht="16.5" customHeight="1" x14ac:dyDescent="0.25">
      <c r="A312" s="59" t="str">
        <f>ESE!A313</f>
        <v>Student 302</v>
      </c>
      <c r="B312" s="115" t="s">
        <v>39</v>
      </c>
      <c r="C312" s="62">
        <f>ESE!Z313</f>
        <v>0</v>
      </c>
      <c r="D312" s="62">
        <f>ESE!AA313</f>
        <v>0</v>
      </c>
      <c r="E312" s="62">
        <f>ESE!AB313</f>
        <v>0</v>
      </c>
      <c r="F312" s="62">
        <f>ESE!AC313</f>
        <v>0</v>
      </c>
      <c r="G312" s="62">
        <f>ESE!AD313</f>
        <v>0</v>
      </c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</row>
    <row r="313" spans="1:23" ht="16.5" customHeight="1" x14ac:dyDescent="0.25">
      <c r="A313" s="59" t="str">
        <f>ESE!A314</f>
        <v>Student 303</v>
      </c>
      <c r="B313" s="115" t="s">
        <v>39</v>
      </c>
      <c r="C313" s="62">
        <f>ESE!Z314</f>
        <v>0</v>
      </c>
      <c r="D313" s="62">
        <f>ESE!AA314</f>
        <v>0</v>
      </c>
      <c r="E313" s="62">
        <f>ESE!AB314</f>
        <v>0</v>
      </c>
      <c r="F313" s="62">
        <f>ESE!AC314</f>
        <v>0</v>
      </c>
      <c r="G313" s="62">
        <f>ESE!AD314</f>
        <v>0</v>
      </c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</row>
    <row r="314" spans="1:23" ht="16.5" customHeight="1" x14ac:dyDescent="0.25">
      <c r="A314" s="59" t="str">
        <f>ESE!A315</f>
        <v>Student 304</v>
      </c>
      <c r="B314" s="115" t="s">
        <v>39</v>
      </c>
      <c r="C314" s="62">
        <f>ESE!Z315</f>
        <v>0</v>
      </c>
      <c r="D314" s="62">
        <f>ESE!AA315</f>
        <v>0</v>
      </c>
      <c r="E314" s="62">
        <f>ESE!AB315</f>
        <v>0</v>
      </c>
      <c r="F314" s="62">
        <f>ESE!AC315</f>
        <v>0</v>
      </c>
      <c r="G314" s="62">
        <f>ESE!AD315</f>
        <v>0</v>
      </c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</row>
    <row r="315" spans="1:23" ht="16.5" customHeight="1" x14ac:dyDescent="0.25">
      <c r="A315" s="59" t="str">
        <f>ESE!A316</f>
        <v>Student 305</v>
      </c>
      <c r="B315" s="115" t="s">
        <v>39</v>
      </c>
      <c r="C315" s="62">
        <f>ESE!Z316</f>
        <v>0</v>
      </c>
      <c r="D315" s="62">
        <f>ESE!AA316</f>
        <v>0</v>
      </c>
      <c r="E315" s="62">
        <f>ESE!AB316</f>
        <v>0</v>
      </c>
      <c r="F315" s="62">
        <f>ESE!AC316</f>
        <v>0</v>
      </c>
      <c r="G315" s="62">
        <f>ESE!AD316</f>
        <v>0</v>
      </c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</row>
    <row r="316" spans="1:23" ht="16.5" customHeight="1" x14ac:dyDescent="0.25">
      <c r="A316" s="59" t="str">
        <f>ESE!A317</f>
        <v>Student 306</v>
      </c>
      <c r="B316" s="115" t="s">
        <v>39</v>
      </c>
      <c r="C316" s="62">
        <f>ESE!Z317</f>
        <v>0</v>
      </c>
      <c r="D316" s="62">
        <f>ESE!AA317</f>
        <v>0</v>
      </c>
      <c r="E316" s="62">
        <f>ESE!AB317</f>
        <v>0</v>
      </c>
      <c r="F316" s="62">
        <f>ESE!AC317</f>
        <v>0</v>
      </c>
      <c r="G316" s="62">
        <f>ESE!AD317</f>
        <v>0</v>
      </c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</row>
    <row r="317" spans="1:23" ht="16.5" customHeight="1" x14ac:dyDescent="0.25">
      <c r="A317" s="59" t="str">
        <f>ESE!A318</f>
        <v>Student 307</v>
      </c>
      <c r="B317" s="115" t="s">
        <v>39</v>
      </c>
      <c r="C317" s="62">
        <f>ESE!Z318</f>
        <v>0</v>
      </c>
      <c r="D317" s="62">
        <f>ESE!AA318</f>
        <v>0</v>
      </c>
      <c r="E317" s="62">
        <f>ESE!AB318</f>
        <v>0</v>
      </c>
      <c r="F317" s="62">
        <f>ESE!AC318</f>
        <v>0</v>
      </c>
      <c r="G317" s="62">
        <f>ESE!AD318</f>
        <v>0</v>
      </c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</row>
    <row r="318" spans="1:23" ht="16.5" customHeight="1" x14ac:dyDescent="0.25">
      <c r="A318" s="59" t="str">
        <f>ESE!A319</f>
        <v>Student 308</v>
      </c>
      <c r="B318" s="115" t="s">
        <v>39</v>
      </c>
      <c r="C318" s="62">
        <f>ESE!Z319</f>
        <v>0</v>
      </c>
      <c r="D318" s="62">
        <f>ESE!AA319</f>
        <v>0</v>
      </c>
      <c r="E318" s="62">
        <f>ESE!AB319</f>
        <v>0</v>
      </c>
      <c r="F318" s="62">
        <f>ESE!AC319</f>
        <v>0</v>
      </c>
      <c r="G318" s="62">
        <f>ESE!AD319</f>
        <v>0</v>
      </c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</row>
    <row r="319" spans="1:23" ht="16.5" customHeight="1" x14ac:dyDescent="0.25">
      <c r="A319" s="59" t="str">
        <f>ESE!A320</f>
        <v>Student 309</v>
      </c>
      <c r="B319" s="115" t="s">
        <v>39</v>
      </c>
      <c r="C319" s="62">
        <f>ESE!Z320</f>
        <v>0</v>
      </c>
      <c r="D319" s="62">
        <f>ESE!AA320</f>
        <v>0</v>
      </c>
      <c r="E319" s="62">
        <f>ESE!AB320</f>
        <v>0</v>
      </c>
      <c r="F319" s="62">
        <f>ESE!AC320</f>
        <v>0</v>
      </c>
      <c r="G319" s="62">
        <f>ESE!AD320</f>
        <v>0</v>
      </c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</row>
    <row r="320" spans="1:23" ht="16.5" customHeight="1" x14ac:dyDescent="0.25">
      <c r="A320" s="59" t="str">
        <f>ESE!A321</f>
        <v>Student 310</v>
      </c>
      <c r="B320" s="115" t="s">
        <v>39</v>
      </c>
      <c r="C320" s="62">
        <f>ESE!Z321</f>
        <v>0</v>
      </c>
      <c r="D320" s="62">
        <f>ESE!AA321</f>
        <v>0</v>
      </c>
      <c r="E320" s="62">
        <f>ESE!AB321</f>
        <v>0</v>
      </c>
      <c r="F320" s="62">
        <f>ESE!AC321</f>
        <v>0</v>
      </c>
      <c r="G320" s="62">
        <f>ESE!AD321</f>
        <v>0</v>
      </c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</row>
    <row r="321" spans="1:23" ht="16.5" customHeight="1" x14ac:dyDescent="0.25">
      <c r="A321" s="59" t="str">
        <f>ESE!A322</f>
        <v>Student 311</v>
      </c>
      <c r="B321" s="115" t="s">
        <v>39</v>
      </c>
      <c r="C321" s="62">
        <f>ESE!Z322</f>
        <v>0</v>
      </c>
      <c r="D321" s="62">
        <f>ESE!AA322</f>
        <v>0</v>
      </c>
      <c r="E321" s="62">
        <f>ESE!AB322</f>
        <v>0</v>
      </c>
      <c r="F321" s="62">
        <f>ESE!AC322</f>
        <v>0</v>
      </c>
      <c r="G321" s="62">
        <f>ESE!AD322</f>
        <v>0</v>
      </c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</row>
    <row r="322" spans="1:23" ht="16.5" customHeight="1" x14ac:dyDescent="0.25">
      <c r="A322" s="59" t="str">
        <f>ESE!A323</f>
        <v>Student 312</v>
      </c>
      <c r="B322" s="115" t="s">
        <v>39</v>
      </c>
      <c r="C322" s="62">
        <f>ESE!Z323</f>
        <v>0</v>
      </c>
      <c r="D322" s="62">
        <f>ESE!AA323</f>
        <v>0</v>
      </c>
      <c r="E322" s="62">
        <f>ESE!AB323</f>
        <v>0</v>
      </c>
      <c r="F322" s="62">
        <f>ESE!AC323</f>
        <v>0</v>
      </c>
      <c r="G322" s="62">
        <f>ESE!AD323</f>
        <v>0</v>
      </c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</row>
    <row r="323" spans="1:23" ht="16.5" customHeight="1" x14ac:dyDescent="0.25">
      <c r="A323" s="59" t="str">
        <f>ESE!A324</f>
        <v>Student 313</v>
      </c>
      <c r="B323" s="115" t="s">
        <v>39</v>
      </c>
      <c r="C323" s="62">
        <f>ESE!Z324</f>
        <v>0</v>
      </c>
      <c r="D323" s="62">
        <f>ESE!AA324</f>
        <v>0</v>
      </c>
      <c r="E323" s="62">
        <f>ESE!AB324</f>
        <v>0</v>
      </c>
      <c r="F323" s="62">
        <f>ESE!AC324</f>
        <v>0</v>
      </c>
      <c r="G323" s="62">
        <f>ESE!AD324</f>
        <v>0</v>
      </c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</row>
    <row r="324" spans="1:23" ht="16.5" customHeight="1" x14ac:dyDescent="0.25">
      <c r="A324" s="59" t="str">
        <f>ESE!A325</f>
        <v>Student 314</v>
      </c>
      <c r="B324" s="115" t="s">
        <v>39</v>
      </c>
      <c r="C324" s="62">
        <f>ESE!Z325</f>
        <v>0</v>
      </c>
      <c r="D324" s="62">
        <f>ESE!AA325</f>
        <v>0</v>
      </c>
      <c r="E324" s="62">
        <f>ESE!AB325</f>
        <v>0</v>
      </c>
      <c r="F324" s="62">
        <f>ESE!AC325</f>
        <v>0</v>
      </c>
      <c r="G324" s="62">
        <f>ESE!AD325</f>
        <v>0</v>
      </c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</row>
    <row r="325" spans="1:23" ht="16.5" customHeight="1" x14ac:dyDescent="0.25">
      <c r="A325" s="59" t="str">
        <f>ESE!A326</f>
        <v>Student 315</v>
      </c>
      <c r="B325" s="115" t="s">
        <v>39</v>
      </c>
      <c r="C325" s="62">
        <f>ESE!Z326</f>
        <v>0</v>
      </c>
      <c r="D325" s="62">
        <f>ESE!AA326</f>
        <v>0</v>
      </c>
      <c r="E325" s="62">
        <f>ESE!AB326</f>
        <v>0</v>
      </c>
      <c r="F325" s="62">
        <f>ESE!AC326</f>
        <v>0</v>
      </c>
      <c r="G325" s="62">
        <f>ESE!AD326</f>
        <v>0</v>
      </c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</row>
    <row r="326" spans="1:23" ht="16.5" customHeight="1" x14ac:dyDescent="0.25">
      <c r="A326" s="59" t="str">
        <f>ESE!A327</f>
        <v>Student 316</v>
      </c>
      <c r="B326" s="115" t="s">
        <v>39</v>
      </c>
      <c r="C326" s="62">
        <f>ESE!Z327</f>
        <v>0</v>
      </c>
      <c r="D326" s="62">
        <f>ESE!AA327</f>
        <v>0</v>
      </c>
      <c r="E326" s="62">
        <f>ESE!AB327</f>
        <v>0</v>
      </c>
      <c r="F326" s="62">
        <f>ESE!AC327</f>
        <v>0</v>
      </c>
      <c r="G326" s="62">
        <f>ESE!AD327</f>
        <v>0</v>
      </c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</row>
    <row r="327" spans="1:23" ht="16.5" customHeight="1" x14ac:dyDescent="0.25">
      <c r="A327" s="59" t="str">
        <f>ESE!A328</f>
        <v>Student 317</v>
      </c>
      <c r="B327" s="115" t="s">
        <v>39</v>
      </c>
      <c r="C327" s="62">
        <f>ESE!Z328</f>
        <v>0</v>
      </c>
      <c r="D327" s="62">
        <f>ESE!AA328</f>
        <v>0</v>
      </c>
      <c r="E327" s="62">
        <f>ESE!AB328</f>
        <v>0</v>
      </c>
      <c r="F327" s="62">
        <f>ESE!AC328</f>
        <v>0</v>
      </c>
      <c r="G327" s="62">
        <f>ESE!AD328</f>
        <v>0</v>
      </c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</row>
    <row r="328" spans="1:23" ht="16.5" customHeight="1" x14ac:dyDescent="0.25">
      <c r="A328" s="59" t="str">
        <f>ESE!A329</f>
        <v>Student 318</v>
      </c>
      <c r="B328" s="115" t="s">
        <v>39</v>
      </c>
      <c r="C328" s="62">
        <f>ESE!Z329</f>
        <v>0</v>
      </c>
      <c r="D328" s="62">
        <f>ESE!AA329</f>
        <v>0</v>
      </c>
      <c r="E328" s="62">
        <f>ESE!AB329</f>
        <v>0</v>
      </c>
      <c r="F328" s="62">
        <f>ESE!AC329</f>
        <v>0</v>
      </c>
      <c r="G328" s="62">
        <f>ESE!AD329</f>
        <v>0</v>
      </c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</row>
    <row r="329" spans="1:23" ht="16.5" customHeight="1" x14ac:dyDescent="0.25">
      <c r="A329" s="59" t="str">
        <f>ESE!A330</f>
        <v>Student 319</v>
      </c>
      <c r="B329" s="115" t="s">
        <v>39</v>
      </c>
      <c r="C329" s="62">
        <f>ESE!Z330</f>
        <v>0</v>
      </c>
      <c r="D329" s="62">
        <f>ESE!AA330</f>
        <v>0</v>
      </c>
      <c r="E329" s="62">
        <f>ESE!AB330</f>
        <v>0</v>
      </c>
      <c r="F329" s="62">
        <f>ESE!AC330</f>
        <v>0</v>
      </c>
      <c r="G329" s="62">
        <f>ESE!AD330</f>
        <v>0</v>
      </c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</row>
    <row r="330" spans="1:23" ht="16.5" customHeight="1" x14ac:dyDescent="0.25">
      <c r="A330" s="59" t="str">
        <f>ESE!A331</f>
        <v>Student 320</v>
      </c>
      <c r="B330" s="115" t="s">
        <v>39</v>
      </c>
      <c r="C330" s="62">
        <f>ESE!Z331</f>
        <v>0</v>
      </c>
      <c r="D330" s="62">
        <f>ESE!AA331</f>
        <v>0</v>
      </c>
      <c r="E330" s="62">
        <f>ESE!AB331</f>
        <v>0</v>
      </c>
      <c r="F330" s="62">
        <f>ESE!AC331</f>
        <v>0</v>
      </c>
      <c r="G330" s="62">
        <f>ESE!AD331</f>
        <v>0</v>
      </c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</row>
    <row r="331" spans="1:23" ht="16.5" customHeight="1" x14ac:dyDescent="0.25">
      <c r="A331" s="59" t="str">
        <f>ESE!A332</f>
        <v>Student 321</v>
      </c>
      <c r="B331" s="115" t="s">
        <v>39</v>
      </c>
      <c r="C331" s="62">
        <f>ESE!Z332</f>
        <v>0</v>
      </c>
      <c r="D331" s="62">
        <f>ESE!AA332</f>
        <v>0</v>
      </c>
      <c r="E331" s="62">
        <f>ESE!AB332</f>
        <v>0</v>
      </c>
      <c r="F331" s="62">
        <f>ESE!AC332</f>
        <v>0</v>
      </c>
      <c r="G331" s="62">
        <f>ESE!AD332</f>
        <v>0</v>
      </c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</row>
    <row r="332" spans="1:23" ht="16.5" customHeight="1" x14ac:dyDescent="0.25">
      <c r="A332" s="59" t="str">
        <f>ESE!A333</f>
        <v>Student 322</v>
      </c>
      <c r="B332" s="115" t="s">
        <v>39</v>
      </c>
      <c r="C332" s="62">
        <f>ESE!Z333</f>
        <v>0</v>
      </c>
      <c r="D332" s="62">
        <f>ESE!AA333</f>
        <v>0</v>
      </c>
      <c r="E332" s="62">
        <f>ESE!AB333</f>
        <v>0</v>
      </c>
      <c r="F332" s="62">
        <f>ESE!AC333</f>
        <v>0</v>
      </c>
      <c r="G332" s="62">
        <f>ESE!AD333</f>
        <v>0</v>
      </c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</row>
    <row r="333" spans="1:23" ht="16.5" customHeight="1" x14ac:dyDescent="0.25">
      <c r="A333" s="59" t="str">
        <f>ESE!A334</f>
        <v>Student 323</v>
      </c>
      <c r="B333" s="115" t="s">
        <v>39</v>
      </c>
      <c r="C333" s="62">
        <f>ESE!Z334</f>
        <v>0</v>
      </c>
      <c r="D333" s="62">
        <f>ESE!AA334</f>
        <v>0</v>
      </c>
      <c r="E333" s="62">
        <f>ESE!AB334</f>
        <v>0</v>
      </c>
      <c r="F333" s="62">
        <f>ESE!AC334</f>
        <v>0</v>
      </c>
      <c r="G333" s="62">
        <f>ESE!AD334</f>
        <v>0</v>
      </c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</row>
    <row r="334" spans="1:23" ht="16.5" customHeight="1" x14ac:dyDescent="0.25">
      <c r="A334" s="59" t="str">
        <f>ESE!A335</f>
        <v>Student 324</v>
      </c>
      <c r="B334" s="115" t="s">
        <v>39</v>
      </c>
      <c r="C334" s="62">
        <f>ESE!Z335</f>
        <v>0</v>
      </c>
      <c r="D334" s="62">
        <f>ESE!AA335</f>
        <v>0</v>
      </c>
      <c r="E334" s="62">
        <f>ESE!AB335</f>
        <v>0</v>
      </c>
      <c r="F334" s="62">
        <f>ESE!AC335</f>
        <v>0</v>
      </c>
      <c r="G334" s="62">
        <f>ESE!AD335</f>
        <v>0</v>
      </c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</row>
    <row r="335" spans="1:23" ht="16.5" customHeight="1" x14ac:dyDescent="0.25">
      <c r="A335" s="59" t="str">
        <f>ESE!A336</f>
        <v>Student 325</v>
      </c>
      <c r="B335" s="115" t="s">
        <v>39</v>
      </c>
      <c r="C335" s="62">
        <f>ESE!Z336</f>
        <v>0</v>
      </c>
      <c r="D335" s="62">
        <f>ESE!AA336</f>
        <v>0</v>
      </c>
      <c r="E335" s="62">
        <f>ESE!AB336</f>
        <v>0</v>
      </c>
      <c r="F335" s="62">
        <f>ESE!AC336</f>
        <v>0</v>
      </c>
      <c r="G335" s="62">
        <f>ESE!AD336</f>
        <v>0</v>
      </c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</row>
    <row r="336" spans="1:23" ht="16.5" customHeight="1" x14ac:dyDescent="0.25">
      <c r="A336" s="59" t="str">
        <f>ESE!A337</f>
        <v>Student 326</v>
      </c>
      <c r="B336" s="115" t="s">
        <v>39</v>
      </c>
      <c r="C336" s="62">
        <f>ESE!Z337</f>
        <v>0</v>
      </c>
      <c r="D336" s="62">
        <f>ESE!AA337</f>
        <v>0</v>
      </c>
      <c r="E336" s="62">
        <f>ESE!AB337</f>
        <v>0</v>
      </c>
      <c r="F336" s="62">
        <f>ESE!AC337</f>
        <v>0</v>
      </c>
      <c r="G336" s="62">
        <f>ESE!AD337</f>
        <v>0</v>
      </c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</row>
    <row r="337" spans="1:23" ht="16.5" customHeight="1" x14ac:dyDescent="0.25">
      <c r="A337" s="59" t="str">
        <f>ESE!A338</f>
        <v>Student 327</v>
      </c>
      <c r="B337" s="115" t="s">
        <v>39</v>
      </c>
      <c r="C337" s="62">
        <f>ESE!Z338</f>
        <v>0</v>
      </c>
      <c r="D337" s="62">
        <f>ESE!AA338</f>
        <v>0</v>
      </c>
      <c r="E337" s="62">
        <f>ESE!AB338</f>
        <v>0</v>
      </c>
      <c r="F337" s="62">
        <f>ESE!AC338</f>
        <v>0</v>
      </c>
      <c r="G337" s="62">
        <f>ESE!AD338</f>
        <v>0</v>
      </c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</row>
    <row r="338" spans="1:23" ht="16.5" customHeight="1" x14ac:dyDescent="0.25">
      <c r="A338" s="59" t="str">
        <f>ESE!A339</f>
        <v>Student 328</v>
      </c>
      <c r="B338" s="115" t="s">
        <v>39</v>
      </c>
      <c r="C338" s="62">
        <f>ESE!Z339</f>
        <v>0</v>
      </c>
      <c r="D338" s="62">
        <f>ESE!AA339</f>
        <v>0</v>
      </c>
      <c r="E338" s="62">
        <f>ESE!AB339</f>
        <v>0</v>
      </c>
      <c r="F338" s="62">
        <f>ESE!AC339</f>
        <v>0</v>
      </c>
      <c r="G338" s="62">
        <f>ESE!AD339</f>
        <v>0</v>
      </c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</row>
    <row r="339" spans="1:23" ht="16.5" customHeight="1" x14ac:dyDescent="0.25">
      <c r="A339" s="59" t="str">
        <f>ESE!A340</f>
        <v>Student 329</v>
      </c>
      <c r="B339" s="115" t="s">
        <v>39</v>
      </c>
      <c r="C339" s="62">
        <f>ESE!Z340</f>
        <v>0</v>
      </c>
      <c r="D339" s="62">
        <f>ESE!AA340</f>
        <v>0</v>
      </c>
      <c r="E339" s="62">
        <f>ESE!AB340</f>
        <v>0</v>
      </c>
      <c r="F339" s="62">
        <f>ESE!AC340</f>
        <v>0</v>
      </c>
      <c r="G339" s="62">
        <f>ESE!AD340</f>
        <v>0</v>
      </c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</row>
    <row r="340" spans="1:23" ht="16.5" customHeight="1" x14ac:dyDescent="0.25">
      <c r="A340" s="59" t="str">
        <f>ESE!A341</f>
        <v>Student 330</v>
      </c>
      <c r="B340" s="115" t="s">
        <v>39</v>
      </c>
      <c r="C340" s="62">
        <f>ESE!Z341</f>
        <v>0</v>
      </c>
      <c r="D340" s="62">
        <f>ESE!AA341</f>
        <v>0</v>
      </c>
      <c r="E340" s="62">
        <f>ESE!AB341</f>
        <v>0</v>
      </c>
      <c r="F340" s="62">
        <f>ESE!AC341</f>
        <v>0</v>
      </c>
      <c r="G340" s="62">
        <f>ESE!AD341</f>
        <v>0</v>
      </c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</row>
    <row r="341" spans="1:23" ht="16.5" customHeight="1" x14ac:dyDescent="0.25">
      <c r="A341" s="59" t="str">
        <f>ESE!A342</f>
        <v>Student 331</v>
      </c>
      <c r="B341" s="115" t="s">
        <v>39</v>
      </c>
      <c r="C341" s="62">
        <f>ESE!Z342</f>
        <v>0</v>
      </c>
      <c r="D341" s="62">
        <f>ESE!AA342</f>
        <v>0</v>
      </c>
      <c r="E341" s="62">
        <f>ESE!AB342</f>
        <v>0</v>
      </c>
      <c r="F341" s="62">
        <f>ESE!AC342</f>
        <v>0</v>
      </c>
      <c r="G341" s="62">
        <f>ESE!AD342</f>
        <v>0</v>
      </c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</row>
    <row r="342" spans="1:23" ht="16.5" customHeight="1" x14ac:dyDescent="0.25">
      <c r="A342" s="59" t="str">
        <f>ESE!A343</f>
        <v>Student 332</v>
      </c>
      <c r="B342" s="115" t="s">
        <v>39</v>
      </c>
      <c r="C342" s="62">
        <f>ESE!Z343</f>
        <v>0</v>
      </c>
      <c r="D342" s="62">
        <f>ESE!AA343</f>
        <v>0</v>
      </c>
      <c r="E342" s="62">
        <f>ESE!AB343</f>
        <v>0</v>
      </c>
      <c r="F342" s="62">
        <f>ESE!AC343</f>
        <v>0</v>
      </c>
      <c r="G342" s="62">
        <f>ESE!AD343</f>
        <v>0</v>
      </c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</row>
    <row r="343" spans="1:23" ht="16.5" customHeight="1" x14ac:dyDescent="0.25">
      <c r="A343" s="59" t="str">
        <f>ESE!A344</f>
        <v>Student 333</v>
      </c>
      <c r="B343" s="115" t="s">
        <v>39</v>
      </c>
      <c r="C343" s="62">
        <f>ESE!Z344</f>
        <v>0</v>
      </c>
      <c r="D343" s="62">
        <f>ESE!AA344</f>
        <v>0</v>
      </c>
      <c r="E343" s="62">
        <f>ESE!AB344</f>
        <v>0</v>
      </c>
      <c r="F343" s="62">
        <f>ESE!AC344</f>
        <v>0</v>
      </c>
      <c r="G343" s="62">
        <f>ESE!AD344</f>
        <v>0</v>
      </c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</row>
    <row r="344" spans="1:23" ht="16.5" customHeight="1" x14ac:dyDescent="0.25">
      <c r="A344" s="59" t="str">
        <f>ESE!A345</f>
        <v>Student 334</v>
      </c>
      <c r="B344" s="115" t="s">
        <v>39</v>
      </c>
      <c r="C344" s="62">
        <f>ESE!Z345</f>
        <v>0</v>
      </c>
      <c r="D344" s="62">
        <f>ESE!AA345</f>
        <v>0</v>
      </c>
      <c r="E344" s="62">
        <f>ESE!AB345</f>
        <v>0</v>
      </c>
      <c r="F344" s="62">
        <f>ESE!AC345</f>
        <v>0</v>
      </c>
      <c r="G344" s="62">
        <f>ESE!AD345</f>
        <v>0</v>
      </c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</row>
    <row r="345" spans="1:23" ht="16.5" customHeight="1" x14ac:dyDescent="0.25">
      <c r="A345" s="59" t="str">
        <f>ESE!A346</f>
        <v>Student 335</v>
      </c>
      <c r="B345" s="115" t="s">
        <v>39</v>
      </c>
      <c r="C345" s="62">
        <f>ESE!Z346</f>
        <v>0</v>
      </c>
      <c r="D345" s="62">
        <f>ESE!AA346</f>
        <v>0</v>
      </c>
      <c r="E345" s="62">
        <f>ESE!AB346</f>
        <v>0</v>
      </c>
      <c r="F345" s="62">
        <f>ESE!AC346</f>
        <v>0</v>
      </c>
      <c r="G345" s="62">
        <f>ESE!AD346</f>
        <v>0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</row>
    <row r="346" spans="1:23" ht="16.5" customHeight="1" x14ac:dyDescent="0.25">
      <c r="A346" s="59" t="str">
        <f>ESE!A347</f>
        <v>Student 336</v>
      </c>
      <c r="B346" s="115" t="s">
        <v>39</v>
      </c>
      <c r="C346" s="62">
        <f>ESE!Z347</f>
        <v>0</v>
      </c>
      <c r="D346" s="62">
        <f>ESE!AA347</f>
        <v>0</v>
      </c>
      <c r="E346" s="62">
        <f>ESE!AB347</f>
        <v>0</v>
      </c>
      <c r="F346" s="62">
        <f>ESE!AC347</f>
        <v>0</v>
      </c>
      <c r="G346" s="62">
        <f>ESE!AD347</f>
        <v>0</v>
      </c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</row>
    <row r="347" spans="1:23" ht="16.5" customHeight="1" x14ac:dyDescent="0.25">
      <c r="A347" s="59" t="str">
        <f>ESE!A348</f>
        <v>Student 337</v>
      </c>
      <c r="B347" s="115" t="s">
        <v>39</v>
      </c>
      <c r="C347" s="62">
        <f>ESE!Z348</f>
        <v>0</v>
      </c>
      <c r="D347" s="62">
        <f>ESE!AA348</f>
        <v>0</v>
      </c>
      <c r="E347" s="62">
        <f>ESE!AB348</f>
        <v>0</v>
      </c>
      <c r="F347" s="62">
        <f>ESE!AC348</f>
        <v>0</v>
      </c>
      <c r="G347" s="62">
        <f>ESE!AD348</f>
        <v>0</v>
      </c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</row>
    <row r="348" spans="1:23" ht="16.5" customHeight="1" x14ac:dyDescent="0.25">
      <c r="A348" s="59" t="str">
        <f>ESE!A349</f>
        <v>Student 338</v>
      </c>
      <c r="B348" s="115" t="s">
        <v>39</v>
      </c>
      <c r="C348" s="62">
        <f>ESE!Z349</f>
        <v>0</v>
      </c>
      <c r="D348" s="62">
        <f>ESE!AA349</f>
        <v>0</v>
      </c>
      <c r="E348" s="62">
        <f>ESE!AB349</f>
        <v>0</v>
      </c>
      <c r="F348" s="62">
        <f>ESE!AC349</f>
        <v>0</v>
      </c>
      <c r="G348" s="62">
        <f>ESE!AD349</f>
        <v>0</v>
      </c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</row>
    <row r="349" spans="1:23" ht="16.5" customHeight="1" x14ac:dyDescent="0.25">
      <c r="A349" s="59" t="str">
        <f>ESE!A350</f>
        <v>Student 339</v>
      </c>
      <c r="B349" s="115" t="s">
        <v>39</v>
      </c>
      <c r="C349" s="62">
        <f>ESE!Z350</f>
        <v>0</v>
      </c>
      <c r="D349" s="62">
        <f>ESE!AA350</f>
        <v>0</v>
      </c>
      <c r="E349" s="62">
        <f>ESE!AB350</f>
        <v>0</v>
      </c>
      <c r="F349" s="62">
        <f>ESE!AC350</f>
        <v>0</v>
      </c>
      <c r="G349" s="62">
        <f>ESE!AD350</f>
        <v>0</v>
      </c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</row>
    <row r="350" spans="1:23" ht="16.5" customHeight="1" x14ac:dyDescent="0.25">
      <c r="A350" s="59" t="str">
        <f>ESE!A351</f>
        <v>Student 340</v>
      </c>
      <c r="B350" s="115" t="s">
        <v>39</v>
      </c>
      <c r="C350" s="62">
        <f>ESE!Z351</f>
        <v>0</v>
      </c>
      <c r="D350" s="62">
        <f>ESE!AA351</f>
        <v>0</v>
      </c>
      <c r="E350" s="62">
        <f>ESE!AB351</f>
        <v>0</v>
      </c>
      <c r="F350" s="62">
        <f>ESE!AC351</f>
        <v>0</v>
      </c>
      <c r="G350" s="62">
        <f>ESE!AD351</f>
        <v>0</v>
      </c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</row>
    <row r="351" spans="1:23" ht="16.5" customHeight="1" x14ac:dyDescent="0.25">
      <c r="A351" s="59" t="str">
        <f>ESE!A352</f>
        <v>Student 341</v>
      </c>
      <c r="B351" s="115" t="s">
        <v>39</v>
      </c>
      <c r="C351" s="62">
        <f>ESE!Z352</f>
        <v>0</v>
      </c>
      <c r="D351" s="62">
        <f>ESE!AA352</f>
        <v>0</v>
      </c>
      <c r="E351" s="62">
        <f>ESE!AB352</f>
        <v>0</v>
      </c>
      <c r="F351" s="62">
        <f>ESE!AC352</f>
        <v>0</v>
      </c>
      <c r="G351" s="62">
        <f>ESE!AD352</f>
        <v>0</v>
      </c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</row>
    <row r="352" spans="1:23" ht="16.5" customHeight="1" x14ac:dyDescent="0.25">
      <c r="A352" s="59" t="str">
        <f>ESE!A353</f>
        <v>Student 342</v>
      </c>
      <c r="B352" s="115" t="s">
        <v>39</v>
      </c>
      <c r="C352" s="62">
        <f>ESE!Z353</f>
        <v>0</v>
      </c>
      <c r="D352" s="62">
        <f>ESE!AA353</f>
        <v>0</v>
      </c>
      <c r="E352" s="62">
        <f>ESE!AB353</f>
        <v>0</v>
      </c>
      <c r="F352" s="62">
        <f>ESE!AC353</f>
        <v>0</v>
      </c>
      <c r="G352" s="62">
        <f>ESE!AD353</f>
        <v>0</v>
      </c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</row>
    <row r="353" spans="1:23" ht="16.5" customHeight="1" x14ac:dyDescent="0.25">
      <c r="A353" s="59" t="str">
        <f>ESE!A354</f>
        <v>Student 343</v>
      </c>
      <c r="B353" s="115" t="s">
        <v>39</v>
      </c>
      <c r="C353" s="62">
        <f>ESE!Z354</f>
        <v>0</v>
      </c>
      <c r="D353" s="62">
        <f>ESE!AA354</f>
        <v>0</v>
      </c>
      <c r="E353" s="62">
        <f>ESE!AB354</f>
        <v>0</v>
      </c>
      <c r="F353" s="62">
        <f>ESE!AC354</f>
        <v>0</v>
      </c>
      <c r="G353" s="62">
        <f>ESE!AD354</f>
        <v>0</v>
      </c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</row>
    <row r="354" spans="1:23" ht="16.5" customHeight="1" x14ac:dyDescent="0.25">
      <c r="A354" s="59" t="str">
        <f>ESE!A355</f>
        <v>Student 344</v>
      </c>
      <c r="B354" s="115" t="s">
        <v>39</v>
      </c>
      <c r="C354" s="62">
        <f>ESE!Z355</f>
        <v>0</v>
      </c>
      <c r="D354" s="62">
        <f>ESE!AA355</f>
        <v>0</v>
      </c>
      <c r="E354" s="62">
        <f>ESE!AB355</f>
        <v>0</v>
      </c>
      <c r="F354" s="62">
        <f>ESE!AC355</f>
        <v>0</v>
      </c>
      <c r="G354" s="62">
        <f>ESE!AD355</f>
        <v>0</v>
      </c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</row>
    <row r="355" spans="1:23" ht="16.5" customHeight="1" x14ac:dyDescent="0.25">
      <c r="A355" s="59" t="str">
        <f>ESE!A356</f>
        <v>Student 345</v>
      </c>
      <c r="B355" s="115" t="s">
        <v>39</v>
      </c>
      <c r="C355" s="62">
        <f>ESE!Z356</f>
        <v>0</v>
      </c>
      <c r="D355" s="62">
        <f>ESE!AA356</f>
        <v>0</v>
      </c>
      <c r="E355" s="62">
        <f>ESE!AB356</f>
        <v>0</v>
      </c>
      <c r="F355" s="62">
        <f>ESE!AC356</f>
        <v>0</v>
      </c>
      <c r="G355" s="62">
        <f>ESE!AD356</f>
        <v>0</v>
      </c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</row>
    <row r="356" spans="1:23" ht="16.5" customHeight="1" x14ac:dyDescent="0.25">
      <c r="A356" s="59" t="str">
        <f>ESE!A357</f>
        <v>Student 346</v>
      </c>
      <c r="B356" s="115" t="s">
        <v>39</v>
      </c>
      <c r="C356" s="62">
        <f>ESE!Z357</f>
        <v>0</v>
      </c>
      <c r="D356" s="62">
        <f>ESE!AA357</f>
        <v>0</v>
      </c>
      <c r="E356" s="62">
        <f>ESE!AB357</f>
        <v>0</v>
      </c>
      <c r="F356" s="62">
        <f>ESE!AC357</f>
        <v>0</v>
      </c>
      <c r="G356" s="62">
        <f>ESE!AD357</f>
        <v>0</v>
      </c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</row>
    <row r="357" spans="1:23" ht="16.5" customHeight="1" x14ac:dyDescent="0.25">
      <c r="A357" s="59" t="str">
        <f>ESE!A358</f>
        <v>Student 347</v>
      </c>
      <c r="B357" s="115" t="s">
        <v>39</v>
      </c>
      <c r="C357" s="62">
        <f>ESE!Z358</f>
        <v>0</v>
      </c>
      <c r="D357" s="62">
        <f>ESE!AA358</f>
        <v>0</v>
      </c>
      <c r="E357" s="62">
        <f>ESE!AB358</f>
        <v>0</v>
      </c>
      <c r="F357" s="62">
        <f>ESE!AC358</f>
        <v>0</v>
      </c>
      <c r="G357" s="62">
        <f>ESE!AD358</f>
        <v>0</v>
      </c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</row>
    <row r="358" spans="1:23" ht="16.5" customHeight="1" x14ac:dyDescent="0.25">
      <c r="A358" s="59" t="str">
        <f>ESE!A359</f>
        <v>Student 348</v>
      </c>
      <c r="B358" s="115" t="s">
        <v>39</v>
      </c>
      <c r="C358" s="62">
        <f>ESE!Z359</f>
        <v>0</v>
      </c>
      <c r="D358" s="62">
        <f>ESE!AA359</f>
        <v>0</v>
      </c>
      <c r="E358" s="62">
        <f>ESE!AB359</f>
        <v>0</v>
      </c>
      <c r="F358" s="62">
        <f>ESE!AC359</f>
        <v>0</v>
      </c>
      <c r="G358" s="62">
        <f>ESE!AD359</f>
        <v>0</v>
      </c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</row>
    <row r="359" spans="1:23" ht="16.5" customHeight="1" x14ac:dyDescent="0.25">
      <c r="A359" s="59" t="str">
        <f>ESE!A360</f>
        <v>Student 349</v>
      </c>
      <c r="B359" s="115" t="s">
        <v>39</v>
      </c>
      <c r="C359" s="62">
        <f>ESE!Z360</f>
        <v>0</v>
      </c>
      <c r="D359" s="62">
        <f>ESE!AA360</f>
        <v>0</v>
      </c>
      <c r="E359" s="62">
        <f>ESE!AB360</f>
        <v>0</v>
      </c>
      <c r="F359" s="62">
        <f>ESE!AC360</f>
        <v>0</v>
      </c>
      <c r="G359" s="62">
        <f>ESE!AD360</f>
        <v>0</v>
      </c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</row>
    <row r="360" spans="1:23" ht="16.5" customHeight="1" x14ac:dyDescent="0.25">
      <c r="A360" s="59" t="str">
        <f>ESE!A361</f>
        <v>Student 350</v>
      </c>
      <c r="B360" s="115" t="s">
        <v>39</v>
      </c>
      <c r="C360" s="62">
        <f>ESE!Z361</f>
        <v>0</v>
      </c>
      <c r="D360" s="62">
        <f>ESE!AA361</f>
        <v>0</v>
      </c>
      <c r="E360" s="62">
        <f>ESE!AB361</f>
        <v>0</v>
      </c>
      <c r="F360" s="62">
        <f>ESE!AC361</f>
        <v>0</v>
      </c>
      <c r="G360" s="62">
        <f>ESE!AD361</f>
        <v>0</v>
      </c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</row>
    <row r="361" spans="1:23" ht="16.5" customHeight="1" x14ac:dyDescent="0.25">
      <c r="A361" s="59" t="str">
        <f>ESE!A362</f>
        <v>Student 351</v>
      </c>
      <c r="B361" s="115" t="s">
        <v>39</v>
      </c>
      <c r="C361" s="62">
        <f>ESE!Z362</f>
        <v>0</v>
      </c>
      <c r="D361" s="62">
        <f>ESE!AA362</f>
        <v>0</v>
      </c>
      <c r="E361" s="62">
        <f>ESE!AB362</f>
        <v>0</v>
      </c>
      <c r="F361" s="62">
        <f>ESE!AC362</f>
        <v>0</v>
      </c>
      <c r="G361" s="62">
        <f>ESE!AD362</f>
        <v>0</v>
      </c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</row>
    <row r="362" spans="1:23" ht="16.5" customHeight="1" x14ac:dyDescent="0.25">
      <c r="A362" s="59" t="str">
        <f>ESE!A363</f>
        <v>Student 352</v>
      </c>
      <c r="B362" s="115" t="s">
        <v>39</v>
      </c>
      <c r="C362" s="62">
        <f>ESE!Z363</f>
        <v>0</v>
      </c>
      <c r="D362" s="62">
        <f>ESE!AA363</f>
        <v>0</v>
      </c>
      <c r="E362" s="62">
        <f>ESE!AB363</f>
        <v>0</v>
      </c>
      <c r="F362" s="62">
        <f>ESE!AC363</f>
        <v>0</v>
      </c>
      <c r="G362" s="62">
        <f>ESE!AD363</f>
        <v>0</v>
      </c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</row>
    <row r="363" spans="1:23" ht="16.5" customHeight="1" x14ac:dyDescent="0.25">
      <c r="A363" s="59" t="str">
        <f>ESE!A364</f>
        <v>Student 353</v>
      </c>
      <c r="B363" s="115" t="s">
        <v>39</v>
      </c>
      <c r="C363" s="62">
        <f>ESE!Z364</f>
        <v>0</v>
      </c>
      <c r="D363" s="62">
        <f>ESE!AA364</f>
        <v>0</v>
      </c>
      <c r="E363" s="62">
        <f>ESE!AB364</f>
        <v>0</v>
      </c>
      <c r="F363" s="62">
        <f>ESE!AC364</f>
        <v>0</v>
      </c>
      <c r="G363" s="62">
        <f>ESE!AD364</f>
        <v>0</v>
      </c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</row>
    <row r="364" spans="1:23" ht="16.5" customHeight="1" x14ac:dyDescent="0.25">
      <c r="A364" s="59" t="str">
        <f>ESE!A365</f>
        <v>Student 354</v>
      </c>
      <c r="B364" s="115" t="s">
        <v>39</v>
      </c>
      <c r="C364" s="62">
        <f>ESE!Z365</f>
        <v>0</v>
      </c>
      <c r="D364" s="62">
        <f>ESE!AA365</f>
        <v>0</v>
      </c>
      <c r="E364" s="62">
        <f>ESE!AB365</f>
        <v>0</v>
      </c>
      <c r="F364" s="62">
        <f>ESE!AC365</f>
        <v>0</v>
      </c>
      <c r="G364" s="62">
        <f>ESE!AD365</f>
        <v>0</v>
      </c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</row>
    <row r="365" spans="1:23" ht="16.5" customHeight="1" x14ac:dyDescent="0.25">
      <c r="A365" s="59" t="str">
        <f>ESE!A366</f>
        <v>Student 355</v>
      </c>
      <c r="B365" s="115" t="s">
        <v>39</v>
      </c>
      <c r="C365" s="62">
        <f>ESE!Z366</f>
        <v>0</v>
      </c>
      <c r="D365" s="62">
        <f>ESE!AA366</f>
        <v>0</v>
      </c>
      <c r="E365" s="62">
        <f>ESE!AB366</f>
        <v>0</v>
      </c>
      <c r="F365" s="62">
        <f>ESE!AC366</f>
        <v>0</v>
      </c>
      <c r="G365" s="62">
        <f>ESE!AD366</f>
        <v>0</v>
      </c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</row>
    <row r="366" spans="1:23" ht="16.5" customHeight="1" x14ac:dyDescent="0.25">
      <c r="A366" s="59" t="str">
        <f>ESE!A367</f>
        <v>Student 356</v>
      </c>
      <c r="B366" s="115" t="s">
        <v>39</v>
      </c>
      <c r="C366" s="62">
        <f>ESE!Z367</f>
        <v>0</v>
      </c>
      <c r="D366" s="62">
        <f>ESE!AA367</f>
        <v>0</v>
      </c>
      <c r="E366" s="62">
        <f>ESE!AB367</f>
        <v>0</v>
      </c>
      <c r="F366" s="62">
        <f>ESE!AC367</f>
        <v>0</v>
      </c>
      <c r="G366" s="62">
        <f>ESE!AD367</f>
        <v>0</v>
      </c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</row>
    <row r="367" spans="1:23" ht="16.5" customHeight="1" x14ac:dyDescent="0.25">
      <c r="A367" s="59" t="str">
        <f>ESE!A368</f>
        <v>Student 357</v>
      </c>
      <c r="B367" s="115" t="s">
        <v>39</v>
      </c>
      <c r="C367" s="62">
        <f>ESE!Z368</f>
        <v>0</v>
      </c>
      <c r="D367" s="62">
        <f>ESE!AA368</f>
        <v>0</v>
      </c>
      <c r="E367" s="62">
        <f>ESE!AB368</f>
        <v>0</v>
      </c>
      <c r="F367" s="62">
        <f>ESE!AC368</f>
        <v>0</v>
      </c>
      <c r="G367" s="62">
        <f>ESE!AD368</f>
        <v>0</v>
      </c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</row>
    <row r="368" spans="1:23" ht="16.5" customHeight="1" x14ac:dyDescent="0.25">
      <c r="A368" s="59" t="str">
        <f>ESE!A369</f>
        <v>Student 358</v>
      </c>
      <c r="B368" s="115" t="s">
        <v>39</v>
      </c>
      <c r="C368" s="62">
        <f>ESE!Z369</f>
        <v>0</v>
      </c>
      <c r="D368" s="62">
        <f>ESE!AA369</f>
        <v>0</v>
      </c>
      <c r="E368" s="62">
        <f>ESE!AB369</f>
        <v>0</v>
      </c>
      <c r="F368" s="62">
        <f>ESE!AC369</f>
        <v>0</v>
      </c>
      <c r="G368" s="62">
        <f>ESE!AD369</f>
        <v>0</v>
      </c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</row>
    <row r="369" spans="1:23" ht="16.5" customHeight="1" x14ac:dyDescent="0.25">
      <c r="A369" s="59" t="str">
        <f>ESE!A370</f>
        <v>Student 359</v>
      </c>
      <c r="B369" s="115" t="s">
        <v>39</v>
      </c>
      <c r="C369" s="62">
        <f>ESE!Z370</f>
        <v>0</v>
      </c>
      <c r="D369" s="62">
        <f>ESE!AA370</f>
        <v>0</v>
      </c>
      <c r="E369" s="62">
        <f>ESE!AB370</f>
        <v>0</v>
      </c>
      <c r="F369" s="62">
        <f>ESE!AC370</f>
        <v>0</v>
      </c>
      <c r="G369" s="62">
        <f>ESE!AD370</f>
        <v>0</v>
      </c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</row>
    <row r="370" spans="1:23" ht="16.5" customHeight="1" x14ac:dyDescent="0.25">
      <c r="A370" s="59" t="str">
        <f>ESE!A371</f>
        <v>Student 360</v>
      </c>
      <c r="B370" s="115" t="s">
        <v>39</v>
      </c>
      <c r="C370" s="62">
        <f>ESE!Z371</f>
        <v>0</v>
      </c>
      <c r="D370" s="62">
        <f>ESE!AA371</f>
        <v>0</v>
      </c>
      <c r="E370" s="62">
        <f>ESE!AB371</f>
        <v>0</v>
      </c>
      <c r="F370" s="62">
        <f>ESE!AC371</f>
        <v>0</v>
      </c>
      <c r="G370" s="62">
        <f>ESE!AD371</f>
        <v>0</v>
      </c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</row>
    <row r="371" spans="1:23" ht="16.5" customHeight="1" x14ac:dyDescent="0.25">
      <c r="A371" s="59" t="str">
        <f>ESE!A372</f>
        <v>Student 361</v>
      </c>
      <c r="B371" s="115" t="s">
        <v>39</v>
      </c>
      <c r="C371" s="62">
        <f>ESE!Z372</f>
        <v>0</v>
      </c>
      <c r="D371" s="62">
        <f>ESE!AA372</f>
        <v>0</v>
      </c>
      <c r="E371" s="62">
        <f>ESE!AB372</f>
        <v>0</v>
      </c>
      <c r="F371" s="62">
        <f>ESE!AC372</f>
        <v>0</v>
      </c>
      <c r="G371" s="62">
        <f>ESE!AD372</f>
        <v>0</v>
      </c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</row>
    <row r="372" spans="1:23" ht="16.5" customHeight="1" x14ac:dyDescent="0.25">
      <c r="A372" s="59" t="str">
        <f>ESE!A373</f>
        <v>Student 362</v>
      </c>
      <c r="B372" s="115" t="s">
        <v>39</v>
      </c>
      <c r="C372" s="62">
        <f>ESE!Z373</f>
        <v>0</v>
      </c>
      <c r="D372" s="62">
        <f>ESE!AA373</f>
        <v>0</v>
      </c>
      <c r="E372" s="62">
        <f>ESE!AB373</f>
        <v>0</v>
      </c>
      <c r="F372" s="62">
        <f>ESE!AC373</f>
        <v>0</v>
      </c>
      <c r="G372" s="62">
        <f>ESE!AD373</f>
        <v>0</v>
      </c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</row>
    <row r="373" spans="1:23" ht="16.5" customHeight="1" x14ac:dyDescent="0.25">
      <c r="A373" s="59" t="str">
        <f>ESE!A374</f>
        <v>Student 363</v>
      </c>
      <c r="B373" s="115" t="s">
        <v>39</v>
      </c>
      <c r="C373" s="62">
        <f>ESE!Z374</f>
        <v>0</v>
      </c>
      <c r="D373" s="62">
        <f>ESE!AA374</f>
        <v>0</v>
      </c>
      <c r="E373" s="62">
        <f>ESE!AB374</f>
        <v>0</v>
      </c>
      <c r="F373" s="62">
        <f>ESE!AC374</f>
        <v>0</v>
      </c>
      <c r="G373" s="62">
        <f>ESE!AD374</f>
        <v>0</v>
      </c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</row>
    <row r="374" spans="1:23" ht="16.5" customHeight="1" x14ac:dyDescent="0.25">
      <c r="A374" s="59" t="str">
        <f>ESE!A375</f>
        <v>Student 364</v>
      </c>
      <c r="B374" s="115" t="s">
        <v>39</v>
      </c>
      <c r="C374" s="62">
        <f>ESE!Z375</f>
        <v>0</v>
      </c>
      <c r="D374" s="62">
        <f>ESE!AA375</f>
        <v>0</v>
      </c>
      <c r="E374" s="62">
        <f>ESE!AB375</f>
        <v>0</v>
      </c>
      <c r="F374" s="62">
        <f>ESE!AC375</f>
        <v>0</v>
      </c>
      <c r="G374" s="62">
        <f>ESE!AD375</f>
        <v>0</v>
      </c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</row>
    <row r="375" spans="1:23" ht="16.5" customHeight="1" x14ac:dyDescent="0.25">
      <c r="A375" s="59" t="str">
        <f>ESE!A376</f>
        <v>Student 365</v>
      </c>
      <c r="B375" s="115" t="s">
        <v>39</v>
      </c>
      <c r="C375" s="62">
        <f>ESE!Z376</f>
        <v>0</v>
      </c>
      <c r="D375" s="62">
        <f>ESE!AA376</f>
        <v>0</v>
      </c>
      <c r="E375" s="62">
        <f>ESE!AB376</f>
        <v>0</v>
      </c>
      <c r="F375" s="62">
        <f>ESE!AC376</f>
        <v>0</v>
      </c>
      <c r="G375" s="62">
        <f>ESE!AD376</f>
        <v>0</v>
      </c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</row>
    <row r="376" spans="1:23" ht="16.5" customHeight="1" x14ac:dyDescent="0.25">
      <c r="A376" s="59" t="str">
        <f>ESE!A377</f>
        <v>Student 366</v>
      </c>
      <c r="B376" s="115" t="s">
        <v>39</v>
      </c>
      <c r="C376" s="62">
        <f>ESE!Z377</f>
        <v>0</v>
      </c>
      <c r="D376" s="62">
        <f>ESE!AA377</f>
        <v>0</v>
      </c>
      <c r="E376" s="62">
        <f>ESE!AB377</f>
        <v>0</v>
      </c>
      <c r="F376" s="62">
        <f>ESE!AC377</f>
        <v>0</v>
      </c>
      <c r="G376" s="62">
        <f>ESE!AD377</f>
        <v>0</v>
      </c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</row>
    <row r="377" spans="1:23" ht="16.5" customHeight="1" x14ac:dyDescent="0.25">
      <c r="A377" s="59" t="str">
        <f>ESE!A378</f>
        <v>Student 367</v>
      </c>
      <c r="B377" s="115" t="s">
        <v>39</v>
      </c>
      <c r="C377" s="62">
        <f>ESE!Z378</f>
        <v>0</v>
      </c>
      <c r="D377" s="62">
        <f>ESE!AA378</f>
        <v>0</v>
      </c>
      <c r="E377" s="62">
        <f>ESE!AB378</f>
        <v>0</v>
      </c>
      <c r="F377" s="62">
        <f>ESE!AC378</f>
        <v>0</v>
      </c>
      <c r="G377" s="62">
        <f>ESE!AD378</f>
        <v>0</v>
      </c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</row>
    <row r="378" spans="1:23" ht="16.5" customHeight="1" x14ac:dyDescent="0.25">
      <c r="A378" s="59" t="str">
        <f>ESE!A379</f>
        <v>Student 368</v>
      </c>
      <c r="B378" s="115" t="s">
        <v>39</v>
      </c>
      <c r="C378" s="62">
        <f>ESE!Z379</f>
        <v>0</v>
      </c>
      <c r="D378" s="62">
        <f>ESE!AA379</f>
        <v>0</v>
      </c>
      <c r="E378" s="62">
        <f>ESE!AB379</f>
        <v>0</v>
      </c>
      <c r="F378" s="62">
        <f>ESE!AC379</f>
        <v>0</v>
      </c>
      <c r="G378" s="62">
        <f>ESE!AD379</f>
        <v>0</v>
      </c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</row>
    <row r="379" spans="1:23" ht="16.5" customHeight="1" x14ac:dyDescent="0.25">
      <c r="A379" s="59" t="str">
        <f>ESE!A380</f>
        <v>Student 369</v>
      </c>
      <c r="B379" s="115" t="s">
        <v>39</v>
      </c>
      <c r="C379" s="62">
        <f>ESE!Z380</f>
        <v>0</v>
      </c>
      <c r="D379" s="62">
        <f>ESE!AA380</f>
        <v>0</v>
      </c>
      <c r="E379" s="62">
        <f>ESE!AB380</f>
        <v>0</v>
      </c>
      <c r="F379" s="62">
        <f>ESE!AC380</f>
        <v>0</v>
      </c>
      <c r="G379" s="62">
        <f>ESE!AD380</f>
        <v>0</v>
      </c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</row>
    <row r="380" spans="1:23" ht="16.5" customHeight="1" x14ac:dyDescent="0.25">
      <c r="A380" s="59" t="str">
        <f>ESE!A381</f>
        <v>Student 370</v>
      </c>
      <c r="B380" s="115" t="s">
        <v>39</v>
      </c>
      <c r="C380" s="62">
        <f>ESE!Z381</f>
        <v>0</v>
      </c>
      <c r="D380" s="62">
        <f>ESE!AA381</f>
        <v>0</v>
      </c>
      <c r="E380" s="62">
        <f>ESE!AB381</f>
        <v>0</v>
      </c>
      <c r="F380" s="62">
        <f>ESE!AC381</f>
        <v>0</v>
      </c>
      <c r="G380" s="62">
        <f>ESE!AD381</f>
        <v>0</v>
      </c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</row>
    <row r="381" spans="1:23" ht="16.5" customHeight="1" x14ac:dyDescent="0.25">
      <c r="A381" s="59" t="str">
        <f>ESE!A382</f>
        <v>Student 371</v>
      </c>
      <c r="B381" s="115" t="s">
        <v>39</v>
      </c>
      <c r="C381" s="62">
        <f>ESE!Z382</f>
        <v>0</v>
      </c>
      <c r="D381" s="62">
        <f>ESE!AA382</f>
        <v>0</v>
      </c>
      <c r="E381" s="62">
        <f>ESE!AB382</f>
        <v>0</v>
      </c>
      <c r="F381" s="62">
        <f>ESE!AC382</f>
        <v>0</v>
      </c>
      <c r="G381" s="62">
        <f>ESE!AD382</f>
        <v>0</v>
      </c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</row>
    <row r="382" spans="1:23" ht="16.5" customHeight="1" x14ac:dyDescent="0.25">
      <c r="A382" s="59" t="str">
        <f>ESE!A383</f>
        <v>Student 372</v>
      </c>
      <c r="B382" s="115" t="s">
        <v>39</v>
      </c>
      <c r="C382" s="62">
        <f>ESE!Z383</f>
        <v>0</v>
      </c>
      <c r="D382" s="62">
        <f>ESE!AA383</f>
        <v>0</v>
      </c>
      <c r="E382" s="62">
        <f>ESE!AB383</f>
        <v>0</v>
      </c>
      <c r="F382" s="62">
        <f>ESE!AC383</f>
        <v>0</v>
      </c>
      <c r="G382" s="62">
        <f>ESE!AD383</f>
        <v>0</v>
      </c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</row>
    <row r="383" spans="1:23" ht="16.5" customHeight="1" x14ac:dyDescent="0.25">
      <c r="A383" s="59" t="str">
        <f>ESE!A384</f>
        <v>Student 373</v>
      </c>
      <c r="B383" s="115" t="s">
        <v>39</v>
      </c>
      <c r="C383" s="62">
        <f>ESE!Z384</f>
        <v>0</v>
      </c>
      <c r="D383" s="62">
        <f>ESE!AA384</f>
        <v>0</v>
      </c>
      <c r="E383" s="62">
        <f>ESE!AB384</f>
        <v>0</v>
      </c>
      <c r="F383" s="62">
        <f>ESE!AC384</f>
        <v>0</v>
      </c>
      <c r="G383" s="62">
        <f>ESE!AD384</f>
        <v>0</v>
      </c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</row>
    <row r="384" spans="1:23" ht="16.5" customHeight="1" x14ac:dyDescent="0.25">
      <c r="A384" s="59" t="str">
        <f>ESE!A385</f>
        <v>Student 374</v>
      </c>
      <c r="B384" s="115" t="s">
        <v>39</v>
      </c>
      <c r="C384" s="62">
        <f>ESE!Z385</f>
        <v>0</v>
      </c>
      <c r="D384" s="62">
        <f>ESE!AA385</f>
        <v>0</v>
      </c>
      <c r="E384" s="62">
        <f>ESE!AB385</f>
        <v>0</v>
      </c>
      <c r="F384" s="62">
        <f>ESE!AC385</f>
        <v>0</v>
      </c>
      <c r="G384" s="62">
        <f>ESE!AD385</f>
        <v>0</v>
      </c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</row>
    <row r="385" spans="1:23" ht="16.5" customHeight="1" x14ac:dyDescent="0.25">
      <c r="A385" s="59" t="str">
        <f>ESE!A386</f>
        <v>Student 375</v>
      </c>
      <c r="B385" s="115" t="s">
        <v>39</v>
      </c>
      <c r="C385" s="62">
        <f>ESE!Z386</f>
        <v>0</v>
      </c>
      <c r="D385" s="62">
        <f>ESE!AA386</f>
        <v>0</v>
      </c>
      <c r="E385" s="62">
        <f>ESE!AB386</f>
        <v>0</v>
      </c>
      <c r="F385" s="62">
        <f>ESE!AC386</f>
        <v>0</v>
      </c>
      <c r="G385" s="62">
        <f>ESE!AD386</f>
        <v>0</v>
      </c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</row>
    <row r="386" spans="1:23" ht="16.5" customHeight="1" x14ac:dyDescent="0.25">
      <c r="A386" s="59" t="str">
        <f>ESE!A387</f>
        <v>Student 376</v>
      </c>
      <c r="B386" s="115" t="s">
        <v>39</v>
      </c>
      <c r="C386" s="62">
        <f>ESE!Z387</f>
        <v>0</v>
      </c>
      <c r="D386" s="62">
        <f>ESE!AA387</f>
        <v>0</v>
      </c>
      <c r="E386" s="62">
        <f>ESE!AB387</f>
        <v>0</v>
      </c>
      <c r="F386" s="62">
        <f>ESE!AC387</f>
        <v>0</v>
      </c>
      <c r="G386" s="62">
        <f>ESE!AD387</f>
        <v>0</v>
      </c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</row>
    <row r="387" spans="1:23" ht="16.5" customHeight="1" x14ac:dyDescent="0.25">
      <c r="A387" s="59" t="str">
        <f>ESE!A388</f>
        <v>Student 377</v>
      </c>
      <c r="B387" s="115" t="s">
        <v>39</v>
      </c>
      <c r="C387" s="62">
        <f>ESE!Z388</f>
        <v>0</v>
      </c>
      <c r="D387" s="62">
        <f>ESE!AA388</f>
        <v>0</v>
      </c>
      <c r="E387" s="62">
        <f>ESE!AB388</f>
        <v>0</v>
      </c>
      <c r="F387" s="62">
        <f>ESE!AC388</f>
        <v>0</v>
      </c>
      <c r="G387" s="62">
        <f>ESE!AD388</f>
        <v>0</v>
      </c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</row>
    <row r="388" spans="1:23" ht="16.5" customHeight="1" x14ac:dyDescent="0.25">
      <c r="A388" s="59" t="str">
        <f>ESE!A389</f>
        <v>Student 378</v>
      </c>
      <c r="B388" s="115" t="s">
        <v>39</v>
      </c>
      <c r="C388" s="62">
        <f>ESE!Z389</f>
        <v>0</v>
      </c>
      <c r="D388" s="62">
        <f>ESE!AA389</f>
        <v>0</v>
      </c>
      <c r="E388" s="62">
        <f>ESE!AB389</f>
        <v>0</v>
      </c>
      <c r="F388" s="62">
        <f>ESE!AC389</f>
        <v>0</v>
      </c>
      <c r="G388" s="62">
        <f>ESE!AD389</f>
        <v>0</v>
      </c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</row>
    <row r="389" spans="1:23" ht="16.5" customHeight="1" x14ac:dyDescent="0.25">
      <c r="A389" s="59" t="str">
        <f>ESE!A390</f>
        <v>Student 379</v>
      </c>
      <c r="B389" s="115" t="s">
        <v>39</v>
      </c>
      <c r="C389" s="62">
        <f>ESE!Z390</f>
        <v>0</v>
      </c>
      <c r="D389" s="62">
        <f>ESE!AA390</f>
        <v>0</v>
      </c>
      <c r="E389" s="62">
        <f>ESE!AB390</f>
        <v>0</v>
      </c>
      <c r="F389" s="62">
        <f>ESE!AC390</f>
        <v>0</v>
      </c>
      <c r="G389" s="62">
        <f>ESE!AD390</f>
        <v>0</v>
      </c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</row>
    <row r="390" spans="1:23" ht="16.5" customHeight="1" x14ac:dyDescent="0.25">
      <c r="A390" s="59" t="str">
        <f>ESE!A391</f>
        <v>Student 380</v>
      </c>
      <c r="B390" s="115" t="s">
        <v>39</v>
      </c>
      <c r="C390" s="62">
        <f>ESE!Z391</f>
        <v>0</v>
      </c>
      <c r="D390" s="62">
        <f>ESE!AA391</f>
        <v>0</v>
      </c>
      <c r="E390" s="62">
        <f>ESE!AB391</f>
        <v>0</v>
      </c>
      <c r="F390" s="62">
        <f>ESE!AC391</f>
        <v>0</v>
      </c>
      <c r="G390" s="62">
        <f>ESE!AD391</f>
        <v>0</v>
      </c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</row>
    <row r="391" spans="1:23" ht="16.5" customHeight="1" x14ac:dyDescent="0.25">
      <c r="A391" s="59" t="str">
        <f>ESE!A392</f>
        <v>Student 381</v>
      </c>
      <c r="B391" s="115" t="s">
        <v>39</v>
      </c>
      <c r="C391" s="62">
        <f>ESE!Z392</f>
        <v>0</v>
      </c>
      <c r="D391" s="62">
        <f>ESE!AA392</f>
        <v>0</v>
      </c>
      <c r="E391" s="62">
        <f>ESE!AB392</f>
        <v>0</v>
      </c>
      <c r="F391" s="62">
        <f>ESE!AC392</f>
        <v>0</v>
      </c>
      <c r="G391" s="62">
        <f>ESE!AD392</f>
        <v>0</v>
      </c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</row>
    <row r="392" spans="1:23" ht="16.5" customHeight="1" x14ac:dyDescent="0.25">
      <c r="A392" s="59" t="str">
        <f>ESE!A393</f>
        <v>Student 382</v>
      </c>
      <c r="B392" s="115" t="s">
        <v>39</v>
      </c>
      <c r="C392" s="62">
        <f>ESE!Z393</f>
        <v>0</v>
      </c>
      <c r="D392" s="62">
        <f>ESE!AA393</f>
        <v>0</v>
      </c>
      <c r="E392" s="62">
        <f>ESE!AB393</f>
        <v>0</v>
      </c>
      <c r="F392" s="62">
        <f>ESE!AC393</f>
        <v>0</v>
      </c>
      <c r="G392" s="62">
        <f>ESE!AD393</f>
        <v>0</v>
      </c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</row>
    <row r="393" spans="1:23" ht="16.5" customHeight="1" x14ac:dyDescent="0.25">
      <c r="A393" s="59" t="str">
        <f>ESE!A394</f>
        <v>Student 383</v>
      </c>
      <c r="B393" s="115" t="s">
        <v>39</v>
      </c>
      <c r="C393" s="62">
        <f>ESE!Z394</f>
        <v>0</v>
      </c>
      <c r="D393" s="62">
        <f>ESE!AA394</f>
        <v>0</v>
      </c>
      <c r="E393" s="62">
        <f>ESE!AB394</f>
        <v>0</v>
      </c>
      <c r="F393" s="62">
        <f>ESE!AC394</f>
        <v>0</v>
      </c>
      <c r="G393" s="62">
        <f>ESE!AD394</f>
        <v>0</v>
      </c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</row>
    <row r="394" spans="1:23" ht="16.5" customHeight="1" x14ac:dyDescent="0.25">
      <c r="A394" s="59" t="str">
        <f>ESE!A395</f>
        <v>Student 384</v>
      </c>
      <c r="B394" s="115" t="s">
        <v>39</v>
      </c>
      <c r="C394" s="62">
        <f>ESE!Z395</f>
        <v>0</v>
      </c>
      <c r="D394" s="62">
        <f>ESE!AA395</f>
        <v>0</v>
      </c>
      <c r="E394" s="62">
        <f>ESE!AB395</f>
        <v>0</v>
      </c>
      <c r="F394" s="62">
        <f>ESE!AC395</f>
        <v>0</v>
      </c>
      <c r="G394" s="62">
        <f>ESE!AD395</f>
        <v>0</v>
      </c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</row>
    <row r="395" spans="1:23" ht="16.5" customHeight="1" x14ac:dyDescent="0.25">
      <c r="A395" s="59" t="str">
        <f>ESE!A396</f>
        <v>Student 385</v>
      </c>
      <c r="B395" s="115" t="s">
        <v>39</v>
      </c>
      <c r="C395" s="62">
        <f>ESE!Z396</f>
        <v>0</v>
      </c>
      <c r="D395" s="62">
        <f>ESE!AA396</f>
        <v>0</v>
      </c>
      <c r="E395" s="62">
        <f>ESE!AB396</f>
        <v>0</v>
      </c>
      <c r="F395" s="62">
        <f>ESE!AC396</f>
        <v>0</v>
      </c>
      <c r="G395" s="62">
        <f>ESE!AD396</f>
        <v>0</v>
      </c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</row>
    <row r="396" spans="1:23" ht="16.5" customHeight="1" x14ac:dyDescent="0.25">
      <c r="A396" s="59" t="str">
        <f>ESE!A397</f>
        <v>Student 386</v>
      </c>
      <c r="B396" s="115" t="s">
        <v>39</v>
      </c>
      <c r="C396" s="62">
        <f>ESE!Z397</f>
        <v>0</v>
      </c>
      <c r="D396" s="62">
        <f>ESE!AA397</f>
        <v>0</v>
      </c>
      <c r="E396" s="62">
        <f>ESE!AB397</f>
        <v>0</v>
      </c>
      <c r="F396" s="62">
        <f>ESE!AC397</f>
        <v>0</v>
      </c>
      <c r="G396" s="62">
        <f>ESE!AD397</f>
        <v>0</v>
      </c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</row>
    <row r="397" spans="1:23" ht="16.5" customHeight="1" x14ac:dyDescent="0.25">
      <c r="A397" s="59" t="str">
        <f>ESE!A398</f>
        <v>Student 387</v>
      </c>
      <c r="B397" s="115" t="s">
        <v>39</v>
      </c>
      <c r="C397" s="62">
        <f>ESE!Z398</f>
        <v>0</v>
      </c>
      <c r="D397" s="62">
        <f>ESE!AA398</f>
        <v>0</v>
      </c>
      <c r="E397" s="62">
        <f>ESE!AB398</f>
        <v>0</v>
      </c>
      <c r="F397" s="62">
        <f>ESE!AC398</f>
        <v>0</v>
      </c>
      <c r="G397" s="62">
        <f>ESE!AD398</f>
        <v>0</v>
      </c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</row>
    <row r="398" spans="1:23" ht="16.5" customHeight="1" x14ac:dyDescent="0.25">
      <c r="A398" s="59" t="str">
        <f>ESE!A399</f>
        <v>Student 388</v>
      </c>
      <c r="B398" s="115" t="s">
        <v>39</v>
      </c>
      <c r="C398" s="62">
        <f>ESE!Z399</f>
        <v>0</v>
      </c>
      <c r="D398" s="62">
        <f>ESE!AA399</f>
        <v>0</v>
      </c>
      <c r="E398" s="62">
        <f>ESE!AB399</f>
        <v>0</v>
      </c>
      <c r="F398" s="62">
        <f>ESE!AC399</f>
        <v>0</v>
      </c>
      <c r="G398" s="62">
        <f>ESE!AD399</f>
        <v>0</v>
      </c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</row>
    <row r="399" spans="1:23" ht="16.5" customHeight="1" x14ac:dyDescent="0.25">
      <c r="A399" s="59" t="str">
        <f>ESE!A400</f>
        <v>Student 389</v>
      </c>
      <c r="B399" s="115" t="s">
        <v>39</v>
      </c>
      <c r="C399" s="62">
        <f>ESE!Z400</f>
        <v>0</v>
      </c>
      <c r="D399" s="62">
        <f>ESE!AA400</f>
        <v>0</v>
      </c>
      <c r="E399" s="62">
        <f>ESE!AB400</f>
        <v>0</v>
      </c>
      <c r="F399" s="62">
        <f>ESE!AC400</f>
        <v>0</v>
      </c>
      <c r="G399" s="62">
        <f>ESE!AD400</f>
        <v>0</v>
      </c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</row>
    <row r="400" spans="1:23" ht="16.5" customHeight="1" x14ac:dyDescent="0.25">
      <c r="A400" s="59" t="str">
        <f>ESE!A401</f>
        <v>Student 390</v>
      </c>
      <c r="B400" s="115" t="s">
        <v>39</v>
      </c>
      <c r="C400" s="62">
        <f>ESE!Z401</f>
        <v>0</v>
      </c>
      <c r="D400" s="62">
        <f>ESE!AA401</f>
        <v>0</v>
      </c>
      <c r="E400" s="62">
        <f>ESE!AB401</f>
        <v>0</v>
      </c>
      <c r="F400" s="62">
        <f>ESE!AC401</f>
        <v>0</v>
      </c>
      <c r="G400" s="62">
        <f>ESE!AD401</f>
        <v>0</v>
      </c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</row>
    <row r="401" spans="1:23" ht="16.5" customHeight="1" x14ac:dyDescent="0.25">
      <c r="A401" s="59" t="str">
        <f>ESE!A402</f>
        <v>Student 391</v>
      </c>
      <c r="B401" s="115" t="s">
        <v>39</v>
      </c>
      <c r="C401" s="62">
        <f>ESE!Z402</f>
        <v>0</v>
      </c>
      <c r="D401" s="62">
        <f>ESE!AA402</f>
        <v>0</v>
      </c>
      <c r="E401" s="62">
        <f>ESE!AB402</f>
        <v>0</v>
      </c>
      <c r="F401" s="62">
        <f>ESE!AC402</f>
        <v>0</v>
      </c>
      <c r="G401" s="62">
        <f>ESE!AD402</f>
        <v>0</v>
      </c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</row>
    <row r="402" spans="1:23" ht="16.5" customHeight="1" x14ac:dyDescent="0.25">
      <c r="A402" s="59" t="str">
        <f>ESE!A403</f>
        <v>Student 392</v>
      </c>
      <c r="B402" s="115" t="s">
        <v>39</v>
      </c>
      <c r="C402" s="62">
        <f>ESE!Z403</f>
        <v>0</v>
      </c>
      <c r="D402" s="62">
        <f>ESE!AA403</f>
        <v>0</v>
      </c>
      <c r="E402" s="62">
        <f>ESE!AB403</f>
        <v>0</v>
      </c>
      <c r="F402" s="62">
        <f>ESE!AC403</f>
        <v>0</v>
      </c>
      <c r="G402" s="62">
        <f>ESE!AD403</f>
        <v>0</v>
      </c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</row>
    <row r="403" spans="1:23" ht="16.5" customHeight="1" x14ac:dyDescent="0.25">
      <c r="A403" s="59" t="str">
        <f>ESE!A404</f>
        <v>Student 393</v>
      </c>
      <c r="B403" s="115" t="s">
        <v>39</v>
      </c>
      <c r="C403" s="62">
        <f>ESE!Z404</f>
        <v>0</v>
      </c>
      <c r="D403" s="62">
        <f>ESE!AA404</f>
        <v>0</v>
      </c>
      <c r="E403" s="62">
        <f>ESE!AB404</f>
        <v>0</v>
      </c>
      <c r="F403" s="62">
        <f>ESE!AC404</f>
        <v>0</v>
      </c>
      <c r="G403" s="62">
        <f>ESE!AD404</f>
        <v>0</v>
      </c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</row>
    <row r="404" spans="1:23" ht="16.5" customHeight="1" x14ac:dyDescent="0.25">
      <c r="A404" s="59" t="str">
        <f>ESE!A405</f>
        <v>Student 394</v>
      </c>
      <c r="B404" s="115" t="s">
        <v>39</v>
      </c>
      <c r="C404" s="62">
        <f>ESE!Z405</f>
        <v>0</v>
      </c>
      <c r="D404" s="62">
        <f>ESE!AA405</f>
        <v>0</v>
      </c>
      <c r="E404" s="62">
        <f>ESE!AB405</f>
        <v>0</v>
      </c>
      <c r="F404" s="62">
        <f>ESE!AC405</f>
        <v>0</v>
      </c>
      <c r="G404" s="62">
        <f>ESE!AD405</f>
        <v>0</v>
      </c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</row>
    <row r="405" spans="1:23" ht="16.5" customHeight="1" x14ac:dyDescent="0.25">
      <c r="A405" s="59" t="str">
        <f>ESE!A406</f>
        <v>Student 395</v>
      </c>
      <c r="B405" s="115" t="s">
        <v>39</v>
      </c>
      <c r="C405" s="62">
        <f>ESE!Z406</f>
        <v>0</v>
      </c>
      <c r="D405" s="62">
        <f>ESE!AA406</f>
        <v>0</v>
      </c>
      <c r="E405" s="62">
        <f>ESE!AB406</f>
        <v>0</v>
      </c>
      <c r="F405" s="62">
        <f>ESE!AC406</f>
        <v>0</v>
      </c>
      <c r="G405" s="62">
        <f>ESE!AD406</f>
        <v>0</v>
      </c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</row>
    <row r="406" spans="1:23" ht="16.5" customHeight="1" x14ac:dyDescent="0.25">
      <c r="A406" s="59" t="str">
        <f>ESE!A407</f>
        <v>Student 396</v>
      </c>
      <c r="B406" s="115" t="s">
        <v>39</v>
      </c>
      <c r="C406" s="62">
        <f>ESE!Z407</f>
        <v>0</v>
      </c>
      <c r="D406" s="62">
        <f>ESE!AA407</f>
        <v>0</v>
      </c>
      <c r="E406" s="62">
        <f>ESE!AB407</f>
        <v>0</v>
      </c>
      <c r="F406" s="62">
        <f>ESE!AC407</f>
        <v>0</v>
      </c>
      <c r="G406" s="62">
        <f>ESE!AD407</f>
        <v>0</v>
      </c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</row>
    <row r="407" spans="1:23" ht="16.5" customHeight="1" x14ac:dyDescent="0.25">
      <c r="A407" s="59" t="str">
        <f>ESE!A408</f>
        <v>Student 397</v>
      </c>
      <c r="B407" s="115" t="s">
        <v>39</v>
      </c>
      <c r="C407" s="62">
        <f>ESE!Z408</f>
        <v>0</v>
      </c>
      <c r="D407" s="62">
        <f>ESE!AA408</f>
        <v>0</v>
      </c>
      <c r="E407" s="62">
        <f>ESE!AB408</f>
        <v>0</v>
      </c>
      <c r="F407" s="62">
        <f>ESE!AC408</f>
        <v>0</v>
      </c>
      <c r="G407" s="62">
        <f>ESE!AD408</f>
        <v>0</v>
      </c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</row>
    <row r="408" spans="1:23" ht="16.5" customHeight="1" x14ac:dyDescent="0.25">
      <c r="A408" s="59" t="str">
        <f>ESE!A409</f>
        <v>Student 398</v>
      </c>
      <c r="B408" s="115" t="s">
        <v>39</v>
      </c>
      <c r="C408" s="62">
        <f>ESE!Z409</f>
        <v>0</v>
      </c>
      <c r="D408" s="62">
        <f>ESE!AA409</f>
        <v>0</v>
      </c>
      <c r="E408" s="62">
        <f>ESE!AB409</f>
        <v>0</v>
      </c>
      <c r="F408" s="62">
        <f>ESE!AC409</f>
        <v>0</v>
      </c>
      <c r="G408" s="62">
        <f>ESE!AD409</f>
        <v>0</v>
      </c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</row>
    <row r="409" spans="1:23" ht="16.5" customHeight="1" x14ac:dyDescent="0.25">
      <c r="A409" s="59" t="str">
        <f>ESE!A410</f>
        <v>Student 399</v>
      </c>
      <c r="B409" s="115" t="s">
        <v>39</v>
      </c>
      <c r="C409" s="62">
        <f>ESE!Z410</f>
        <v>0</v>
      </c>
      <c r="D409" s="62">
        <f>ESE!AA410</f>
        <v>0</v>
      </c>
      <c r="E409" s="62">
        <f>ESE!AB410</f>
        <v>0</v>
      </c>
      <c r="F409" s="62">
        <f>ESE!AC410</f>
        <v>0</v>
      </c>
      <c r="G409" s="62">
        <f>ESE!AD410</f>
        <v>0</v>
      </c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</row>
    <row r="410" spans="1:23" ht="16.5" customHeight="1" x14ac:dyDescent="0.25">
      <c r="A410" s="59" t="str">
        <f>ESE!A411</f>
        <v>Student 400</v>
      </c>
      <c r="B410" s="115" t="s">
        <v>39</v>
      </c>
      <c r="C410" s="62">
        <f>ESE!Z411</f>
        <v>0</v>
      </c>
      <c r="D410" s="62">
        <f>ESE!AA411</f>
        <v>0</v>
      </c>
      <c r="E410" s="62">
        <f>ESE!AB411</f>
        <v>0</v>
      </c>
      <c r="F410" s="62">
        <f>ESE!AC411</f>
        <v>0</v>
      </c>
      <c r="G410" s="62">
        <f>ESE!AD411</f>
        <v>0</v>
      </c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</row>
    <row r="411" spans="1:23" ht="16.5" customHeight="1" x14ac:dyDescent="0.25">
      <c r="A411" s="59" t="str">
        <f>ESE!A412</f>
        <v>Student 401</v>
      </c>
      <c r="B411" s="115" t="s">
        <v>39</v>
      </c>
      <c r="C411" s="62">
        <f>ESE!Z412</f>
        <v>0</v>
      </c>
      <c r="D411" s="62">
        <f>ESE!AA412</f>
        <v>0</v>
      </c>
      <c r="E411" s="62">
        <f>ESE!AB412</f>
        <v>0</v>
      </c>
      <c r="F411" s="62">
        <f>ESE!AC412</f>
        <v>0</v>
      </c>
      <c r="G411" s="62">
        <f>ESE!AD412</f>
        <v>0</v>
      </c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</row>
    <row r="412" spans="1:23" ht="16.5" customHeight="1" x14ac:dyDescent="0.25">
      <c r="A412" s="59" t="str">
        <f>ESE!A413</f>
        <v>Student 402</v>
      </c>
      <c r="B412" s="115" t="s">
        <v>39</v>
      </c>
      <c r="C412" s="62">
        <f>ESE!Z413</f>
        <v>0</v>
      </c>
      <c r="D412" s="62">
        <f>ESE!AA413</f>
        <v>0</v>
      </c>
      <c r="E412" s="62">
        <f>ESE!AB413</f>
        <v>0</v>
      </c>
      <c r="F412" s="62">
        <f>ESE!AC413</f>
        <v>0</v>
      </c>
      <c r="G412" s="62">
        <f>ESE!AD413</f>
        <v>0</v>
      </c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</row>
    <row r="413" spans="1:23" ht="16.5" customHeight="1" x14ac:dyDescent="0.25">
      <c r="A413" s="59" t="str">
        <f>ESE!A414</f>
        <v>Student 403</v>
      </c>
      <c r="B413" s="115" t="s">
        <v>39</v>
      </c>
      <c r="C413" s="62">
        <f>ESE!Z414</f>
        <v>0</v>
      </c>
      <c r="D413" s="62">
        <f>ESE!AA414</f>
        <v>0</v>
      </c>
      <c r="E413" s="62">
        <f>ESE!AB414</f>
        <v>0</v>
      </c>
      <c r="F413" s="62">
        <f>ESE!AC414</f>
        <v>0</v>
      </c>
      <c r="G413" s="62">
        <f>ESE!AD414</f>
        <v>0</v>
      </c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</row>
    <row r="414" spans="1:23" ht="16.5" customHeight="1" x14ac:dyDescent="0.25">
      <c r="A414" s="59" t="str">
        <f>ESE!A415</f>
        <v>Student 404</v>
      </c>
      <c r="B414" s="115" t="s">
        <v>39</v>
      </c>
      <c r="C414" s="62">
        <f>ESE!Z415</f>
        <v>0</v>
      </c>
      <c r="D414" s="62">
        <f>ESE!AA415</f>
        <v>0</v>
      </c>
      <c r="E414" s="62">
        <f>ESE!AB415</f>
        <v>0</v>
      </c>
      <c r="F414" s="62">
        <f>ESE!AC415</f>
        <v>0</v>
      </c>
      <c r="G414" s="62">
        <f>ESE!AD415</f>
        <v>0</v>
      </c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</row>
    <row r="415" spans="1:23" ht="16.5" customHeight="1" x14ac:dyDescent="0.25">
      <c r="A415" s="59" t="str">
        <f>ESE!A416</f>
        <v>Student 405</v>
      </c>
      <c r="B415" s="115" t="s">
        <v>39</v>
      </c>
      <c r="C415" s="62">
        <f>ESE!Z416</f>
        <v>0</v>
      </c>
      <c r="D415" s="62">
        <f>ESE!AA416</f>
        <v>0</v>
      </c>
      <c r="E415" s="62">
        <f>ESE!AB416</f>
        <v>0</v>
      </c>
      <c r="F415" s="62">
        <f>ESE!AC416</f>
        <v>0</v>
      </c>
      <c r="G415" s="62">
        <f>ESE!AD416</f>
        <v>0</v>
      </c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</row>
    <row r="416" spans="1:23" ht="16.5" customHeight="1" x14ac:dyDescent="0.25">
      <c r="A416" s="59" t="str">
        <f>ESE!A417</f>
        <v>Student 406</v>
      </c>
      <c r="B416" s="115" t="s">
        <v>39</v>
      </c>
      <c r="C416" s="62">
        <f>ESE!Z417</f>
        <v>0</v>
      </c>
      <c r="D416" s="62">
        <f>ESE!AA417</f>
        <v>0</v>
      </c>
      <c r="E416" s="62">
        <f>ESE!AB417</f>
        <v>0</v>
      </c>
      <c r="F416" s="62">
        <f>ESE!AC417</f>
        <v>0</v>
      </c>
      <c r="G416" s="62">
        <f>ESE!AD417</f>
        <v>0</v>
      </c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</row>
    <row r="417" spans="1:23" ht="16.5" customHeight="1" x14ac:dyDescent="0.25">
      <c r="A417" s="59" t="str">
        <f>ESE!A418</f>
        <v>Student 407</v>
      </c>
      <c r="B417" s="115" t="s">
        <v>39</v>
      </c>
      <c r="C417" s="62">
        <f>ESE!Z418</f>
        <v>0</v>
      </c>
      <c r="D417" s="62">
        <f>ESE!AA418</f>
        <v>0</v>
      </c>
      <c r="E417" s="62">
        <f>ESE!AB418</f>
        <v>0</v>
      </c>
      <c r="F417" s="62">
        <f>ESE!AC418</f>
        <v>0</v>
      </c>
      <c r="G417" s="62">
        <f>ESE!AD418</f>
        <v>0</v>
      </c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</row>
    <row r="418" spans="1:23" ht="16.5" customHeight="1" x14ac:dyDescent="0.25">
      <c r="A418" s="59" t="str">
        <f>ESE!A419</f>
        <v>Student 408</v>
      </c>
      <c r="B418" s="115" t="s">
        <v>39</v>
      </c>
      <c r="C418" s="62">
        <f>ESE!Z419</f>
        <v>0</v>
      </c>
      <c r="D418" s="62">
        <f>ESE!AA419</f>
        <v>0</v>
      </c>
      <c r="E418" s="62">
        <f>ESE!AB419</f>
        <v>0</v>
      </c>
      <c r="F418" s="62">
        <f>ESE!AC419</f>
        <v>0</v>
      </c>
      <c r="G418" s="62">
        <f>ESE!AD419</f>
        <v>0</v>
      </c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</row>
    <row r="419" spans="1:23" ht="16.5" customHeight="1" x14ac:dyDescent="0.25">
      <c r="A419" s="59" t="str">
        <f>ESE!A420</f>
        <v>Student 409</v>
      </c>
      <c r="B419" s="115" t="s">
        <v>39</v>
      </c>
      <c r="C419" s="62">
        <f>ESE!Z420</f>
        <v>0</v>
      </c>
      <c r="D419" s="62">
        <f>ESE!AA420</f>
        <v>0</v>
      </c>
      <c r="E419" s="62">
        <f>ESE!AB420</f>
        <v>0</v>
      </c>
      <c r="F419" s="62">
        <f>ESE!AC420</f>
        <v>0</v>
      </c>
      <c r="G419" s="62">
        <f>ESE!AD420</f>
        <v>0</v>
      </c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</row>
    <row r="420" spans="1:23" ht="16.5" customHeight="1" x14ac:dyDescent="0.25">
      <c r="A420" s="59" t="str">
        <f>ESE!A421</f>
        <v>Student 410</v>
      </c>
      <c r="B420" s="115" t="s">
        <v>39</v>
      </c>
      <c r="C420" s="62">
        <f>ESE!Z421</f>
        <v>0</v>
      </c>
      <c r="D420" s="62">
        <f>ESE!AA421</f>
        <v>0</v>
      </c>
      <c r="E420" s="62">
        <f>ESE!AB421</f>
        <v>0</v>
      </c>
      <c r="F420" s="62">
        <f>ESE!AC421</f>
        <v>0</v>
      </c>
      <c r="G420" s="62">
        <f>ESE!AD421</f>
        <v>0</v>
      </c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</row>
    <row r="421" spans="1:23" ht="16.5" customHeight="1" x14ac:dyDescent="0.25">
      <c r="A421" s="59" t="str">
        <f>ESE!A422</f>
        <v>Student 411</v>
      </c>
      <c r="B421" s="115" t="s">
        <v>39</v>
      </c>
      <c r="C421" s="62">
        <f>ESE!Z422</f>
        <v>0</v>
      </c>
      <c r="D421" s="62">
        <f>ESE!AA422</f>
        <v>0</v>
      </c>
      <c r="E421" s="62">
        <f>ESE!AB422</f>
        <v>0</v>
      </c>
      <c r="F421" s="62">
        <f>ESE!AC422</f>
        <v>0</v>
      </c>
      <c r="G421" s="62">
        <f>ESE!AD422</f>
        <v>0</v>
      </c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</row>
    <row r="422" spans="1:23" ht="16.5" customHeight="1" x14ac:dyDescent="0.25">
      <c r="A422" s="59" t="str">
        <f>ESE!A423</f>
        <v>Student 412</v>
      </c>
      <c r="B422" s="115" t="s">
        <v>39</v>
      </c>
      <c r="C422" s="62">
        <f>ESE!Z423</f>
        <v>0</v>
      </c>
      <c r="D422" s="62">
        <f>ESE!AA423</f>
        <v>0</v>
      </c>
      <c r="E422" s="62">
        <f>ESE!AB423</f>
        <v>0</v>
      </c>
      <c r="F422" s="62">
        <f>ESE!AC423</f>
        <v>0</v>
      </c>
      <c r="G422" s="62">
        <f>ESE!AD423</f>
        <v>0</v>
      </c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</row>
    <row r="423" spans="1:23" ht="16.5" customHeight="1" x14ac:dyDescent="0.25">
      <c r="A423" s="59" t="str">
        <f>ESE!A424</f>
        <v>Student 413</v>
      </c>
      <c r="B423" s="115" t="s">
        <v>39</v>
      </c>
      <c r="C423" s="62">
        <f>ESE!Z424</f>
        <v>0</v>
      </c>
      <c r="D423" s="62">
        <f>ESE!AA424</f>
        <v>0</v>
      </c>
      <c r="E423" s="62">
        <f>ESE!AB424</f>
        <v>0</v>
      </c>
      <c r="F423" s="62">
        <f>ESE!AC424</f>
        <v>0</v>
      </c>
      <c r="G423" s="62">
        <f>ESE!AD424</f>
        <v>0</v>
      </c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</row>
    <row r="424" spans="1:23" ht="16.5" customHeight="1" x14ac:dyDescent="0.25">
      <c r="A424" s="59" t="str">
        <f>ESE!A425</f>
        <v>Student 414</v>
      </c>
      <c r="B424" s="115" t="s">
        <v>39</v>
      </c>
      <c r="C424" s="62">
        <f>ESE!Z425</f>
        <v>0</v>
      </c>
      <c r="D424" s="62">
        <f>ESE!AA425</f>
        <v>0</v>
      </c>
      <c r="E424" s="62">
        <f>ESE!AB425</f>
        <v>0</v>
      </c>
      <c r="F424" s="62">
        <f>ESE!AC425</f>
        <v>0</v>
      </c>
      <c r="G424" s="62">
        <f>ESE!AD425</f>
        <v>0</v>
      </c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</row>
    <row r="425" spans="1:23" ht="16.5" customHeight="1" x14ac:dyDescent="0.25">
      <c r="A425" s="59" t="str">
        <f>ESE!A426</f>
        <v>Student 415</v>
      </c>
      <c r="B425" s="115" t="s">
        <v>39</v>
      </c>
      <c r="C425" s="62">
        <f>ESE!Z426</f>
        <v>0</v>
      </c>
      <c r="D425" s="62">
        <f>ESE!AA426</f>
        <v>0</v>
      </c>
      <c r="E425" s="62">
        <f>ESE!AB426</f>
        <v>0</v>
      </c>
      <c r="F425" s="62">
        <f>ESE!AC426</f>
        <v>0</v>
      </c>
      <c r="G425" s="62">
        <f>ESE!AD426</f>
        <v>0</v>
      </c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</row>
    <row r="426" spans="1:23" ht="16.5" customHeight="1" x14ac:dyDescent="0.25">
      <c r="A426" s="59" t="str">
        <f>ESE!A427</f>
        <v>Student 416</v>
      </c>
      <c r="B426" s="115" t="s">
        <v>39</v>
      </c>
      <c r="C426" s="62">
        <f>ESE!Z427</f>
        <v>0</v>
      </c>
      <c r="D426" s="62">
        <f>ESE!AA427</f>
        <v>0</v>
      </c>
      <c r="E426" s="62">
        <f>ESE!AB427</f>
        <v>0</v>
      </c>
      <c r="F426" s="62">
        <f>ESE!AC427</f>
        <v>0</v>
      </c>
      <c r="G426" s="62">
        <f>ESE!AD427</f>
        <v>0</v>
      </c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</row>
    <row r="427" spans="1:23" ht="16.5" customHeight="1" x14ac:dyDescent="0.25">
      <c r="A427" s="59" t="str">
        <f>ESE!A428</f>
        <v>Student 417</v>
      </c>
      <c r="B427" s="115" t="s">
        <v>39</v>
      </c>
      <c r="C427" s="62">
        <f>ESE!Z428</f>
        <v>0</v>
      </c>
      <c r="D427" s="62">
        <f>ESE!AA428</f>
        <v>0</v>
      </c>
      <c r="E427" s="62">
        <f>ESE!AB428</f>
        <v>0</v>
      </c>
      <c r="F427" s="62">
        <f>ESE!AC428</f>
        <v>0</v>
      </c>
      <c r="G427" s="62">
        <f>ESE!AD428</f>
        <v>0</v>
      </c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</row>
    <row r="428" spans="1:23" ht="16.5" customHeight="1" x14ac:dyDescent="0.25">
      <c r="A428" s="59" t="str">
        <f>ESE!A429</f>
        <v>Student 418</v>
      </c>
      <c r="B428" s="115" t="s">
        <v>39</v>
      </c>
      <c r="C428" s="62">
        <f>ESE!Z429</f>
        <v>0</v>
      </c>
      <c r="D428" s="62">
        <f>ESE!AA429</f>
        <v>0</v>
      </c>
      <c r="E428" s="62">
        <f>ESE!AB429</f>
        <v>0</v>
      </c>
      <c r="F428" s="62">
        <f>ESE!AC429</f>
        <v>0</v>
      </c>
      <c r="G428" s="62">
        <f>ESE!AD429</f>
        <v>0</v>
      </c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</row>
    <row r="429" spans="1:23" ht="16.5" customHeight="1" x14ac:dyDescent="0.25">
      <c r="A429" s="59" t="str">
        <f>ESE!A430</f>
        <v>Student 419</v>
      </c>
      <c r="B429" s="115" t="s">
        <v>39</v>
      </c>
      <c r="C429" s="62">
        <f>ESE!Z430</f>
        <v>0</v>
      </c>
      <c r="D429" s="62">
        <f>ESE!AA430</f>
        <v>0</v>
      </c>
      <c r="E429" s="62">
        <f>ESE!AB430</f>
        <v>0</v>
      </c>
      <c r="F429" s="62">
        <f>ESE!AC430</f>
        <v>0</v>
      </c>
      <c r="G429" s="62">
        <f>ESE!AD430</f>
        <v>0</v>
      </c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</row>
    <row r="430" spans="1:23" ht="16.5" customHeight="1" x14ac:dyDescent="0.25">
      <c r="A430" s="59" t="str">
        <f>ESE!A431</f>
        <v>Student 420</v>
      </c>
      <c r="B430" s="115" t="s">
        <v>39</v>
      </c>
      <c r="C430" s="62">
        <f>ESE!Z431</f>
        <v>0</v>
      </c>
      <c r="D430" s="62">
        <f>ESE!AA431</f>
        <v>0</v>
      </c>
      <c r="E430" s="62">
        <f>ESE!AB431</f>
        <v>0</v>
      </c>
      <c r="F430" s="62">
        <f>ESE!AC431</f>
        <v>0</v>
      </c>
      <c r="G430" s="62">
        <f>ESE!AD431</f>
        <v>0</v>
      </c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</row>
    <row r="431" spans="1:23" ht="16.5" customHeight="1" x14ac:dyDescent="0.25">
      <c r="A431" s="59" t="str">
        <f>ESE!A432</f>
        <v>Student 421</v>
      </c>
      <c r="B431" s="115" t="s">
        <v>39</v>
      </c>
      <c r="C431" s="62">
        <f>ESE!Z432</f>
        <v>0</v>
      </c>
      <c r="D431" s="62">
        <f>ESE!AA432</f>
        <v>0</v>
      </c>
      <c r="E431" s="62">
        <f>ESE!AB432</f>
        <v>0</v>
      </c>
      <c r="F431" s="62">
        <f>ESE!AC432</f>
        <v>0</v>
      </c>
      <c r="G431" s="62">
        <f>ESE!AD432</f>
        <v>0</v>
      </c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</row>
    <row r="432" spans="1:23" ht="16.5" customHeight="1" x14ac:dyDescent="0.25">
      <c r="A432" s="59" t="str">
        <f>ESE!A433</f>
        <v>Student 422</v>
      </c>
      <c r="B432" s="115" t="s">
        <v>39</v>
      </c>
      <c r="C432" s="62">
        <f>ESE!Z433</f>
        <v>0</v>
      </c>
      <c r="D432" s="62">
        <f>ESE!AA433</f>
        <v>0</v>
      </c>
      <c r="E432" s="62">
        <f>ESE!AB433</f>
        <v>0</v>
      </c>
      <c r="F432" s="62">
        <f>ESE!AC433</f>
        <v>0</v>
      </c>
      <c r="G432" s="62">
        <f>ESE!AD433</f>
        <v>0</v>
      </c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</row>
    <row r="433" spans="1:23" ht="16.5" customHeight="1" x14ac:dyDescent="0.25">
      <c r="A433" s="59" t="str">
        <f>ESE!A434</f>
        <v>Student 423</v>
      </c>
      <c r="B433" s="115" t="s">
        <v>39</v>
      </c>
      <c r="C433" s="62">
        <f>ESE!Z434</f>
        <v>0</v>
      </c>
      <c r="D433" s="62">
        <f>ESE!AA434</f>
        <v>0</v>
      </c>
      <c r="E433" s="62">
        <f>ESE!AB434</f>
        <v>0</v>
      </c>
      <c r="F433" s="62">
        <f>ESE!AC434</f>
        <v>0</v>
      </c>
      <c r="G433" s="62">
        <f>ESE!AD434</f>
        <v>0</v>
      </c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</row>
    <row r="434" spans="1:23" ht="16.5" customHeight="1" x14ac:dyDescent="0.25">
      <c r="A434" s="59" t="str">
        <f>ESE!A435</f>
        <v>Student 424</v>
      </c>
      <c r="B434" s="115" t="s">
        <v>39</v>
      </c>
      <c r="C434" s="62">
        <f>ESE!Z435</f>
        <v>0</v>
      </c>
      <c r="D434" s="62">
        <f>ESE!AA435</f>
        <v>0</v>
      </c>
      <c r="E434" s="62">
        <f>ESE!AB435</f>
        <v>0</v>
      </c>
      <c r="F434" s="62">
        <f>ESE!AC435</f>
        <v>0</v>
      </c>
      <c r="G434" s="62">
        <f>ESE!AD435</f>
        <v>0</v>
      </c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</row>
    <row r="435" spans="1:23" ht="16.5" customHeight="1" x14ac:dyDescent="0.25">
      <c r="A435" s="59" t="str">
        <f>ESE!A436</f>
        <v>Student 425</v>
      </c>
      <c r="B435" s="115" t="s">
        <v>39</v>
      </c>
      <c r="C435" s="62">
        <f>ESE!Z436</f>
        <v>0</v>
      </c>
      <c r="D435" s="62">
        <f>ESE!AA436</f>
        <v>0</v>
      </c>
      <c r="E435" s="62">
        <f>ESE!AB436</f>
        <v>0</v>
      </c>
      <c r="F435" s="62">
        <f>ESE!AC436</f>
        <v>0</v>
      </c>
      <c r="G435" s="62">
        <f>ESE!AD436</f>
        <v>0</v>
      </c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</row>
    <row r="436" spans="1:23" ht="16.5" customHeight="1" x14ac:dyDescent="0.25">
      <c r="A436" s="59" t="str">
        <f>ESE!A437</f>
        <v>Student 426</v>
      </c>
      <c r="B436" s="115" t="s">
        <v>39</v>
      </c>
      <c r="C436" s="62">
        <f>ESE!Z437</f>
        <v>0</v>
      </c>
      <c r="D436" s="62">
        <f>ESE!AA437</f>
        <v>0</v>
      </c>
      <c r="E436" s="62">
        <f>ESE!AB437</f>
        <v>0</v>
      </c>
      <c r="F436" s="62">
        <f>ESE!AC437</f>
        <v>0</v>
      </c>
      <c r="G436" s="62">
        <f>ESE!AD437</f>
        <v>0</v>
      </c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</row>
    <row r="437" spans="1:23" ht="16.5" customHeight="1" x14ac:dyDescent="0.25">
      <c r="A437" s="59" t="str">
        <f>ESE!A438</f>
        <v>Student 427</v>
      </c>
      <c r="B437" s="115" t="s">
        <v>39</v>
      </c>
      <c r="C437" s="62">
        <f>ESE!Z438</f>
        <v>0</v>
      </c>
      <c r="D437" s="62">
        <f>ESE!AA438</f>
        <v>0</v>
      </c>
      <c r="E437" s="62">
        <f>ESE!AB438</f>
        <v>0</v>
      </c>
      <c r="F437" s="62">
        <f>ESE!AC438</f>
        <v>0</v>
      </c>
      <c r="G437" s="62">
        <f>ESE!AD438</f>
        <v>0</v>
      </c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</row>
    <row r="438" spans="1:23" ht="16.5" customHeight="1" x14ac:dyDescent="0.25">
      <c r="A438" s="59" t="str">
        <f>ESE!A439</f>
        <v>Student 428</v>
      </c>
      <c r="B438" s="115" t="s">
        <v>39</v>
      </c>
      <c r="C438" s="62">
        <f>ESE!Z439</f>
        <v>0</v>
      </c>
      <c r="D438" s="62">
        <f>ESE!AA439</f>
        <v>0</v>
      </c>
      <c r="E438" s="62">
        <f>ESE!AB439</f>
        <v>0</v>
      </c>
      <c r="F438" s="62">
        <f>ESE!AC439</f>
        <v>0</v>
      </c>
      <c r="G438" s="62">
        <f>ESE!AD439</f>
        <v>0</v>
      </c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</row>
    <row r="439" spans="1:23" ht="16.5" customHeight="1" x14ac:dyDescent="0.25">
      <c r="A439" s="59" t="str">
        <f>ESE!A440</f>
        <v>Student 429</v>
      </c>
      <c r="B439" s="115" t="s">
        <v>39</v>
      </c>
      <c r="C439" s="62">
        <f>ESE!Z440</f>
        <v>0</v>
      </c>
      <c r="D439" s="62">
        <f>ESE!AA440</f>
        <v>0</v>
      </c>
      <c r="E439" s="62">
        <f>ESE!AB440</f>
        <v>0</v>
      </c>
      <c r="F439" s="62">
        <f>ESE!AC440</f>
        <v>0</v>
      </c>
      <c r="G439" s="62">
        <f>ESE!AD440</f>
        <v>0</v>
      </c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</row>
    <row r="440" spans="1:23" ht="16.5" customHeight="1" x14ac:dyDescent="0.25">
      <c r="A440" s="59" t="str">
        <f>ESE!A441</f>
        <v>Student 430</v>
      </c>
      <c r="B440" s="115" t="s">
        <v>39</v>
      </c>
      <c r="C440" s="62">
        <f>ESE!Z441</f>
        <v>0</v>
      </c>
      <c r="D440" s="62">
        <f>ESE!AA441</f>
        <v>0</v>
      </c>
      <c r="E440" s="62">
        <f>ESE!AB441</f>
        <v>0</v>
      </c>
      <c r="F440" s="62">
        <f>ESE!AC441</f>
        <v>0</v>
      </c>
      <c r="G440" s="62">
        <f>ESE!AD441</f>
        <v>0</v>
      </c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</row>
    <row r="441" spans="1:23" ht="16.5" customHeight="1" x14ac:dyDescent="0.25">
      <c r="A441" s="59" t="str">
        <f>ESE!A442</f>
        <v>Student 431</v>
      </c>
      <c r="B441" s="115" t="s">
        <v>39</v>
      </c>
      <c r="C441" s="62">
        <f>ESE!Z442</f>
        <v>0</v>
      </c>
      <c r="D441" s="62">
        <f>ESE!AA442</f>
        <v>0</v>
      </c>
      <c r="E441" s="62">
        <f>ESE!AB442</f>
        <v>0</v>
      </c>
      <c r="F441" s="62">
        <f>ESE!AC442</f>
        <v>0</v>
      </c>
      <c r="G441" s="62">
        <f>ESE!AD442</f>
        <v>0</v>
      </c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</row>
    <row r="442" spans="1:23" ht="16.5" customHeight="1" x14ac:dyDescent="0.25">
      <c r="A442" s="59" t="str">
        <f>ESE!A443</f>
        <v>Student 432</v>
      </c>
      <c r="B442" s="115" t="s">
        <v>39</v>
      </c>
      <c r="C442" s="62">
        <f>ESE!Z443</f>
        <v>0</v>
      </c>
      <c r="D442" s="62">
        <f>ESE!AA443</f>
        <v>0</v>
      </c>
      <c r="E442" s="62">
        <f>ESE!AB443</f>
        <v>0</v>
      </c>
      <c r="F442" s="62">
        <f>ESE!AC443</f>
        <v>0</v>
      </c>
      <c r="G442" s="62">
        <f>ESE!AD443</f>
        <v>0</v>
      </c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</row>
    <row r="443" spans="1:23" ht="16.5" customHeight="1" x14ac:dyDescent="0.25">
      <c r="A443" s="59" t="str">
        <f>ESE!A444</f>
        <v>Student 433</v>
      </c>
      <c r="B443" s="115" t="s">
        <v>39</v>
      </c>
      <c r="C443" s="62">
        <f>ESE!Z444</f>
        <v>0</v>
      </c>
      <c r="D443" s="62">
        <f>ESE!AA444</f>
        <v>0</v>
      </c>
      <c r="E443" s="62">
        <f>ESE!AB444</f>
        <v>0</v>
      </c>
      <c r="F443" s="62">
        <f>ESE!AC444</f>
        <v>0</v>
      </c>
      <c r="G443" s="62">
        <f>ESE!AD444</f>
        <v>0</v>
      </c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</row>
    <row r="444" spans="1:23" ht="16.5" customHeight="1" x14ac:dyDescent="0.25">
      <c r="A444" s="59" t="str">
        <f>ESE!A445</f>
        <v>Student 434</v>
      </c>
      <c r="B444" s="115" t="s">
        <v>39</v>
      </c>
      <c r="C444" s="62">
        <f>ESE!Z445</f>
        <v>0</v>
      </c>
      <c r="D444" s="62">
        <f>ESE!AA445</f>
        <v>0</v>
      </c>
      <c r="E444" s="62">
        <f>ESE!AB445</f>
        <v>0</v>
      </c>
      <c r="F444" s="62">
        <f>ESE!AC445</f>
        <v>0</v>
      </c>
      <c r="G444" s="62">
        <f>ESE!AD445</f>
        <v>0</v>
      </c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</row>
    <row r="445" spans="1:23" ht="16.5" customHeight="1" x14ac:dyDescent="0.25">
      <c r="A445" s="59" t="str">
        <f>ESE!A446</f>
        <v>Student 435</v>
      </c>
      <c r="B445" s="115" t="s">
        <v>39</v>
      </c>
      <c r="C445" s="62">
        <f>ESE!Z446</f>
        <v>0</v>
      </c>
      <c r="D445" s="62">
        <f>ESE!AA446</f>
        <v>0</v>
      </c>
      <c r="E445" s="62">
        <f>ESE!AB446</f>
        <v>0</v>
      </c>
      <c r="F445" s="62">
        <f>ESE!AC446</f>
        <v>0</v>
      </c>
      <c r="G445" s="62">
        <f>ESE!AD446</f>
        <v>0</v>
      </c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</row>
    <row r="446" spans="1:23" ht="16.5" customHeight="1" x14ac:dyDescent="0.25">
      <c r="A446" s="59" t="str">
        <f>ESE!A447</f>
        <v>Student 436</v>
      </c>
      <c r="B446" s="115" t="s">
        <v>39</v>
      </c>
      <c r="C446" s="62">
        <f>ESE!Z447</f>
        <v>0</v>
      </c>
      <c r="D446" s="62">
        <f>ESE!AA447</f>
        <v>0</v>
      </c>
      <c r="E446" s="62">
        <f>ESE!AB447</f>
        <v>0</v>
      </c>
      <c r="F446" s="62">
        <f>ESE!AC447</f>
        <v>0</v>
      </c>
      <c r="G446" s="62">
        <f>ESE!AD447</f>
        <v>0</v>
      </c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</row>
    <row r="447" spans="1:23" ht="16.5" customHeight="1" x14ac:dyDescent="0.25">
      <c r="A447" s="59" t="str">
        <f>ESE!A448</f>
        <v>Student 437</v>
      </c>
      <c r="B447" s="115" t="s">
        <v>39</v>
      </c>
      <c r="C447" s="62">
        <f>ESE!Z448</f>
        <v>0</v>
      </c>
      <c r="D447" s="62">
        <f>ESE!AA448</f>
        <v>0</v>
      </c>
      <c r="E447" s="62">
        <f>ESE!AB448</f>
        <v>0</v>
      </c>
      <c r="F447" s="62">
        <f>ESE!AC448</f>
        <v>0</v>
      </c>
      <c r="G447" s="62">
        <f>ESE!AD448</f>
        <v>0</v>
      </c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</row>
    <row r="448" spans="1:23" ht="16.5" customHeight="1" x14ac:dyDescent="0.25">
      <c r="A448" s="59" t="str">
        <f>ESE!A449</f>
        <v>Student 438</v>
      </c>
      <c r="B448" s="115" t="s">
        <v>39</v>
      </c>
      <c r="C448" s="62">
        <f>ESE!Z449</f>
        <v>0</v>
      </c>
      <c r="D448" s="62">
        <f>ESE!AA449</f>
        <v>0</v>
      </c>
      <c r="E448" s="62">
        <f>ESE!AB449</f>
        <v>0</v>
      </c>
      <c r="F448" s="62">
        <f>ESE!AC449</f>
        <v>0</v>
      </c>
      <c r="G448" s="62">
        <f>ESE!AD449</f>
        <v>0</v>
      </c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</row>
    <row r="449" spans="1:23" ht="16.5" customHeight="1" x14ac:dyDescent="0.25">
      <c r="A449" s="59" t="str">
        <f>ESE!A450</f>
        <v>Student 439</v>
      </c>
      <c r="B449" s="115" t="s">
        <v>39</v>
      </c>
      <c r="C449" s="62">
        <f>ESE!Z450</f>
        <v>0</v>
      </c>
      <c r="D449" s="62">
        <f>ESE!AA450</f>
        <v>0</v>
      </c>
      <c r="E449" s="62">
        <f>ESE!AB450</f>
        <v>0</v>
      </c>
      <c r="F449" s="62">
        <f>ESE!AC450</f>
        <v>0</v>
      </c>
      <c r="G449" s="62">
        <f>ESE!AD450</f>
        <v>0</v>
      </c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</row>
    <row r="450" spans="1:23" ht="16.5" customHeight="1" x14ac:dyDescent="0.25">
      <c r="A450" s="59" t="str">
        <f>ESE!A451</f>
        <v>Student 440</v>
      </c>
      <c r="B450" s="115" t="s">
        <v>39</v>
      </c>
      <c r="C450" s="62">
        <f>ESE!Z451</f>
        <v>0</v>
      </c>
      <c r="D450" s="62">
        <f>ESE!AA451</f>
        <v>0</v>
      </c>
      <c r="E450" s="62">
        <f>ESE!AB451</f>
        <v>0</v>
      </c>
      <c r="F450" s="62">
        <f>ESE!AC451</f>
        <v>0</v>
      </c>
      <c r="G450" s="62">
        <f>ESE!AD451</f>
        <v>0</v>
      </c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</row>
    <row r="451" spans="1:23" ht="16.5" customHeight="1" x14ac:dyDescent="0.25">
      <c r="A451" s="59" t="str">
        <f>ESE!A452</f>
        <v>Student 441</v>
      </c>
      <c r="B451" s="115" t="s">
        <v>39</v>
      </c>
      <c r="C451" s="62">
        <f>ESE!Z452</f>
        <v>0</v>
      </c>
      <c r="D451" s="62">
        <f>ESE!AA452</f>
        <v>0</v>
      </c>
      <c r="E451" s="62">
        <f>ESE!AB452</f>
        <v>0</v>
      </c>
      <c r="F451" s="62">
        <f>ESE!AC452</f>
        <v>0</v>
      </c>
      <c r="G451" s="62">
        <f>ESE!AD452</f>
        <v>0</v>
      </c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</row>
    <row r="452" spans="1:23" ht="16.5" customHeight="1" x14ac:dyDescent="0.25">
      <c r="A452" s="59" t="str">
        <f>ESE!A453</f>
        <v>Student 442</v>
      </c>
      <c r="B452" s="115" t="s">
        <v>39</v>
      </c>
      <c r="C452" s="62">
        <f>ESE!Z453</f>
        <v>0</v>
      </c>
      <c r="D452" s="62">
        <f>ESE!AA453</f>
        <v>0</v>
      </c>
      <c r="E452" s="62">
        <f>ESE!AB453</f>
        <v>0</v>
      </c>
      <c r="F452" s="62">
        <f>ESE!AC453</f>
        <v>0</v>
      </c>
      <c r="G452" s="62">
        <f>ESE!AD453</f>
        <v>0</v>
      </c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</row>
    <row r="453" spans="1:23" ht="16.5" customHeight="1" x14ac:dyDescent="0.25">
      <c r="A453" s="59" t="str">
        <f>ESE!A454</f>
        <v>Student 443</v>
      </c>
      <c r="B453" s="115" t="s">
        <v>39</v>
      </c>
      <c r="C453" s="62">
        <f>ESE!Z454</f>
        <v>0</v>
      </c>
      <c r="D453" s="62">
        <f>ESE!AA454</f>
        <v>0</v>
      </c>
      <c r="E453" s="62">
        <f>ESE!AB454</f>
        <v>0</v>
      </c>
      <c r="F453" s="62">
        <f>ESE!AC454</f>
        <v>0</v>
      </c>
      <c r="G453" s="62">
        <f>ESE!AD454</f>
        <v>0</v>
      </c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</row>
    <row r="454" spans="1:23" ht="16.5" customHeight="1" x14ac:dyDescent="0.25">
      <c r="A454" s="59" t="str">
        <f>ESE!A455</f>
        <v>Student 444</v>
      </c>
      <c r="B454" s="115" t="s">
        <v>39</v>
      </c>
      <c r="C454" s="62">
        <f>ESE!Z455</f>
        <v>0</v>
      </c>
      <c r="D454" s="62">
        <f>ESE!AA455</f>
        <v>0</v>
      </c>
      <c r="E454" s="62">
        <f>ESE!AB455</f>
        <v>0</v>
      </c>
      <c r="F454" s="62">
        <f>ESE!AC455</f>
        <v>0</v>
      </c>
      <c r="G454" s="62">
        <f>ESE!AD455</f>
        <v>0</v>
      </c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</row>
    <row r="455" spans="1:23" ht="16.5" customHeight="1" x14ac:dyDescent="0.25">
      <c r="A455" s="59" t="str">
        <f>ESE!A456</f>
        <v>Student 445</v>
      </c>
      <c r="B455" s="115" t="s">
        <v>39</v>
      </c>
      <c r="C455" s="62">
        <f>ESE!Z456</f>
        <v>0</v>
      </c>
      <c r="D455" s="62">
        <f>ESE!AA456</f>
        <v>0</v>
      </c>
      <c r="E455" s="62">
        <f>ESE!AB456</f>
        <v>0</v>
      </c>
      <c r="F455" s="62">
        <f>ESE!AC456</f>
        <v>0</v>
      </c>
      <c r="G455" s="62">
        <f>ESE!AD456</f>
        <v>0</v>
      </c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</row>
    <row r="456" spans="1:23" ht="16.5" customHeight="1" x14ac:dyDescent="0.25">
      <c r="A456" s="59" t="str">
        <f>ESE!A457</f>
        <v>Student 446</v>
      </c>
      <c r="B456" s="115" t="s">
        <v>39</v>
      </c>
      <c r="C456" s="62">
        <f>ESE!Z457</f>
        <v>0</v>
      </c>
      <c r="D456" s="62">
        <f>ESE!AA457</f>
        <v>0</v>
      </c>
      <c r="E456" s="62">
        <f>ESE!AB457</f>
        <v>0</v>
      </c>
      <c r="F456" s="62">
        <f>ESE!AC457</f>
        <v>0</v>
      </c>
      <c r="G456" s="62">
        <f>ESE!AD457</f>
        <v>0</v>
      </c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</row>
    <row r="457" spans="1:23" ht="16.5" customHeight="1" x14ac:dyDescent="0.25">
      <c r="A457" s="59" t="str">
        <f>ESE!A458</f>
        <v>Student 447</v>
      </c>
      <c r="B457" s="115" t="s">
        <v>39</v>
      </c>
      <c r="C457" s="62">
        <f>ESE!Z458</f>
        <v>0</v>
      </c>
      <c r="D457" s="62">
        <f>ESE!AA458</f>
        <v>0</v>
      </c>
      <c r="E457" s="62">
        <f>ESE!AB458</f>
        <v>0</v>
      </c>
      <c r="F457" s="62">
        <f>ESE!AC458</f>
        <v>0</v>
      </c>
      <c r="G457" s="62">
        <f>ESE!AD458</f>
        <v>0</v>
      </c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</row>
    <row r="458" spans="1:23" ht="16.5" customHeight="1" x14ac:dyDescent="0.25">
      <c r="A458" s="59" t="str">
        <f>ESE!A459</f>
        <v>Student 448</v>
      </c>
      <c r="B458" s="115" t="s">
        <v>39</v>
      </c>
      <c r="C458" s="62">
        <f>ESE!Z459</f>
        <v>0</v>
      </c>
      <c r="D458" s="62">
        <f>ESE!AA459</f>
        <v>0</v>
      </c>
      <c r="E458" s="62">
        <f>ESE!AB459</f>
        <v>0</v>
      </c>
      <c r="F458" s="62">
        <f>ESE!AC459</f>
        <v>0</v>
      </c>
      <c r="G458" s="62">
        <f>ESE!AD459</f>
        <v>0</v>
      </c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</row>
    <row r="459" spans="1:23" ht="16.5" customHeight="1" x14ac:dyDescent="0.25">
      <c r="A459" s="59" t="str">
        <f>ESE!A460</f>
        <v>Student 449</v>
      </c>
      <c r="B459" s="115" t="s">
        <v>39</v>
      </c>
      <c r="C459" s="62">
        <f>ESE!Z460</f>
        <v>0</v>
      </c>
      <c r="D459" s="62">
        <f>ESE!AA460</f>
        <v>0</v>
      </c>
      <c r="E459" s="62">
        <f>ESE!AB460</f>
        <v>0</v>
      </c>
      <c r="F459" s="62">
        <f>ESE!AC460</f>
        <v>0</v>
      </c>
      <c r="G459" s="62">
        <f>ESE!AD460</f>
        <v>0</v>
      </c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</row>
    <row r="460" spans="1:23" ht="16.5" customHeight="1" x14ac:dyDescent="0.25">
      <c r="A460" s="59" t="str">
        <f>ESE!A461</f>
        <v>Student 450</v>
      </c>
      <c r="B460" s="115" t="s">
        <v>39</v>
      </c>
      <c r="C460" s="62">
        <f>ESE!Z461</f>
        <v>0</v>
      </c>
      <c r="D460" s="62">
        <f>ESE!AA461</f>
        <v>0</v>
      </c>
      <c r="E460" s="62">
        <f>ESE!AB461</f>
        <v>0</v>
      </c>
      <c r="F460" s="62">
        <f>ESE!AC461</f>
        <v>0</v>
      </c>
      <c r="G460" s="62">
        <f>ESE!AD461</f>
        <v>0</v>
      </c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</row>
    <row r="461" spans="1:23" ht="15.75" customHeight="1" x14ac:dyDescent="0.25">
      <c r="A461" s="60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</row>
    <row r="462" spans="1:23" ht="24.75" customHeight="1" x14ac:dyDescent="0.25">
      <c r="A462" s="299" t="s">
        <v>74</v>
      </c>
      <c r="B462" s="200"/>
      <c r="C462" s="11" t="str">
        <f>IFERROR(AVERAGEIF(C11:C460,"&lt;&gt;0"),"")</f>
        <v/>
      </c>
      <c r="D462" s="11" t="str">
        <f t="shared" ref="D462:G462" si="0">IFERROR(AVERAGEIF(D11:D460,"&lt;&gt;0"),"")</f>
        <v/>
      </c>
      <c r="E462" s="11" t="str">
        <f t="shared" si="0"/>
        <v/>
      </c>
      <c r="F462" s="11" t="str">
        <f t="shared" si="0"/>
        <v/>
      </c>
      <c r="G462" s="11" t="str">
        <f t="shared" si="0"/>
        <v/>
      </c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</row>
    <row r="463" spans="1:23" ht="36.75" customHeight="1" x14ac:dyDescent="0.25">
      <c r="A463" s="319" t="s">
        <v>75</v>
      </c>
      <c r="B463" s="200"/>
      <c r="C463" s="62">
        <f>COUNTIF(C11:C460,"&gt;="&amp;C462)</f>
        <v>0</v>
      </c>
      <c r="D463" s="62">
        <f t="shared" ref="D463:F463" si="1">COUNTIF(D11:D460,"&gt;="&amp;D462)</f>
        <v>0</v>
      </c>
      <c r="E463" s="62">
        <f t="shared" si="1"/>
        <v>0</v>
      </c>
      <c r="F463" s="62">
        <f t="shared" si="1"/>
        <v>0</v>
      </c>
      <c r="G463" s="62">
        <f>COUNTIF(G11:G460,"&gt;="&amp;G462)</f>
        <v>0</v>
      </c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</row>
    <row r="464" spans="1:23" ht="40.5" customHeight="1" x14ac:dyDescent="0.25">
      <c r="A464" s="297" t="s">
        <v>76</v>
      </c>
      <c r="B464" s="200"/>
      <c r="C464" s="11">
        <f>IFERROR((C463/$G$7)*100,"")</f>
        <v>0</v>
      </c>
      <c r="D464" s="11">
        <f t="shared" ref="D464:G464" si="2">IFERROR((D463/$G$7)*100,"")</f>
        <v>0</v>
      </c>
      <c r="E464" s="11">
        <f t="shared" si="2"/>
        <v>0</v>
      </c>
      <c r="F464" s="11">
        <f t="shared" si="2"/>
        <v>0</v>
      </c>
      <c r="G464" s="11">
        <f t="shared" si="2"/>
        <v>0</v>
      </c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</row>
    <row r="465" spans="1:23" ht="17.2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</row>
    <row r="466" spans="1:23" ht="17.2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</row>
    <row r="467" spans="1:23" ht="17.2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</row>
    <row r="468" spans="1:23" ht="17.25" customHeight="1" x14ac:dyDescent="0.25">
      <c r="A468" s="16"/>
      <c r="B468" s="65"/>
      <c r="C468" s="65"/>
      <c r="D468" s="65"/>
      <c r="E468" s="65"/>
      <c r="F468" s="65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</row>
    <row r="469" spans="1:23" ht="17.25" customHeight="1" x14ac:dyDescent="0.25">
      <c r="A469" s="16"/>
      <c r="B469" s="65"/>
      <c r="C469" s="65"/>
      <c r="D469" s="65"/>
      <c r="E469" s="65"/>
      <c r="F469" s="65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</row>
    <row r="470" spans="1:23" ht="17.2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</row>
    <row r="471" spans="1:23" ht="17.2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</row>
    <row r="472" spans="1:23" ht="17.2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</row>
    <row r="473" spans="1:23" ht="17.2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</row>
    <row r="474" spans="1:23" ht="17.2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</row>
    <row r="475" spans="1:23" ht="17.2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</row>
    <row r="476" spans="1:23" ht="17.2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</row>
    <row r="477" spans="1:23" ht="17.2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</row>
    <row r="478" spans="1:23" ht="17.2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</row>
    <row r="479" spans="1:23" ht="17.2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</row>
    <row r="480" spans="1:23" ht="17.2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</row>
    <row r="481" spans="1:23" ht="17.2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</row>
    <row r="482" spans="1:23" ht="17.2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</row>
    <row r="483" spans="1:23" ht="17.2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</row>
    <row r="484" spans="1:23" ht="17.2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</row>
    <row r="485" spans="1:23" ht="17.2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</row>
    <row r="486" spans="1:23" ht="17.2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</row>
    <row r="487" spans="1:23" ht="17.2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</row>
    <row r="488" spans="1:23" ht="17.2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</row>
    <row r="489" spans="1:23" ht="17.2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</row>
    <row r="490" spans="1:23" ht="17.2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</row>
    <row r="491" spans="1:23" ht="17.2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</row>
    <row r="492" spans="1:23" ht="17.2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</row>
    <row r="493" spans="1:23" ht="17.2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</row>
    <row r="494" spans="1:23" ht="17.2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</row>
    <row r="495" spans="1:23" ht="17.2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</row>
    <row r="496" spans="1:23" ht="17.2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</row>
    <row r="497" spans="1:23" ht="17.2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</row>
    <row r="498" spans="1:23" ht="17.2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</row>
    <row r="499" spans="1:23" ht="17.2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</row>
    <row r="500" spans="1:23" ht="17.2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</row>
    <row r="501" spans="1:23" ht="17.2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</row>
    <row r="502" spans="1:23" ht="17.2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</row>
    <row r="503" spans="1:23" ht="17.2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</row>
    <row r="504" spans="1:23" ht="17.2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</row>
    <row r="505" spans="1:23" ht="17.2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</row>
    <row r="506" spans="1:23" ht="17.2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</row>
    <row r="507" spans="1:23" ht="17.2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</row>
    <row r="508" spans="1:23" ht="17.2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</row>
    <row r="509" spans="1:23" ht="17.2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</row>
    <row r="510" spans="1:23" ht="17.2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</row>
    <row r="511" spans="1:23" ht="17.2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</row>
    <row r="512" spans="1:23" ht="17.2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</row>
    <row r="513" spans="1:23" ht="17.2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</row>
    <row r="514" spans="1:23" ht="17.2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</row>
    <row r="515" spans="1:23" ht="17.2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</row>
    <row r="516" spans="1:23" ht="17.2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</row>
    <row r="517" spans="1:23" ht="17.2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</row>
    <row r="518" spans="1:23" ht="17.2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</row>
    <row r="519" spans="1:23" ht="17.2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</row>
    <row r="520" spans="1:23" ht="17.2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</row>
    <row r="521" spans="1:23" ht="17.2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</row>
    <row r="522" spans="1:23" ht="17.2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</row>
    <row r="523" spans="1:23" ht="17.2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</row>
    <row r="524" spans="1:23" ht="17.2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</row>
    <row r="525" spans="1:23" ht="17.2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</row>
    <row r="526" spans="1:23" ht="17.2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</row>
    <row r="527" spans="1:23" ht="17.2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</row>
    <row r="528" spans="1:23" ht="17.2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</row>
    <row r="529" spans="1:23" ht="17.2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</row>
    <row r="530" spans="1:23" ht="17.2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</row>
    <row r="531" spans="1:23" ht="17.2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</row>
    <row r="532" spans="1:23" ht="17.2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</row>
    <row r="533" spans="1:23" ht="17.2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</row>
    <row r="534" spans="1:23" ht="17.2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</row>
    <row r="535" spans="1:23" ht="17.2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</row>
    <row r="536" spans="1:23" ht="17.2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</row>
    <row r="537" spans="1:23" ht="17.2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</row>
    <row r="538" spans="1:23" ht="17.2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</row>
    <row r="539" spans="1:23" ht="17.2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</row>
    <row r="540" spans="1:23" ht="17.2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</row>
    <row r="541" spans="1:23" ht="17.2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</row>
    <row r="542" spans="1:23" ht="17.2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</row>
    <row r="543" spans="1:23" ht="17.2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</row>
    <row r="544" spans="1:23" ht="17.2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</row>
    <row r="545" spans="1:23" ht="17.2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</row>
    <row r="546" spans="1:23" ht="17.2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</row>
    <row r="547" spans="1:23" ht="17.2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</row>
    <row r="548" spans="1:23" ht="17.2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</row>
    <row r="549" spans="1:23" ht="17.2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</row>
    <row r="550" spans="1:23" ht="17.2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</row>
    <row r="551" spans="1:23" ht="17.2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</row>
    <row r="552" spans="1:23" ht="17.2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</row>
    <row r="553" spans="1:23" ht="17.2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</row>
    <row r="554" spans="1:23" ht="17.2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</row>
    <row r="555" spans="1:23" ht="17.2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</row>
    <row r="556" spans="1:23" ht="17.2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</row>
    <row r="557" spans="1:23" ht="17.2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</row>
    <row r="558" spans="1:23" ht="17.2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</row>
    <row r="559" spans="1:23" ht="17.2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</row>
    <row r="560" spans="1:23" ht="17.2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</row>
    <row r="561" spans="1:23" ht="17.2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</row>
    <row r="562" spans="1:23" ht="17.2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</row>
    <row r="563" spans="1:23" ht="17.2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</row>
    <row r="564" spans="1:23" ht="17.2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</row>
    <row r="565" spans="1:23" ht="17.2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</row>
    <row r="566" spans="1:23" ht="17.2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</row>
    <row r="567" spans="1:23" ht="17.2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</row>
    <row r="568" spans="1:23" ht="17.2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</row>
    <row r="569" spans="1:23" ht="17.2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</row>
    <row r="570" spans="1:23" ht="17.2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</row>
    <row r="571" spans="1:23" ht="17.2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</row>
    <row r="572" spans="1:23" ht="17.2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</row>
    <row r="573" spans="1:23" ht="17.2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</row>
    <row r="574" spans="1:23" ht="17.2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</row>
    <row r="575" spans="1:23" ht="17.2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</row>
    <row r="576" spans="1:23" ht="17.2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</row>
    <row r="577" spans="1:23" ht="17.2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</row>
    <row r="578" spans="1:23" ht="17.2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</row>
    <row r="579" spans="1:23" ht="17.2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</row>
    <row r="580" spans="1:23" ht="17.2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</row>
    <row r="581" spans="1:23" ht="17.2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</row>
    <row r="582" spans="1:23" ht="17.2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</row>
    <row r="583" spans="1:23" ht="17.2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</row>
    <row r="584" spans="1:23" ht="17.2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</row>
    <row r="585" spans="1:23" ht="17.2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</row>
    <row r="586" spans="1:23" ht="17.2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</row>
    <row r="587" spans="1:23" ht="17.2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</row>
    <row r="588" spans="1:23" ht="17.2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</row>
    <row r="589" spans="1:23" ht="17.2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</row>
    <row r="590" spans="1:23" ht="17.2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</row>
    <row r="591" spans="1:23" ht="17.2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</row>
    <row r="592" spans="1:23" ht="17.2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</row>
    <row r="593" spans="1:23" ht="17.2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</row>
    <row r="594" spans="1:23" ht="17.2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</row>
    <row r="595" spans="1:23" ht="17.2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</row>
    <row r="596" spans="1:23" ht="17.2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</row>
    <row r="597" spans="1:23" ht="17.2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</row>
    <row r="598" spans="1:23" ht="17.2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</row>
    <row r="599" spans="1:23" ht="17.2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</row>
    <row r="600" spans="1:23" ht="17.2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</row>
    <row r="601" spans="1:23" ht="17.2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</row>
    <row r="602" spans="1:23" ht="17.2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</row>
    <row r="603" spans="1:23" ht="17.2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</row>
    <row r="604" spans="1:23" ht="17.2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</row>
    <row r="605" spans="1:23" ht="17.2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</row>
    <row r="606" spans="1:23" ht="17.2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</row>
    <row r="607" spans="1:23" ht="17.2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</row>
    <row r="608" spans="1:23" ht="17.2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</row>
    <row r="609" spans="1:23" ht="17.2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</row>
    <row r="610" spans="1:23" ht="17.2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</row>
    <row r="611" spans="1:23" ht="17.2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</row>
    <row r="612" spans="1:23" ht="17.2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</row>
    <row r="613" spans="1:23" ht="17.2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</row>
    <row r="614" spans="1:23" ht="17.2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</row>
    <row r="615" spans="1:23" ht="17.2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</row>
    <row r="616" spans="1:23" ht="17.2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</row>
    <row r="617" spans="1:23" ht="17.2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</row>
    <row r="618" spans="1:23" ht="17.2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</row>
    <row r="619" spans="1:23" ht="17.2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</row>
    <row r="620" spans="1:23" ht="17.2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</row>
    <row r="621" spans="1:23" ht="17.2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</row>
    <row r="622" spans="1:23" ht="17.2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</row>
    <row r="623" spans="1:23" ht="17.2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</row>
    <row r="624" spans="1:23" ht="17.2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</row>
    <row r="625" spans="1:23" ht="17.2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</row>
    <row r="626" spans="1:23" ht="17.2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</row>
    <row r="627" spans="1:23" ht="17.2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</row>
    <row r="628" spans="1:23" ht="17.2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</row>
    <row r="629" spans="1:23" ht="17.2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</row>
    <row r="630" spans="1:23" ht="17.2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</row>
    <row r="631" spans="1:23" ht="17.2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</row>
    <row r="632" spans="1:23" ht="17.2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</row>
    <row r="633" spans="1:23" ht="17.2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</row>
    <row r="634" spans="1:23" ht="17.2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</row>
    <row r="635" spans="1:23" ht="17.2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</row>
    <row r="636" spans="1:23" ht="17.2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</row>
    <row r="637" spans="1:23" ht="17.2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</row>
    <row r="638" spans="1:23" ht="17.2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</row>
    <row r="639" spans="1:23" ht="17.2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</row>
    <row r="640" spans="1:23" ht="17.2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</row>
    <row r="641" spans="1:23" ht="17.2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</row>
    <row r="642" spans="1:23" ht="17.2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</row>
    <row r="643" spans="1:23" ht="17.2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</row>
    <row r="644" spans="1:23" ht="17.2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</row>
    <row r="645" spans="1:23" ht="17.2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</row>
    <row r="646" spans="1:23" ht="17.2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</row>
    <row r="647" spans="1:23" ht="17.2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</row>
    <row r="648" spans="1:23" ht="17.2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</row>
    <row r="649" spans="1:23" ht="17.2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</row>
    <row r="650" spans="1:23" ht="17.2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</row>
    <row r="651" spans="1:23" ht="17.2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</row>
    <row r="652" spans="1:23" ht="17.2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</row>
    <row r="653" spans="1:23" ht="17.2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</row>
    <row r="654" spans="1:23" ht="17.2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</row>
    <row r="655" spans="1:23" ht="17.2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</row>
    <row r="656" spans="1:23" ht="17.2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</row>
    <row r="657" spans="1:23" ht="17.2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</row>
    <row r="658" spans="1:23" ht="17.2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</row>
    <row r="659" spans="1:23" ht="17.2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</row>
    <row r="660" spans="1:23" ht="17.2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</row>
    <row r="661" spans="1:23" ht="17.2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</row>
    <row r="662" spans="1:23" ht="17.2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</row>
    <row r="663" spans="1:23" ht="17.2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</row>
    <row r="664" spans="1:23" ht="17.2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</row>
    <row r="665" spans="1:23" ht="15.75" customHeight="1" x14ac:dyDescent="0.25"/>
    <row r="666" spans="1:23" ht="15.75" customHeight="1" x14ac:dyDescent="0.25"/>
    <row r="667" spans="1:23" ht="15.75" customHeight="1" x14ac:dyDescent="0.25"/>
    <row r="668" spans="1:23" ht="15.75" customHeight="1" x14ac:dyDescent="0.25"/>
    <row r="669" spans="1:23" ht="15.75" customHeight="1" x14ac:dyDescent="0.25"/>
    <row r="670" spans="1:23" ht="15.75" customHeight="1" x14ac:dyDescent="0.25"/>
    <row r="671" spans="1:23" ht="15.75" customHeight="1" x14ac:dyDescent="0.25"/>
    <row r="672" spans="1:23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  <row r="1192" ht="15.75" customHeight="1" x14ac:dyDescent="0.25"/>
    <row r="1193" ht="15.75" customHeight="1" x14ac:dyDescent="0.25"/>
    <row r="1194" ht="15.75" customHeight="1" x14ac:dyDescent="0.25"/>
    <row r="1195" ht="15.75" customHeight="1" x14ac:dyDescent="0.25"/>
    <row r="1196" ht="15.75" customHeight="1" x14ac:dyDescent="0.25"/>
    <row r="1197" ht="15.75" customHeight="1" x14ac:dyDescent="0.25"/>
    <row r="1198" ht="15.75" customHeight="1" x14ac:dyDescent="0.25"/>
    <row r="1199" ht="15.75" customHeight="1" x14ac:dyDescent="0.25"/>
    <row r="1200" ht="15.75" customHeight="1" x14ac:dyDescent="0.25"/>
    <row r="1201" ht="15.75" customHeight="1" x14ac:dyDescent="0.25"/>
    <row r="1202" ht="15.75" customHeight="1" x14ac:dyDescent="0.25"/>
    <row r="1203" ht="15.75" customHeight="1" x14ac:dyDescent="0.25"/>
    <row r="1204" ht="15.75" customHeight="1" x14ac:dyDescent="0.25"/>
    <row r="1205" ht="15.75" customHeight="1" x14ac:dyDescent="0.25"/>
    <row r="1206" ht="15.75" customHeight="1" x14ac:dyDescent="0.25"/>
    <row r="1207" ht="15.75" customHeight="1" x14ac:dyDescent="0.25"/>
    <row r="1208" ht="15.75" customHeight="1" x14ac:dyDescent="0.25"/>
    <row r="1209" ht="15.75" customHeight="1" x14ac:dyDescent="0.25"/>
  </sheetData>
  <mergeCells count="15">
    <mergeCell ref="A462:B462"/>
    <mergeCell ref="A463:B463"/>
    <mergeCell ref="A464:B464"/>
    <mergeCell ref="A1:M1"/>
    <mergeCell ref="A2:M2"/>
    <mergeCell ref="A3:M3"/>
    <mergeCell ref="C4:D4"/>
    <mergeCell ref="E4:G4"/>
    <mergeCell ref="H4:J4"/>
    <mergeCell ref="K4:M4"/>
    <mergeCell ref="C5:D5"/>
    <mergeCell ref="E5:M5"/>
    <mergeCell ref="C6:E6"/>
    <mergeCell ref="C7:F7"/>
    <mergeCell ref="C10:G10"/>
  </mergeCells>
  <printOptions horizontalCentered="1"/>
  <pageMargins left="0.45" right="0.2" top="0.5" bottom="0.5" header="0" footer="0"/>
  <pageSetup orientation="portrait"/>
  <rowBreaks count="2" manualBreakCount="2">
    <brk id="42" man="1"/>
    <brk id="7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Target</vt:lpstr>
      <vt:lpstr>BASE</vt:lpstr>
      <vt:lpstr>CAT-1</vt:lpstr>
      <vt:lpstr>CAT- 2</vt:lpstr>
      <vt:lpstr>CAT-3</vt:lpstr>
      <vt:lpstr>Tut-Ass-OA</vt:lpstr>
      <vt:lpstr>Internal CO</vt:lpstr>
      <vt:lpstr>ESE</vt:lpstr>
      <vt:lpstr>ESE CO</vt:lpstr>
      <vt:lpstr>Course Ass report</vt:lpstr>
      <vt:lpstr>'Course Ass report'!Z_56799CC1_F484_4137_8B81_ABA0C19A048B_.wvu.PrintArea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IQAC</cp:lastModifiedBy>
  <cp:lastPrinted>2024-09-30T11:20:40Z</cp:lastPrinted>
  <dcterms:created xsi:type="dcterms:W3CDTF">2018-03-07T04:31:46Z</dcterms:created>
  <dcterms:modified xsi:type="dcterms:W3CDTF">2025-04-23T10:11:06Z</dcterms:modified>
</cp:coreProperties>
</file>