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OneDrive - University of Cape Town\COURSES\Embedded 2\Prac 1\"/>
    </mc:Choice>
  </mc:AlternateContent>
  <xr:revisionPtr revIDLastSave="0" documentId="8_{0C351C37-5EBC-4B17-8E0C-DD1A6C67CC7B}" xr6:coauthVersionLast="47" xr6:coauthVersionMax="47" xr10:uidLastSave="{00000000-0000-0000-0000-000000000000}"/>
  <bookViews>
    <workbookView xWindow="610" yWindow="610" windowWidth="14400" windowHeight="747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5" i="1"/>
  <c r="N26" i="1"/>
  <c r="L29" i="1"/>
  <c r="N29" i="1" s="1"/>
  <c r="L31" i="1"/>
  <c r="N31" i="1" s="1"/>
  <c r="L30" i="1"/>
  <c r="N30" i="1" s="1"/>
  <c r="L27" i="1"/>
  <c r="N27" i="1" s="1"/>
  <c r="L26" i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9" i="1"/>
  <c r="L8" i="1"/>
  <c r="L7" i="1"/>
  <c r="L6" i="1"/>
  <c r="L5" i="1"/>
  <c r="L3" i="1"/>
  <c r="L2" i="1"/>
</calcChain>
</file>

<file path=xl/sharedStrings.xml><?xml version="1.0" encoding="utf-8"?>
<sst xmlns="http://schemas.openxmlformats.org/spreadsheetml/2006/main" count="39" uniqueCount="39">
  <si>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</si>
  <si>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</si>
  <si>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</si>
  <si>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</si>
  <si>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</si>
  <si>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</si>
  <si>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</si>
  <si>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</si>
  <si>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</si>
  <si>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</si>
  <si>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average Time</t>
  </si>
  <si>
    <t>python benchmark</t>
  </si>
  <si>
    <t>unoptamised C</t>
  </si>
  <si>
    <t>2 threads</t>
  </si>
  <si>
    <t>4 threads</t>
  </si>
  <si>
    <t>8 threads</t>
  </si>
  <si>
    <t>16 threads</t>
  </si>
  <si>
    <t>32 threads</t>
  </si>
  <si>
    <t>-O0 optimisation</t>
  </si>
  <si>
    <t>-O1 optimisation</t>
  </si>
  <si>
    <t>-O2 optimisation</t>
  </si>
  <si>
    <t>-O3 optimisation</t>
  </si>
  <si>
    <t>-Ofast</t>
  </si>
  <si>
    <t>-Os</t>
  </si>
  <si>
    <t>-Og</t>
  </si>
  <si>
    <t>-funroll-loops</t>
  </si>
  <si>
    <t>-O1 -Ofast</t>
  </si>
  <si>
    <t>-O2 -Ofast</t>
  </si>
  <si>
    <t>-O3 -Ofast</t>
  </si>
  <si>
    <t>-O1 funroll-loops</t>
  </si>
  <si>
    <t>-O2 funroll-loops</t>
  </si>
  <si>
    <t>-O3 -funroll-loops</t>
  </si>
  <si>
    <t>-O1 -Ofast -funroll-loops</t>
  </si>
  <si>
    <t>-O2 -Ofast -funroll-loops</t>
  </si>
  <si>
    <t>-O3 -Ofast -funroll-loops</t>
  </si>
  <si>
    <t>float bit-width</t>
  </si>
  <si>
    <t>double bit-width</t>
  </si>
  <si>
    <t>__fp16 bit-width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</si>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</sst>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4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168" fontId="0" fillId="0" borderId="0" xfId="0" applyNumberForma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Compiler flag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Sheet1!$A$11:$A$27</c:f>
              <c:strCache>
                <c:ptCount val="17"/>
                <c:pt idx="0">
                  <c:v>-O0 optimisation</c:v>
                </c:pt>
                <c:pt idx="1">
                  <c:v>-O1 optimisation</c:v>
                </c:pt>
                <c:pt idx="2">
                  <c:v>-O2 optimisation</c:v>
                </c:pt>
                <c:pt idx="3">
                  <c:v>-O3 optimisation</c:v>
                </c:pt>
                <c:pt idx="4">
                  <c:v>-Ofast</c:v>
                </c:pt>
                <c:pt idx="5">
                  <c:v>-Os</c:v>
                </c:pt>
                <c:pt idx="6">
                  <c:v>-Og</c:v>
                </c:pt>
                <c:pt idx="7">
                  <c:v>-funroll-loops</c:v>
                </c:pt>
                <c:pt idx="8">
                  <c:v>-O1 -Ofast</c:v>
                </c:pt>
                <c:pt idx="9">
                  <c:v>-O2 -Ofast</c:v>
                </c:pt>
                <c:pt idx="10">
                  <c:v>-O3 -Ofast</c:v>
                </c:pt>
                <c:pt idx="11">
                  <c:v>-O1 funroll-loops</c:v>
                </c:pt>
                <c:pt idx="12">
                  <c:v>-O2 funroll-loops</c:v>
                </c:pt>
                <c:pt idx="13">
                  <c:v>-O3 -funroll-loops</c:v>
                </c:pt>
                <c:pt idx="14">
                  <c:v>-O1 -Ofast -funroll-loops</c:v>
                </c:pt>
                <c:pt idx="15">
                  <c:v>-O2 -Ofast -funroll-loops</c:v>
                </c:pt>
                <c:pt idx="16">
                  <c:v>-O3 -Ofast -funroll-loops</c:v>
                </c:pt>
              </c:strCache>
            </c:strRef>
          </c:cat>
          <c:val>
            <c:numRef>
              <c:f>Sheet1!$N$11:$N$27</c:f>
              <c:numCache>
                <c:formatCode>0.0</c:formatCode>
                <c:ptCount val="17"/>
                <c:pt idx="0">
                  <c:v>12.737609329446064</c:v>
                </c:pt>
                <c:pt idx="1">
                  <c:v>13.401840490797545</c:v>
                </c:pt>
                <c:pt idx="2">
                  <c:v>14.760135135135133</c:v>
                </c:pt>
                <c:pt idx="3">
                  <c:v>9.7088888888888878</c:v>
                </c:pt>
                <c:pt idx="4">
                  <c:v>10.066820276497696</c:v>
                </c:pt>
                <c:pt idx="5">
                  <c:v>17.066406249999996</c:v>
                </c:pt>
                <c:pt idx="6">
                  <c:v>10.734643734643733</c:v>
                </c:pt>
                <c:pt idx="7">
                  <c:v>13.041791044776119</c:v>
                </c:pt>
                <c:pt idx="8">
                  <c:v>15.772563176895307</c:v>
                </c:pt>
                <c:pt idx="9">
                  <c:v>13.279635258358663</c:v>
                </c:pt>
                <c:pt idx="10">
                  <c:v>16.302238805970148</c:v>
                </c:pt>
                <c:pt idx="11">
                  <c:v>13.914012738853502</c:v>
                </c:pt>
                <c:pt idx="12">
                  <c:v>24.407821229050281</c:v>
                </c:pt>
                <c:pt idx="13">
                  <c:v>18.512711864406779</c:v>
                </c:pt>
                <c:pt idx="14">
                  <c:v>18.913419913419911</c:v>
                </c:pt>
                <c:pt idx="15">
                  <c:v>15.065517241379309</c:v>
                </c:pt>
                <c:pt idx="16">
                  <c:v>15.222996515679442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8F4-9F03-015FD6A3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2273104"/>
        <c:axId val="1202272272"/>
      </c:barChart>
      <c:catAx>
        <c:axId val="120227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72272"/>
        <c:crosses val="autoZero"/>
        <c:auto val="1"/>
        <c:lblAlgn val="ctr"/>
        <c:lblOffset val="100"/>
        <c:noMultiLvlLbl val="0"/>
      </c:catAx>
      <c:valAx>
        <c:axId val="12022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</a:t>
            </a:r>
            <a:r>
              <a:rPr lang="en-ZA" baseline="0"/>
              <a:t> vs Bit-width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Sheet1!$A$29:$A$31</c:f>
              <c:strCache>
                <c:ptCount val="3"/>
                <c:pt idx="0">
                  <c:v>__fp16 bit-width</c:v>
                </c:pt>
                <c:pt idx="1">
                  <c:v>float bit-width</c:v>
                </c:pt>
                <c:pt idx="2">
                  <c:v>double bit-width</c:v>
                </c:pt>
              </c:strCache>
            </c:strRef>
          </c:cat>
          <c:val>
            <c:numRef>
              <c:f>Sheet1!$N$29:$N$31</c:f>
              <c:numCache>
                <c:formatCode>General</c:formatCode>
                <c:ptCount val="3"/>
                <c:pt idx="0">
                  <c:v>19.246696035242291</c:v>
                </c:pt>
                <c:pt idx="1">
                  <c:v>33.098484848484851</c:v>
                </c:pt>
                <c:pt idx="2">
                  <c:v>13.825949367088606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3-4011-B9EF-376CE83B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68544"/>
        <c:axId val="1195669376"/>
      </c:barChart>
      <c:catAx>
        <c:axId val="11956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9376"/>
        <c:crosses val="autoZero"/>
        <c:auto val="1"/>
        <c:lblAlgn val="ctr"/>
        <c:lblOffset val="100"/>
        <c:noMultiLvlLbl val="0"/>
      </c:catAx>
      <c:valAx>
        <c:axId val="1195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 vs Thread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8 threads</c:v>
                </c:pt>
                <c:pt idx="3">
                  <c:v>16 threads</c:v>
                </c:pt>
                <c:pt idx="4">
                  <c:v>32 threads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11.937158469945354</c:v>
                </c:pt>
                <c:pt idx="1">
                  <c:v>17.616935483870968</c:v>
                </c:pt>
                <c:pt idx="2">
                  <c:v>23.239361702127656</c:v>
                </c:pt>
                <c:pt idx="3">
                  <c:v>45.041237113402062</c:v>
                </c:pt>
                <c:pt idx="4">
                  <c:v>26.478787878787877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C-40F8-BAB2-3BEEEA10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995456"/>
        <c:axId val="1065994208"/>
      </c:barChart>
      <c:catAx>
        <c:axId val="10659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94208"/>
        <c:crosses val="autoZero"/>
        <c:auto val="1"/>
        <c:lblAlgn val="ctr"/>
        <c:lblOffset val="100"/>
        <c:noMultiLvlLbl val="0"/>
      </c:catAx>
      <c:valAx>
        <c:axId val="10659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137160</xdr:colOff>
      <xdr:row>10</xdr:row>
      <xdr:rowOff>148590</xdr:rowOff>
    </xdr:from>
    <xdr:to>
      <xdr:col>26</xdr:col>
      <xdr:colOff>579120</xdr:colOff>
      <xdr:row>40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3B8C3-9F17-FF0B-A613-0BBC2B01B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18</xdr:row>
      <xdr:rowOff>95250</xdr:rowOff>
    </xdr:from>
    <xdr:to>
      <xdr:col>14</xdr:col>
      <xdr:colOff>441960</xdr:colOff>
      <xdr:row>34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0885D-2A1F-4B5D-0BE4-B4403E35F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</xdr:colOff>
      <xdr:row>0</xdr:row>
      <xdr:rowOff>41910</xdr:rowOff>
    </xdr:from>
    <xdr:to>
      <xdr:col>21</xdr:col>
      <xdr:colOff>350520</xdr:colOff>
      <xdr:row>16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321DE-1B10-7630-A442-9FB5ADDB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L1" workbookViewId="0">
      <selection activeCell="N5" activeCellId="1" sqref="A5:A9 N5:N9"/>
    </sheetView>
  </sheetViews>
  <sheetFormatPr defaultRowHeight="13.2" x14ac:dyDescent="0.25"/>
  <cols>
    <col min="1" max="1" width="22.6640625" customWidth="1"/>
    <col min="2" max="10" width="7.44140625" customWidth="1"/>
    <col min="11" max="11" width="8.5546875" customWidth="1"/>
    <col min="12" max="12" width="13.5546875" customWidth="1"/>
    <col min="14" max="14" width="9.554687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38</v>
      </c>
    </row>
    <row r="2" spans="1:14" x14ac:dyDescent="0.25">
      <c r="A2" t="s">
        <v>11</v>
      </c>
      <c r="B2">
        <v>552</v>
      </c>
      <c r="C2">
        <v>337</v>
      </c>
      <c r="D2">
        <v>414</v>
      </c>
      <c r="E2">
        <v>478</v>
      </c>
      <c r="F2">
        <v>392</v>
      </c>
      <c r="G2">
        <v>382</v>
      </c>
      <c r="H2">
        <v>549</v>
      </c>
      <c r="I2">
        <v>492</v>
      </c>
      <c r="J2">
        <v>362</v>
      </c>
      <c r="K2">
        <v>411</v>
      </c>
      <c r="L2">
        <f>AVERAGE(B2:K2)</f>
        <v>436.9</v>
      </c>
    </row>
    <row r="3" spans="1:14" x14ac:dyDescent="0.25">
      <c r="A3" t="s">
        <v>12</v>
      </c>
      <c r="B3">
        <v>48</v>
      </c>
      <c r="C3">
        <v>29</v>
      </c>
      <c r="D3">
        <v>39</v>
      </c>
      <c r="E3">
        <v>27</v>
      </c>
      <c r="F3">
        <v>39</v>
      </c>
      <c r="G3">
        <v>17</v>
      </c>
      <c r="H3">
        <v>25</v>
      </c>
      <c r="I3">
        <v>19</v>
      </c>
      <c r="J3">
        <v>50</v>
      </c>
      <c r="K3">
        <v>51</v>
      </c>
      <c r="L3">
        <f>AVERAGE(B3:K3)</f>
        <v>34.4</v>
      </c>
    </row>
    <row r="5" spans="1:14" x14ac:dyDescent="0.25">
      <c r="A5" t="s">
        <v>13</v>
      </c>
      <c r="B5">
        <v>28</v>
      </c>
      <c r="C5">
        <v>43</v>
      </c>
      <c r="D5">
        <v>62</v>
      </c>
      <c r="E5">
        <v>29</v>
      </c>
      <c r="F5">
        <v>59</v>
      </c>
      <c r="G5">
        <v>37</v>
      </c>
      <c r="H5">
        <v>44</v>
      </c>
      <c r="I5">
        <v>33</v>
      </c>
      <c r="J5">
        <v>1</v>
      </c>
      <c r="K5">
        <v>30</v>
      </c>
      <c r="L5">
        <f>AVERAGE(B5:K5)</f>
        <v>36.6</v>
      </c>
      <c r="N5">
        <f>436.9/L5</f>
        <v>11.937158469945354</v>
      </c>
    </row>
    <row r="6" spans="1:14" x14ac:dyDescent="0.25">
      <c r="A6" t="s">
        <v>14</v>
      </c>
      <c r="B6">
        <v>18</v>
      </c>
      <c r="C6">
        <v>51</v>
      </c>
      <c r="D6">
        <v>8</v>
      </c>
      <c r="E6">
        <v>37</v>
      </c>
      <c r="F6">
        <v>39</v>
      </c>
      <c r="G6">
        <v>29</v>
      </c>
      <c r="H6">
        <v>38</v>
      </c>
      <c r="I6">
        <v>7</v>
      </c>
      <c r="J6">
        <v>10</v>
      </c>
      <c r="K6">
        <v>11</v>
      </c>
      <c r="L6">
        <f>AVERAGE(B6:K6)</f>
        <v>24.8</v>
      </c>
      <c r="N6">
        <f t="shared" ref="N6:N9" si="0">436.9/L6</f>
        <v>17.616935483870968</v>
      </c>
    </row>
    <row r="7" spans="1:14" x14ac:dyDescent="0.25">
      <c r="A7" t="s">
        <v>15</v>
      </c>
      <c r="B7">
        <v>9</v>
      </c>
      <c r="C7">
        <v>10</v>
      </c>
      <c r="D7">
        <v>36</v>
      </c>
      <c r="E7">
        <v>19</v>
      </c>
      <c r="F7">
        <v>42</v>
      </c>
      <c r="G7">
        <v>12</v>
      </c>
      <c r="H7">
        <v>4</v>
      </c>
      <c r="I7">
        <v>40</v>
      </c>
      <c r="J7">
        <v>14</v>
      </c>
      <c r="K7">
        <v>2</v>
      </c>
      <c r="L7">
        <f>AVERAGE(B7:K7)</f>
        <v>18.8</v>
      </c>
      <c r="N7">
        <f t="shared" si="0"/>
        <v>23.239361702127656</v>
      </c>
    </row>
    <row r="8" spans="1:14" x14ac:dyDescent="0.25">
      <c r="A8" t="s">
        <v>16</v>
      </c>
      <c r="B8">
        <v>12</v>
      </c>
      <c r="C8">
        <v>11</v>
      </c>
      <c r="D8">
        <v>12</v>
      </c>
      <c r="E8">
        <v>3</v>
      </c>
      <c r="F8">
        <v>2</v>
      </c>
      <c r="G8">
        <v>5</v>
      </c>
      <c r="H8">
        <v>15</v>
      </c>
      <c r="I8">
        <v>8</v>
      </c>
      <c r="J8">
        <v>19</v>
      </c>
      <c r="K8">
        <v>10</v>
      </c>
      <c r="L8">
        <f>AVERAGE(B8:K8)</f>
        <v>9.6999999999999993</v>
      </c>
      <c r="N8">
        <f t="shared" si="0"/>
        <v>45.041237113402062</v>
      </c>
    </row>
    <row r="9" spans="1:14" x14ac:dyDescent="0.25">
      <c r="A9" t="s">
        <v>17</v>
      </c>
      <c r="B9">
        <v>20</v>
      </c>
      <c r="C9">
        <v>9</v>
      </c>
      <c r="D9">
        <v>24</v>
      </c>
      <c r="E9">
        <v>16</v>
      </c>
      <c r="F9">
        <v>7</v>
      </c>
      <c r="G9">
        <v>20</v>
      </c>
      <c r="H9">
        <v>12</v>
      </c>
      <c r="I9">
        <v>17</v>
      </c>
      <c r="J9">
        <v>16</v>
      </c>
      <c r="K9">
        <v>24</v>
      </c>
      <c r="L9">
        <f>AVERAGE(B9:K9)</f>
        <v>16.5</v>
      </c>
      <c r="N9">
        <f t="shared" si="0"/>
        <v>26.478787878787877</v>
      </c>
    </row>
    <row r="11" spans="1:14" x14ac:dyDescent="0.25">
      <c r="A11" t="s">
        <v>18</v>
      </c>
      <c r="B11">
        <v>42</v>
      </c>
      <c r="C11">
        <v>47</v>
      </c>
      <c r="D11">
        <v>20</v>
      </c>
      <c r="E11">
        <v>26</v>
      </c>
      <c r="F11">
        <v>42</v>
      </c>
      <c r="G11">
        <v>27</v>
      </c>
      <c r="H11">
        <v>45</v>
      </c>
      <c r="I11">
        <v>33</v>
      </c>
      <c r="J11">
        <v>23</v>
      </c>
      <c r="K11">
        <v>38</v>
      </c>
      <c r="L11">
        <f t="shared" ref="L11:L18" si="1">AVERAGE(B11:K11)</f>
        <v>34.299999999999997</v>
      </c>
      <c r="N11" s="1">
        <f>436.9/L11</f>
        <v>12.737609329446064</v>
      </c>
    </row>
    <row r="12" spans="1:14" x14ac:dyDescent="0.25">
      <c r="A12" t="s">
        <v>19</v>
      </c>
      <c r="B12">
        <v>33</v>
      </c>
      <c r="C12">
        <v>35</v>
      </c>
      <c r="D12">
        <v>24</v>
      </c>
      <c r="E12">
        <v>22</v>
      </c>
      <c r="F12">
        <v>64</v>
      </c>
      <c r="G12">
        <v>49</v>
      </c>
      <c r="H12">
        <v>22</v>
      </c>
      <c r="I12">
        <v>27</v>
      </c>
      <c r="J12">
        <v>29</v>
      </c>
      <c r="K12">
        <v>21</v>
      </c>
      <c r="L12">
        <f t="shared" si="1"/>
        <v>32.6</v>
      </c>
      <c r="N12" s="1">
        <f t="shared" ref="N12:N27" si="2">436.9/L12</f>
        <v>13.401840490797545</v>
      </c>
    </row>
    <row r="13" spans="1:14" x14ac:dyDescent="0.25">
      <c r="A13" t="s">
        <v>20</v>
      </c>
      <c r="B13">
        <v>32</v>
      </c>
      <c r="C13">
        <v>30</v>
      </c>
      <c r="D13">
        <v>42</v>
      </c>
      <c r="E13">
        <v>14</v>
      </c>
      <c r="F13">
        <v>36</v>
      </c>
      <c r="G13">
        <v>36</v>
      </c>
      <c r="H13">
        <v>28</v>
      </c>
      <c r="I13">
        <v>30</v>
      </c>
      <c r="J13">
        <v>24</v>
      </c>
      <c r="K13">
        <v>24</v>
      </c>
      <c r="L13">
        <f t="shared" si="1"/>
        <v>29.6</v>
      </c>
      <c r="N13" s="1">
        <f t="shared" si="2"/>
        <v>14.760135135135133</v>
      </c>
    </row>
    <row r="14" spans="1:14" x14ac:dyDescent="0.25">
      <c r="A14" t="s">
        <v>21</v>
      </c>
      <c r="B14">
        <v>30</v>
      </c>
      <c r="C14">
        <v>27</v>
      </c>
      <c r="D14">
        <v>25</v>
      </c>
      <c r="E14">
        <v>23</v>
      </c>
      <c r="F14">
        <v>101</v>
      </c>
      <c r="G14">
        <v>32</v>
      </c>
      <c r="H14">
        <v>57</v>
      </c>
      <c r="I14">
        <v>61</v>
      </c>
      <c r="J14">
        <v>37</v>
      </c>
      <c r="K14">
        <v>57</v>
      </c>
      <c r="L14">
        <f t="shared" si="1"/>
        <v>45</v>
      </c>
      <c r="N14" s="1">
        <f t="shared" si="2"/>
        <v>9.7088888888888878</v>
      </c>
    </row>
    <row r="15" spans="1:14" x14ac:dyDescent="0.25">
      <c r="A15" t="s">
        <v>22</v>
      </c>
      <c r="B15">
        <v>14</v>
      </c>
      <c r="C15">
        <v>40</v>
      </c>
      <c r="D15">
        <v>60</v>
      </c>
      <c r="E15">
        <v>22</v>
      </c>
      <c r="F15">
        <v>92</v>
      </c>
      <c r="G15">
        <v>43</v>
      </c>
      <c r="H15">
        <v>41</v>
      </c>
      <c r="I15">
        <v>60</v>
      </c>
      <c r="J15">
        <v>26</v>
      </c>
      <c r="K15">
        <v>36</v>
      </c>
      <c r="L15">
        <f t="shared" si="1"/>
        <v>43.4</v>
      </c>
      <c r="N15" s="1">
        <f t="shared" si="2"/>
        <v>10.066820276497696</v>
      </c>
    </row>
    <row r="16" spans="1:14" x14ac:dyDescent="0.25">
      <c r="A16" t="s">
        <v>23</v>
      </c>
      <c r="B16">
        <v>24</v>
      </c>
      <c r="C16">
        <v>20</v>
      </c>
      <c r="D16">
        <v>12</v>
      </c>
      <c r="E16">
        <v>24</v>
      </c>
      <c r="F16">
        <v>34</v>
      </c>
      <c r="G16">
        <v>37</v>
      </c>
      <c r="H16">
        <v>29</v>
      </c>
      <c r="I16">
        <v>20</v>
      </c>
      <c r="J16">
        <v>21</v>
      </c>
      <c r="K16">
        <v>35</v>
      </c>
      <c r="L16">
        <f t="shared" si="1"/>
        <v>25.6</v>
      </c>
      <c r="N16" s="1">
        <f t="shared" si="2"/>
        <v>17.066406249999996</v>
      </c>
    </row>
    <row r="17" spans="1:14" x14ac:dyDescent="0.25">
      <c r="A17" t="s">
        <v>24</v>
      </c>
      <c r="B17">
        <v>48</v>
      </c>
      <c r="C17">
        <v>26</v>
      </c>
      <c r="D17">
        <v>29</v>
      </c>
      <c r="E17">
        <v>33</v>
      </c>
      <c r="F17">
        <v>50</v>
      </c>
      <c r="G17">
        <v>65</v>
      </c>
      <c r="H17">
        <v>23</v>
      </c>
      <c r="I17">
        <v>38</v>
      </c>
      <c r="J17">
        <v>24</v>
      </c>
      <c r="K17">
        <v>71</v>
      </c>
      <c r="L17">
        <f t="shared" si="1"/>
        <v>40.700000000000003</v>
      </c>
      <c r="N17" s="1">
        <f t="shared" si="2"/>
        <v>10.734643734643733</v>
      </c>
    </row>
    <row r="18" spans="1:14" x14ac:dyDescent="0.25">
      <c r="A18" t="s">
        <v>25</v>
      </c>
      <c r="B18">
        <v>40</v>
      </c>
      <c r="C18">
        <v>33</v>
      </c>
      <c r="D18">
        <v>36</v>
      </c>
      <c r="E18">
        <v>33</v>
      </c>
      <c r="F18">
        <v>26</v>
      </c>
      <c r="G18">
        <v>26</v>
      </c>
      <c r="H18">
        <v>24</v>
      </c>
      <c r="I18">
        <v>41</v>
      </c>
      <c r="J18">
        <v>43</v>
      </c>
      <c r="K18">
        <v>33</v>
      </c>
      <c r="L18">
        <f t="shared" si="1"/>
        <v>33.5</v>
      </c>
      <c r="N18" s="1">
        <f t="shared" si="2"/>
        <v>13.041791044776119</v>
      </c>
    </row>
    <row r="19" spans="1:14" x14ac:dyDescent="0.25">
      <c r="A19" t="s">
        <v>26</v>
      </c>
      <c r="B19">
        <v>19</v>
      </c>
      <c r="C19">
        <v>22</v>
      </c>
      <c r="D19">
        <v>30</v>
      </c>
      <c r="E19">
        <v>31</v>
      </c>
      <c r="F19">
        <v>19</v>
      </c>
      <c r="G19">
        <v>27</v>
      </c>
      <c r="H19">
        <v>23</v>
      </c>
      <c r="I19">
        <v>58</v>
      </c>
      <c r="J19">
        <v>33</v>
      </c>
      <c r="K19">
        <v>15</v>
      </c>
      <c r="L19">
        <f t="shared" ref="L19:L27" si="3">AVERAGE(B19:K19)</f>
        <v>27.7</v>
      </c>
      <c r="N19" s="1">
        <f t="shared" si="2"/>
        <v>15.772563176895307</v>
      </c>
    </row>
    <row r="20" spans="1:14" x14ac:dyDescent="0.25">
      <c r="A20" t="s">
        <v>27</v>
      </c>
      <c r="B20">
        <v>44</v>
      </c>
      <c r="C20">
        <v>23</v>
      </c>
      <c r="D20">
        <v>36</v>
      </c>
      <c r="E20">
        <v>32</v>
      </c>
      <c r="F20">
        <v>33</v>
      </c>
      <c r="G20">
        <v>33</v>
      </c>
      <c r="H20">
        <v>40</v>
      </c>
      <c r="I20">
        <v>32</v>
      </c>
      <c r="J20">
        <v>24</v>
      </c>
      <c r="K20">
        <v>32</v>
      </c>
      <c r="L20">
        <f t="shared" si="3"/>
        <v>32.9</v>
      </c>
      <c r="N20" s="1">
        <f t="shared" si="2"/>
        <v>13.279635258358663</v>
      </c>
    </row>
    <row r="21" spans="1:14" x14ac:dyDescent="0.25">
      <c r="A21" t="s">
        <v>28</v>
      </c>
      <c r="B21">
        <v>34</v>
      </c>
      <c r="C21">
        <v>24</v>
      </c>
      <c r="D21">
        <v>11</v>
      </c>
      <c r="E21">
        <v>26</v>
      </c>
      <c r="F21">
        <v>31</v>
      </c>
      <c r="G21">
        <v>31</v>
      </c>
      <c r="H21">
        <v>32</v>
      </c>
      <c r="I21">
        <v>21</v>
      </c>
      <c r="J21">
        <v>26</v>
      </c>
      <c r="K21">
        <v>32</v>
      </c>
      <c r="L21">
        <f t="shared" si="3"/>
        <v>26.8</v>
      </c>
      <c r="N21" s="1">
        <f t="shared" si="2"/>
        <v>16.302238805970148</v>
      </c>
    </row>
    <row r="22" spans="1:14" x14ac:dyDescent="0.25">
      <c r="A22" t="s">
        <v>29</v>
      </c>
      <c r="B22">
        <v>30</v>
      </c>
      <c r="C22">
        <v>35</v>
      </c>
      <c r="D22">
        <v>22</v>
      </c>
      <c r="E22">
        <v>31</v>
      </c>
      <c r="F22">
        <v>22</v>
      </c>
      <c r="G22">
        <v>30</v>
      </c>
      <c r="H22">
        <v>31</v>
      </c>
      <c r="I22">
        <v>33</v>
      </c>
      <c r="J22">
        <v>28</v>
      </c>
      <c r="K22">
        <v>52</v>
      </c>
      <c r="L22">
        <f t="shared" si="3"/>
        <v>31.4</v>
      </c>
      <c r="N22" s="1">
        <f t="shared" si="2"/>
        <v>13.914012738853502</v>
      </c>
    </row>
    <row r="23" spans="1:14" x14ac:dyDescent="0.25">
      <c r="A23" t="s">
        <v>30</v>
      </c>
      <c r="B23">
        <v>12</v>
      </c>
      <c r="C23">
        <v>13</v>
      </c>
      <c r="D23">
        <v>17</v>
      </c>
      <c r="E23">
        <v>9</v>
      </c>
      <c r="F23">
        <v>21</v>
      </c>
      <c r="G23">
        <v>10</v>
      </c>
      <c r="H23">
        <v>19</v>
      </c>
      <c r="I23">
        <v>30</v>
      </c>
      <c r="J23">
        <v>21</v>
      </c>
      <c r="K23">
        <v>27</v>
      </c>
      <c r="L23">
        <f t="shared" si="3"/>
        <v>17.899999999999999</v>
      </c>
      <c r="N23" s="1">
        <f t="shared" si="2"/>
        <v>24.407821229050281</v>
      </c>
    </row>
    <row r="24" spans="1:14" x14ac:dyDescent="0.25">
      <c r="A24" t="s">
        <v>31</v>
      </c>
      <c r="B24">
        <v>21</v>
      </c>
      <c r="C24">
        <v>22</v>
      </c>
      <c r="D24">
        <v>26</v>
      </c>
      <c r="E24">
        <v>12</v>
      </c>
      <c r="F24">
        <v>21</v>
      </c>
      <c r="G24">
        <v>35</v>
      </c>
      <c r="H24">
        <v>20</v>
      </c>
      <c r="I24">
        <v>31</v>
      </c>
      <c r="J24">
        <v>23</v>
      </c>
      <c r="K24">
        <v>25</v>
      </c>
      <c r="L24">
        <f t="shared" si="3"/>
        <v>23.6</v>
      </c>
      <c r="N24" s="1">
        <f t="shared" si="2"/>
        <v>18.512711864406779</v>
      </c>
    </row>
    <row r="25" spans="1:14" x14ac:dyDescent="0.25">
      <c r="A25" t="s">
        <v>32</v>
      </c>
      <c r="B25">
        <v>21</v>
      </c>
      <c r="C25">
        <v>20</v>
      </c>
      <c r="D25">
        <v>35</v>
      </c>
      <c r="E25">
        <v>20</v>
      </c>
      <c r="F25">
        <v>21</v>
      </c>
      <c r="G25">
        <v>20</v>
      </c>
      <c r="H25">
        <v>11</v>
      </c>
      <c r="I25">
        <v>41</v>
      </c>
      <c r="J25">
        <v>21</v>
      </c>
      <c r="K25">
        <v>21</v>
      </c>
      <c r="L25">
        <f t="shared" si="3"/>
        <v>23.1</v>
      </c>
      <c r="N25" s="1">
        <f t="shared" si="2"/>
        <v>18.913419913419911</v>
      </c>
    </row>
    <row r="26" spans="1:14" x14ac:dyDescent="0.25">
      <c r="A26" t="s">
        <v>33</v>
      </c>
      <c r="B26">
        <v>45</v>
      </c>
      <c r="C26">
        <v>34</v>
      </c>
      <c r="D26">
        <v>29</v>
      </c>
      <c r="E26">
        <v>27</v>
      </c>
      <c r="F26">
        <v>33</v>
      </c>
      <c r="G26">
        <v>20</v>
      </c>
      <c r="H26">
        <v>24</v>
      </c>
      <c r="I26">
        <v>31</v>
      </c>
      <c r="J26">
        <v>28</v>
      </c>
      <c r="K26">
        <v>19</v>
      </c>
      <c r="L26">
        <f t="shared" si="3"/>
        <v>29</v>
      </c>
      <c r="N26" s="1">
        <f t="shared" si="2"/>
        <v>15.065517241379309</v>
      </c>
    </row>
    <row r="27" spans="1:14" x14ac:dyDescent="0.25">
      <c r="A27" t="s">
        <v>34</v>
      </c>
      <c r="B27">
        <v>23</v>
      </c>
      <c r="C27">
        <v>42</v>
      </c>
      <c r="D27">
        <v>26</v>
      </c>
      <c r="E27">
        <v>35</v>
      </c>
      <c r="F27">
        <v>24</v>
      </c>
      <c r="G27">
        <v>36</v>
      </c>
      <c r="H27">
        <v>29</v>
      </c>
      <c r="I27">
        <v>34</v>
      </c>
      <c r="J27">
        <v>10</v>
      </c>
      <c r="K27">
        <v>28</v>
      </c>
      <c r="L27">
        <f t="shared" si="3"/>
        <v>28.7</v>
      </c>
      <c r="N27" s="1">
        <f t="shared" si="2"/>
        <v>15.222996515679442</v>
      </c>
    </row>
    <row r="29" spans="1:14" x14ac:dyDescent="0.25">
      <c r="A29" t="s">
        <v>37</v>
      </c>
      <c r="B29">
        <v>21</v>
      </c>
      <c r="C29">
        <v>17</v>
      </c>
      <c r="D29">
        <v>28</v>
      </c>
      <c r="E29">
        <v>18</v>
      </c>
      <c r="F29">
        <v>21</v>
      </c>
      <c r="G29">
        <v>28</v>
      </c>
      <c r="H29">
        <v>23</v>
      </c>
      <c r="I29">
        <v>26</v>
      </c>
      <c r="J29">
        <v>18</v>
      </c>
      <c r="K29">
        <v>27</v>
      </c>
      <c r="L29">
        <f>AVERAGE(B29:K29)</f>
        <v>22.7</v>
      </c>
      <c r="N29">
        <f>436.9/L29</f>
        <v>19.246696035242291</v>
      </c>
    </row>
    <row r="30" spans="1:14" x14ac:dyDescent="0.25">
      <c r="A30" t="s">
        <v>35</v>
      </c>
      <c r="B30">
        <v>8</v>
      </c>
      <c r="C30">
        <v>24</v>
      </c>
      <c r="D30">
        <v>7</v>
      </c>
      <c r="E30">
        <v>14</v>
      </c>
      <c r="F30">
        <v>7</v>
      </c>
      <c r="G30">
        <v>27</v>
      </c>
      <c r="H30">
        <v>7</v>
      </c>
      <c r="I30">
        <v>12</v>
      </c>
      <c r="J30">
        <v>17</v>
      </c>
      <c r="K30">
        <v>9</v>
      </c>
      <c r="L30">
        <f>AVERAGE(B30:K30)</f>
        <v>13.2</v>
      </c>
      <c r="N30">
        <f>436.9/L30</f>
        <v>33.098484848484851</v>
      </c>
    </row>
    <row r="31" spans="1:14" x14ac:dyDescent="0.25">
      <c r="A31" t="s">
        <v>36</v>
      </c>
      <c r="B31">
        <v>27</v>
      </c>
      <c r="C31">
        <v>29</v>
      </c>
      <c r="D31">
        <v>33</v>
      </c>
      <c r="E31">
        <v>37</v>
      </c>
      <c r="F31">
        <v>22</v>
      </c>
      <c r="G31">
        <v>35</v>
      </c>
      <c r="H31">
        <v>37</v>
      </c>
      <c r="I31">
        <v>31</v>
      </c>
      <c r="J31">
        <v>29</v>
      </c>
      <c r="K31">
        <v>36</v>
      </c>
      <c r="L31">
        <f>AVERAGE(B31:K31)</f>
        <v>31.6</v>
      </c>
      <c r="N31">
        <f t="shared" ref="N31" si="4">436.9/L31</f>
        <v>13.825949367088606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cp:revision>7</cp:revision>
  <dcterms:created xsi:type="dcterms:W3CDTF">2022-08-08T20:29:48Z</dcterms:created>
  <dcterms:modified xsi:type="dcterms:W3CDTF">2022-08-14T20:59:58Z</dcterms:modified>
</cp:coreProperties>
</file>